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001"/>
  <workbookPr codeName="ЭтаКнига" defaultThemeVersion="124226"/>
  <mc:AlternateContent xmlns:mc="http://schemas.openxmlformats.org/markup-compatibility/2006">
    <mc:Choice Requires="x15">
      <x15ac:absPath xmlns:x15ac="http://schemas.microsoft.com/office/spreadsheetml/2010/11/ac" url="E:\Прайсы\"/>
    </mc:Choice>
  </mc:AlternateContent>
  <xr:revisionPtr revIDLastSave="0" documentId="8_{6AA94A32-D643-4DC6-9D1F-18CC7EADEAB2}" xr6:coauthVersionLast="45" xr6:coauthVersionMax="45" xr10:uidLastSave="{00000000-0000-0000-0000-000000000000}"/>
  <bookViews>
    <workbookView xWindow="-120" yWindow="-120" windowWidth="29040" windowHeight="15840" xr2:uid="{00000000-000D-0000-FFFF-FFFF00000000}"/>
  </bookViews>
  <sheets>
    <sheet name="21.09.2023" sheetId="1" r:id="rId1"/>
  </sheets>
  <definedNames>
    <definedName name="_xlnm._FilterDatabase" localSheetId="0" hidden="1">'21.09.2023'!$A$3:$AN$213</definedName>
    <definedName name="Авансы">#REF!</definedName>
    <definedName name="Промежуточный_итог">#REF!</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213" i="1" l="1"/>
  <c r="H168" i="1"/>
  <c r="F168" i="1"/>
  <c r="H109" i="1" l="1"/>
  <c r="H189" i="1"/>
  <c r="H182" i="1"/>
  <c r="H173" i="1"/>
  <c r="H172" i="1"/>
  <c r="F172" i="1"/>
  <c r="H162" i="1"/>
  <c r="H144" i="1"/>
  <c r="H126" i="1"/>
  <c r="H156" i="1" l="1"/>
  <c r="H81" i="1" l="1"/>
  <c r="H80" i="1"/>
  <c r="H27" i="1"/>
  <c r="H196" i="1"/>
  <c r="H105" i="1" l="1"/>
  <c r="F105" i="1"/>
  <c r="H106" i="1" l="1"/>
  <c r="H190" i="1"/>
  <c r="H174" i="1"/>
  <c r="H160" i="1"/>
  <c r="H155" i="1"/>
  <c r="H157" i="1"/>
  <c r="H142" i="1"/>
  <c r="H135" i="1"/>
  <c r="H113" i="1"/>
  <c r="H107" i="1"/>
  <c r="H108" i="1"/>
  <c r="H79" i="1"/>
  <c r="H73" i="1"/>
  <c r="H74" i="1"/>
  <c r="H75" i="1"/>
  <c r="H72" i="1"/>
  <c r="H179" i="1"/>
  <c r="H178" i="1"/>
  <c r="H176" i="1"/>
  <c r="H169" i="1"/>
  <c r="H159" i="1"/>
  <c r="H161" i="1"/>
  <c r="H153" i="1"/>
  <c r="H154" i="1"/>
  <c r="H127" i="1"/>
  <c r="H128" i="1"/>
  <c r="H110" i="1"/>
  <c r="H188" i="1"/>
  <c r="H187" i="1"/>
  <c r="H166" i="1"/>
  <c r="H171" i="1"/>
  <c r="H167" i="1"/>
  <c r="H112" i="1"/>
  <c r="H24" i="1"/>
  <c r="H111" i="1"/>
  <c r="H205" i="1"/>
  <c r="H202" i="1"/>
  <c r="H201" i="1"/>
  <c r="H152" i="1" l="1"/>
  <c r="H186" i="1"/>
  <c r="H198" i="1"/>
  <c r="H199" i="1"/>
  <c r="H200" i="1"/>
  <c r="H54" i="1"/>
  <c r="F54" i="1"/>
  <c r="H82" i="1"/>
  <c r="H197" i="1"/>
  <c r="H185" i="1"/>
  <c r="H83" i="1"/>
  <c r="F83" i="1"/>
  <c r="H10" i="1"/>
  <c r="F10" i="1"/>
  <c r="H134" i="1" l="1"/>
  <c r="H8" i="1"/>
  <c r="H9" i="1"/>
  <c r="H4" i="1"/>
  <c r="H52" i="1"/>
  <c r="H53" i="1"/>
  <c r="H20" i="1"/>
  <c r="H209" i="1"/>
  <c r="H163" i="1"/>
  <c r="H164" i="1"/>
  <c r="H141" i="1"/>
  <c r="H183" i="1"/>
  <c r="H191" i="1"/>
  <c r="H193" i="1" l="1"/>
  <c r="H131" i="1"/>
  <c r="H19" i="1" l="1"/>
  <c r="F19" i="1"/>
  <c r="H133" i="1"/>
  <c r="H16" i="1" l="1"/>
  <c r="H71" i="1" l="1"/>
  <c r="F71" i="1"/>
  <c r="H204" i="1" l="1"/>
  <c r="H129" i="1"/>
  <c r="H42" i="1"/>
  <c r="H143" i="1"/>
  <c r="H192" i="1" l="1"/>
  <c r="H65" i="1"/>
  <c r="H17" i="1"/>
  <c r="F17" i="1"/>
  <c r="H194" i="1" l="1"/>
  <c r="H120" i="1"/>
  <c r="F120" i="1"/>
  <c r="H94" i="1"/>
  <c r="F94" i="1"/>
  <c r="H35" i="1" l="1"/>
  <c r="F35" i="1"/>
  <c r="H15" i="1" l="1"/>
  <c r="H165" i="1" l="1"/>
  <c r="H138" i="1" l="1"/>
  <c r="H66" i="1" l="1"/>
  <c r="H29" i="1"/>
  <c r="H30" i="1"/>
  <c r="H14" i="1"/>
  <c r="H13" i="1"/>
  <c r="H6" i="1"/>
  <c r="H7" i="1"/>
  <c r="H5" i="1"/>
  <c r="H149" i="1" l="1"/>
  <c r="H148" i="1"/>
  <c r="H145" i="1"/>
  <c r="H137" i="1" l="1"/>
  <c r="F137" i="1"/>
  <c r="H125" i="1"/>
  <c r="H124" i="1"/>
  <c r="H123" i="1"/>
  <c r="H77" i="1"/>
  <c r="H76" i="1"/>
  <c r="F138" i="1"/>
  <c r="F118" i="1"/>
  <c r="H118" i="1"/>
  <c r="H208" i="1" l="1"/>
  <c r="H203" i="1" l="1"/>
  <c r="G195" i="1"/>
  <c r="H195" i="1" s="1"/>
  <c r="H136" i="1"/>
  <c r="H93" i="1"/>
  <c r="F93" i="1"/>
  <c r="H119" i="1" l="1"/>
  <c r="F119" i="1"/>
  <c r="H147" i="1" l="1"/>
  <c r="H130" i="1"/>
  <c r="H115" i="1"/>
  <c r="H116" i="1"/>
  <c r="H45" i="1" l="1"/>
  <c r="H49" i="1" l="1"/>
  <c r="H33" i="1" l="1"/>
  <c r="H34" i="1"/>
  <c r="F33" i="1"/>
  <c r="H114" i="1" l="1"/>
  <c r="H150" i="1" l="1"/>
  <c r="H36" i="1" l="1"/>
  <c r="F36" i="1"/>
  <c r="H184" i="1" l="1"/>
  <c r="H181" i="1"/>
  <c r="H32" i="1"/>
  <c r="H31" i="1"/>
  <c r="H206" i="1" l="1"/>
  <c r="H207" i="1"/>
  <c r="H41" i="1" l="1"/>
  <c r="H78" i="1" l="1"/>
  <c r="H177" i="1" l="1"/>
  <c r="H37" i="1" l="1"/>
  <c r="H38" i="1"/>
  <c r="H44" i="1"/>
  <c r="H43" i="1"/>
  <c r="H158" i="1"/>
  <c r="H132" i="1" l="1"/>
  <c r="F151" i="1" l="1"/>
  <c r="H175" i="1" l="1"/>
  <c r="H180" i="1"/>
  <c r="F39"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TSKDOB</author>
  </authors>
  <commentList>
    <comment ref="C22" authorId="0" shapeId="0" xr:uid="{00000000-0006-0000-0000-000001000000}">
      <text>
        <r>
          <rPr>
            <b/>
            <sz val="9"/>
            <color indexed="81"/>
            <rFont val="Tahoma"/>
            <family val="2"/>
            <charset val="204"/>
          </rPr>
          <t>TSKDOB:</t>
        </r>
        <r>
          <rPr>
            <sz val="9"/>
            <color indexed="81"/>
            <rFont val="Tahoma"/>
            <family val="2"/>
            <charset val="204"/>
          </rPr>
          <t xml:space="preserve">
114,3</t>
        </r>
      </text>
    </comment>
    <comment ref="D22" authorId="0" shapeId="0" xr:uid="{00000000-0006-0000-0000-000002000000}">
      <text>
        <r>
          <rPr>
            <b/>
            <sz val="9"/>
            <color indexed="81"/>
            <rFont val="Tahoma"/>
            <family val="2"/>
            <charset val="204"/>
          </rPr>
          <t>TSKDOB:</t>
        </r>
        <r>
          <rPr>
            <sz val="9"/>
            <color indexed="81"/>
            <rFont val="Tahoma"/>
            <family val="2"/>
            <charset val="204"/>
          </rPr>
          <t xml:space="preserve">
6,35</t>
        </r>
      </text>
    </comment>
    <comment ref="J120" authorId="0" shapeId="0" xr:uid="{00000000-0006-0000-0000-000003000000}">
      <text>
        <r>
          <rPr>
            <b/>
            <sz val="9"/>
            <color indexed="81"/>
            <rFont val="Tahoma"/>
            <family val="2"/>
            <charset val="204"/>
          </rPr>
          <t>TSKDOB:</t>
        </r>
        <r>
          <rPr>
            <sz val="9"/>
            <color indexed="81"/>
            <rFont val="Tahoma"/>
            <family val="2"/>
            <charset val="204"/>
          </rPr>
          <t xml:space="preserve">
L- 10-11 м. </t>
        </r>
      </text>
    </comment>
    <comment ref="K120" authorId="0" shapeId="0" xr:uid="{00000000-0006-0000-0000-000004000000}">
      <text>
        <r>
          <rPr>
            <b/>
            <sz val="9"/>
            <color indexed="81"/>
            <rFont val="Tahoma"/>
            <family val="2"/>
            <charset val="204"/>
          </rPr>
          <t>TSKDOB:</t>
        </r>
        <r>
          <rPr>
            <sz val="9"/>
            <color indexed="81"/>
            <rFont val="Tahoma"/>
            <family val="2"/>
            <charset val="204"/>
          </rPr>
          <t xml:space="preserve">
зелёнка </t>
        </r>
      </text>
    </comment>
    <comment ref="I138" authorId="0" shapeId="0" xr:uid="{00000000-0006-0000-0000-000005000000}">
      <text>
        <r>
          <rPr>
            <b/>
            <sz val="9"/>
            <color indexed="81"/>
            <rFont val="Tahoma"/>
            <family val="2"/>
            <charset val="204"/>
          </rPr>
          <t>TSKDOB:</t>
        </r>
        <r>
          <rPr>
            <sz val="9"/>
            <color indexed="81"/>
            <rFont val="Tahoma"/>
            <family val="2"/>
            <charset val="204"/>
          </rPr>
          <t xml:space="preserve">
УТОЧНЯТЬ!!!!!</t>
        </r>
      </text>
    </comment>
    <comment ref="I139" authorId="0" shapeId="0" xr:uid="{00000000-0006-0000-0000-000006000000}">
      <text>
        <r>
          <rPr>
            <b/>
            <sz val="9"/>
            <color indexed="81"/>
            <rFont val="Tahoma"/>
            <family val="2"/>
            <charset val="204"/>
          </rPr>
          <t>TSKDOB:</t>
        </r>
        <r>
          <rPr>
            <sz val="9"/>
            <color indexed="81"/>
            <rFont val="Tahoma"/>
            <family val="2"/>
            <charset val="204"/>
          </rPr>
          <t xml:space="preserve">
УТОЧНЯТЬ!!!!!</t>
        </r>
      </text>
    </comment>
    <comment ref="I140" authorId="0" shapeId="0" xr:uid="{00000000-0006-0000-0000-000007000000}">
      <text>
        <r>
          <rPr>
            <b/>
            <sz val="9"/>
            <color indexed="81"/>
            <rFont val="Tahoma"/>
            <family val="2"/>
            <charset val="204"/>
          </rPr>
          <t>TSKDOB:</t>
        </r>
        <r>
          <rPr>
            <sz val="9"/>
            <color indexed="81"/>
            <rFont val="Tahoma"/>
            <family val="2"/>
            <charset val="204"/>
          </rPr>
          <t xml:space="preserve">
УТОЧНЯТЬ!!!!!</t>
        </r>
      </text>
    </comment>
    <comment ref="K213" authorId="0" shapeId="0" xr:uid="{00000000-0006-0000-0000-000008000000}">
      <text>
        <r>
          <rPr>
            <b/>
            <sz val="9"/>
            <color indexed="81"/>
            <rFont val="Tahoma"/>
            <family val="2"/>
            <charset val="204"/>
          </rPr>
          <t>TSKDOB:</t>
        </r>
        <r>
          <rPr>
            <sz val="9"/>
            <color indexed="81"/>
            <rFont val="Tahoma"/>
            <family val="2"/>
            <charset val="204"/>
          </rPr>
          <t xml:space="preserve">
всего было 9 комплектов За 1 комплект оплатил Равиль ( они в Москве). 
</t>
        </r>
      </text>
    </comment>
  </commentList>
</comments>
</file>

<file path=xl/sharedStrings.xml><?xml version="1.0" encoding="utf-8"?>
<sst xmlns="http://schemas.openxmlformats.org/spreadsheetml/2006/main" count="752" uniqueCount="313">
  <si>
    <t>№ п/п</t>
  </si>
  <si>
    <t>Вес, тн</t>
  </si>
  <si>
    <t>Характеристика труб/марка стали</t>
  </si>
  <si>
    <t>4 категория</t>
  </si>
  <si>
    <t>D</t>
  </si>
  <si>
    <t>ПЕРВОУРАЛЬСК</t>
  </si>
  <si>
    <t xml:space="preserve">4 категория </t>
  </si>
  <si>
    <t>АДЖАРСКАЯ</t>
  </si>
  <si>
    <t>7-7,7</t>
  </si>
  <si>
    <t>Новосинеглазово</t>
  </si>
  <si>
    <t>10,82/10,87/11,03</t>
  </si>
  <si>
    <t>САМАРА</t>
  </si>
  <si>
    <t>перемещение с АДЖАРСКОЙ
 на базу С.
26.04.2021</t>
  </si>
  <si>
    <t>ждём возврат на склад АДЖАРСКАЯ</t>
  </si>
  <si>
    <t>*Цены указаны в руб./т с учётом НДС (20%) на условиях самовывоза со складов</t>
  </si>
  <si>
    <t>Ложементы</t>
  </si>
  <si>
    <t>7,9-8,9</t>
  </si>
  <si>
    <t>168-178</t>
  </si>
  <si>
    <t>СУРГУТ-БАРСОВО</t>
  </si>
  <si>
    <t xml:space="preserve">
12,02/12,02/12,03/12,03
</t>
  </si>
  <si>
    <t>ДЛИНЫ ТРУБ</t>
  </si>
  <si>
    <t>ЦЕНА С НДС ЗА 1 ТОННУ</t>
  </si>
  <si>
    <t>ДЛИНА</t>
  </si>
  <si>
    <t>КОЛ-ВО</t>
  </si>
  <si>
    <t>КАТЕГОРИЯ</t>
  </si>
  <si>
    <t>СТЕНКА</t>
  </si>
  <si>
    <t>СКЛАД</t>
  </si>
  <si>
    <t>АСБЕСТ</t>
  </si>
  <si>
    <t xml:space="preserve">ПРОМЫШЛЕННАЯ </t>
  </si>
  <si>
    <t>ГОСТ 10704-91 10705-80 В ППУ-ПЭ изоляции ст.3</t>
  </si>
  <si>
    <t>ГОСТ 10704-91 10705-80 ТС 153-21-2007 сварная со снятым гратом ст.22ГЮ</t>
  </si>
  <si>
    <t>Обсадная ГОСТ 31446-2017 гр.Д</t>
  </si>
  <si>
    <t>сварка
ГОСТ 10704-91 10705-80 ст.3</t>
  </si>
  <si>
    <t>обсадная (отбракова с КУ) 
ГОСТ 8732-78</t>
  </si>
  <si>
    <t xml:space="preserve">ГОСТ 10704-91 10705-80 ТС 153-21-2007 сварная со снятым гратом ст.22ГЮ
ст. 7- 26 шт., ст. 7,7- 44  шт. </t>
  </si>
  <si>
    <t>11,69/11,69</t>
  </si>
  <si>
    <t>б.ш. ГОСТ 8732-78 ТУ 1317-006.1-593377520-2003 ст.13ХФА в ВУС изоляции</t>
  </si>
  <si>
    <t>8,03/11,23</t>
  </si>
  <si>
    <t>2)  10 шт. 11,87/11,86/11,86/11,87/11,83/11,87/11,86/11,88/11,85/11,86  118,61 м. 3,115 т.
3) 10 шт.  11,95/11,88/11,89/11,56/11,87/11,63/11,95/11,95/11,64/11,85 118,17 м. 3,103 т.
4) 13 шт. 11,47/9,85/11,96/11,89/11,90/11,88/11,95/11,88/11,89/11,63/11,38/10,48/10,44 148,60 м. 3,903 т.</t>
  </si>
  <si>
    <t>11,99/12/11,99/11,89/12/11,88/11,88/10,98/11,89/12</t>
  </si>
  <si>
    <t>2) 11,33 м. 1 шт. с гратом
3) 11,73 м.  1 шт. с гратом
5)  11,08 м. 1 шт. с гратом</t>
  </si>
  <si>
    <t>11,32/11,62</t>
  </si>
  <si>
    <t>11,33/11,47</t>
  </si>
  <si>
    <t>ТС 153-21-2007 
п/ш, с гратом 
ст. 22ГЮ</t>
  </si>
  <si>
    <t xml:space="preserve">5)10,40  </t>
  </si>
  <si>
    <t>7,3-8</t>
  </si>
  <si>
    <t>новая</t>
  </si>
  <si>
    <t>лежалая</t>
  </si>
  <si>
    <t xml:space="preserve">б.ш.,  ст. 09Г2С, фаска орбита </t>
  </si>
  <si>
    <t xml:space="preserve">7 шт. 82,14 м. 3,786 т. 
7 шт. 79,76 м. 3,817 т. 
6 шт. 71,43 м. 3,438 т. 
7 шт. 82,55 м. 3,930 т. 
3 шт. 35,66 м. 1,647 т. 
7 шт. 82,34 м. 3,797 т. </t>
  </si>
  <si>
    <t xml:space="preserve">ст. 22 ГЮ
ТС 153-21-2007, cнятый грат </t>
  </si>
  <si>
    <t>с гратом
ТС 153-21-2007 
СТ. 20</t>
  </si>
  <si>
    <t>7 шт. 3,710 т. 
5 шт. 2,764 т. 
6 шт. 3,394 т. 
5 шт. 2,762 т. 
5 шт. 2,832 т.- брак</t>
  </si>
  <si>
    <r>
      <t xml:space="preserve">11,52/10/11,57-Б./11,26-Б. </t>
    </r>
    <r>
      <rPr>
        <b/>
        <sz val="8"/>
        <color rgb="FF000000"/>
        <rFont val="Calibri"/>
        <family val="2"/>
        <charset val="204"/>
      </rPr>
      <t>7 ст.</t>
    </r>
    <r>
      <rPr>
        <sz val="8"/>
        <color indexed="8"/>
        <rFont val="Calibri"/>
        <family val="2"/>
        <charset val="204"/>
      </rPr>
      <t xml:space="preserve">
10,39</t>
    </r>
    <r>
      <rPr>
        <b/>
        <sz val="8"/>
        <color rgb="FF000000"/>
        <rFont val="Calibri"/>
        <family val="2"/>
        <charset val="204"/>
      </rPr>
      <t xml:space="preserve"> ( 11 ст.)</t>
    </r>
    <r>
      <rPr>
        <sz val="8"/>
        <color indexed="8"/>
        <rFont val="Calibri"/>
        <family val="2"/>
        <charset val="204"/>
      </rPr>
      <t xml:space="preserve">
10,95-б./11,62-б./11,40-б.  </t>
    </r>
    <r>
      <rPr>
        <b/>
        <sz val="8"/>
        <color rgb="FF000000"/>
        <rFont val="Calibri"/>
        <family val="2"/>
        <charset val="204"/>
      </rPr>
      <t xml:space="preserve">7,7 cт. </t>
    </r>
  </si>
  <si>
    <r>
      <t>11,99/11,84/9,89/11,91/11,98/10,99/9,89/11,90/11,43/10,97/11,99/12,01/11,99/11,89/9,74/9,60/11,72/9,90/11,49/9,90/9,90/9,90/9,90/9,90/11,99/11,99/11,53/11,89/11,98/11,56/11,91/9,89/11,21/11,54/11,90/9,94/
9,98/9,90/9,90-</t>
    </r>
    <r>
      <rPr>
        <b/>
        <sz val="8"/>
        <color indexed="8"/>
        <rFont val="Calibri"/>
        <family val="2"/>
        <charset val="204"/>
      </rPr>
      <t>с резьбой</t>
    </r>
  </si>
  <si>
    <r>
      <t>11,63/8,94/10,55/9,20/8,74-</t>
    </r>
    <r>
      <rPr>
        <b/>
        <sz val="8"/>
        <color theme="1"/>
        <rFont val="Calibri"/>
        <family val="2"/>
        <charset val="204"/>
        <scheme val="minor"/>
      </rPr>
      <t xml:space="preserve"> c резьбой</t>
    </r>
    <r>
      <rPr>
        <sz val="8"/>
        <color theme="1"/>
        <rFont val="Calibri"/>
        <family val="2"/>
        <charset val="204"/>
        <scheme val="minor"/>
      </rPr>
      <t xml:space="preserve">
8,15/11,74</t>
    </r>
  </si>
  <si>
    <t>11,79/11,89/11,80/11,79/11,61/11,69/11,78/11,69/11,78/11,79/11,91/11,70</t>
  </si>
  <si>
    <t>11,48/10,99</t>
  </si>
  <si>
    <t>10,53/11,87/11,72/11,16</t>
  </si>
  <si>
    <t xml:space="preserve">4,67
</t>
  </si>
  <si>
    <t>ПЕРВОУРАЛЬСК-АСБЕСТ</t>
  </si>
  <si>
    <t xml:space="preserve"> </t>
  </si>
  <si>
    <r>
      <t>11,67/1 м.</t>
    </r>
    <r>
      <rPr>
        <b/>
        <sz val="8"/>
        <color indexed="8"/>
        <rFont val="Calibri"/>
        <family val="2"/>
        <charset val="204"/>
      </rPr>
      <t xml:space="preserve"> (трещина)</t>
    </r>
    <r>
      <rPr>
        <sz val="8"/>
        <color indexed="8"/>
        <rFont val="Calibri"/>
        <family val="2"/>
        <charset val="204"/>
      </rPr>
      <t xml:space="preserve">/11,66  </t>
    </r>
    <r>
      <rPr>
        <b/>
        <sz val="8"/>
        <color indexed="8"/>
        <rFont val="Calibri"/>
        <family val="2"/>
        <charset val="204"/>
      </rPr>
      <t>грат- 1 м. от края</t>
    </r>
    <r>
      <rPr>
        <sz val="8"/>
        <color indexed="8"/>
        <rFont val="Calibri"/>
        <family val="2"/>
        <charset val="204"/>
      </rPr>
      <t xml:space="preserve">)
</t>
    </r>
  </si>
  <si>
    <t xml:space="preserve">10,41/10,52/10,49/10,70 </t>
  </si>
  <si>
    <t xml:space="preserve">11,61/11,61/10,58/7,32/11,08 </t>
  </si>
  <si>
    <t xml:space="preserve">10,12/9,20  </t>
  </si>
  <si>
    <t>10,68/9,81/11,16/9,73/9,13/9,72/8,55/7,95/10,60</t>
  </si>
  <si>
    <t>8/8,35</t>
  </si>
  <si>
    <t>9,85/10/9,97/8,07/9,42/11,54/11,54/9,90/9,80/8,86</t>
  </si>
  <si>
    <t xml:space="preserve">5,60 - cт. 1ЗХФА
4,92 - ст. 20 
5,66 - cт. 10 </t>
  </si>
  <si>
    <t>3,66-вырез</t>
  </si>
  <si>
    <t xml:space="preserve"> по 6,05 м.</t>
  </si>
  <si>
    <t>11,80/9,84</t>
  </si>
  <si>
    <t>6,90-вырез</t>
  </si>
  <si>
    <t>4 (?)</t>
  </si>
  <si>
    <t>7,03/7,23</t>
  </si>
  <si>
    <t>5,4-грунт снаружи</t>
  </si>
  <si>
    <t>0,46/0,55/0,56/0,55/0,30</t>
  </si>
  <si>
    <t>11,77/11,77/11,76/11,75/11,75/11,76/11,77/11,78/11,77</t>
  </si>
  <si>
    <t>2 шт. 23,34 м.  Ст. К 50</t>
  </si>
  <si>
    <t xml:space="preserve">8 комплектов БЫЛО
</t>
  </si>
  <si>
    <t xml:space="preserve">ГОСТ 10704-91 10705-80 ст. 10 </t>
  </si>
  <si>
    <t xml:space="preserve">ГОСТ 10704-91 10705-80 п/ш, ст. 10 </t>
  </si>
  <si>
    <t xml:space="preserve">ГОСТ 10704-91 10705-80 п/ш, ст. 20 </t>
  </si>
  <si>
    <t xml:space="preserve">ГОСТ 8732-78 ц/т, cт. 45 </t>
  </si>
  <si>
    <t>ГОСТ 10704-91 10705-8 п/ш, cнятый грат, 
ст. 20, 
ТС 153-21-2007</t>
  </si>
  <si>
    <t>ГОСТ 8732-78 ц/т</t>
  </si>
  <si>
    <t>ГОСТ 8732-78 ц/т, cт. 30Г</t>
  </si>
  <si>
    <t xml:space="preserve">ГОСТ 10704-91 10705-80 п/ш, снятый грат, ст.J55 N80Q
ТС 153-21-2007 </t>
  </si>
  <si>
    <t>ГОСТ 10704-91 10705-80
п/ш, cнятый грат,
ТС 153-21-2007, ст. 22 ГЮ</t>
  </si>
  <si>
    <t>ГОСТ 10704-91 10705-80 п/ш, cнятый грат, ТС 153-21-2007
стенка 7,3</t>
  </si>
  <si>
    <t xml:space="preserve"> ГОСТ 10704-91 10705-80 п/ш, cнятый грат, п/ш, снятый грат, ТС 153-21-2007 </t>
  </si>
  <si>
    <t xml:space="preserve">ГОСТ 8732-78 ц/т, cт. 20 </t>
  </si>
  <si>
    <t>ГОСТ 10704-91 10705-80 п/ш, cт. 09Г2С</t>
  </si>
  <si>
    <t>ГОСТ 10704-91 10705-80 ст. 22ГЮ
ТС 153-21-2007</t>
  </si>
  <si>
    <t>обсадная, ГОСТ 31446-2017/53366-2009 ОТТМ "Е"</t>
  </si>
  <si>
    <t>ГОСТ 10704-91 10705-80 п/ш, снятый грат, ТС 153-21-2007 
cт. J55</t>
  </si>
  <si>
    <t>ГОСТ 10704-91 10705-80 ст. 22ГЮ
ТС 153-21-2007 гнутая</t>
  </si>
  <si>
    <t xml:space="preserve">ГОСТ 10704-91 10705-80 п/ш, снятый грат, cт. 09Г2С </t>
  </si>
  <si>
    <t xml:space="preserve">ГОСТ 10704-91 10705-80 п/ш, cт . 20 </t>
  </si>
  <si>
    <t>ГОСТ 10704-91 10705-80 п/ш</t>
  </si>
  <si>
    <t xml:space="preserve">ГОСТ 8732-78 ц/т, cт . 20 </t>
  </si>
  <si>
    <t>ГОСТ 31446-2017 Обсадная ОТТМ</t>
  </si>
  <si>
    <t xml:space="preserve">ГОСТ 8732-78 ц/т, cт . 17Г1С </t>
  </si>
  <si>
    <t>ГОСТ 8732-78 ц/т, cт. 35</t>
  </si>
  <si>
    <t xml:space="preserve">ГОСТ 8732-78 ц/т
ст. 20 </t>
  </si>
  <si>
    <t>ГОСТ 31446-2017 Обсадная БТС</t>
  </si>
  <si>
    <t>ГОСТ 10704-91 10705-80 п/ш, снятый грат, гр. Д</t>
  </si>
  <si>
    <t>ГОСТ 10706-76 п/ш, один шов</t>
  </si>
  <si>
    <t xml:space="preserve">ГОСТ 10704-91 10705-80 ТС 153-21-2007 сварная со снятым гратом ст. 22ГЮ
</t>
  </si>
  <si>
    <t xml:space="preserve">ГОСТ 10704-91 10705-80 
СТ. 22ГЮ
ТС 153-21-2007 </t>
  </si>
  <si>
    <t xml:space="preserve">ГОСТ 10704-91 10705-80 
СТ. 22ГЮ
ТС 153-21-2007  146Х7,7- 12 шт. </t>
  </si>
  <si>
    <t xml:space="preserve">ГОСТ 10704-91 10705-80 
ТС 153-21-2007 
сварная со снятым гратом ст.22ГЮ
</t>
  </si>
  <si>
    <t xml:space="preserve">ГОСТ 10704-91 10705-80 ТС 153-21-2007 сварная со снятым гратом ст. 22ГЮ
ст. 7- 26 шт., ст. 7,7- 44  шт. </t>
  </si>
  <si>
    <t xml:space="preserve">ГОСТ 10704-91 10705-80 п/ш,  
ТС 153-21-2007, ст. 22ГЮ
</t>
  </si>
  <si>
    <t>п/ш, снятый грат,  cт. 22ГЮ, ТС 153-21-2007, ГОСТ 10704-91 10705-80</t>
  </si>
  <si>
    <t xml:space="preserve">п/ш,  с гратом, ст. 22 ГЮ
ТС 153-21-2007 ГОСТ 10704-91 10705-80 </t>
  </si>
  <si>
    <t xml:space="preserve">п/ш, cнятый грат, 
ТС 153-21-2007 , cт. 20-КСХ (К 52)
ГОСТ 10704-91 10705-80 </t>
  </si>
  <si>
    <t>Обсадная ОТТМ,  R55</t>
  </si>
  <si>
    <t xml:space="preserve">Заготовка обсадная ГОСТ 31446-2017 гр.Р110 (М)
</t>
  </si>
  <si>
    <t>Обсадная ГОСТ 31446-2017 гр.Д 
ОТТГ 1 шт. кривая 0,440 т.</t>
  </si>
  <si>
    <t xml:space="preserve"> ГОСТ 10704-91 10705-80 сварная, п/ш, c гратом</t>
  </si>
  <si>
    <r>
      <t xml:space="preserve">ГОСТ 10704-91 10705-80 
ст. 22 ГЮ
ТС 153-21-2007
</t>
    </r>
    <r>
      <rPr>
        <b/>
        <sz val="8"/>
        <color rgb="FFC00000"/>
        <rFont val="Calibri"/>
        <family val="2"/>
        <charset val="204"/>
      </rPr>
      <t xml:space="preserve">20,440 т. вес
</t>
    </r>
  </si>
  <si>
    <r>
      <t xml:space="preserve">ГОСТ 10704-91 10705-80 ст. 22ГЮ
ТС 153-21-2007
</t>
    </r>
    <r>
      <rPr>
        <b/>
        <sz val="8"/>
        <color rgb="FFC00000"/>
        <rFont val="Calibri"/>
        <family val="2"/>
        <charset val="204"/>
      </rPr>
      <t>20,510 т. вес</t>
    </r>
    <r>
      <rPr>
        <b/>
        <sz val="8"/>
        <color indexed="8"/>
        <rFont val="Calibri"/>
        <family val="2"/>
        <charset val="204"/>
      </rPr>
      <t xml:space="preserve">
</t>
    </r>
  </si>
  <si>
    <r>
      <t xml:space="preserve">ГОСТ 10704-91 10705-80 ст. 22ГЮ
ТС 153-21-2007
</t>
    </r>
    <r>
      <rPr>
        <b/>
        <sz val="8"/>
        <color rgb="FFC00000"/>
        <rFont val="Calibri"/>
        <family val="2"/>
        <charset val="204"/>
      </rPr>
      <t>20,674 т. вес</t>
    </r>
    <r>
      <rPr>
        <b/>
        <sz val="8"/>
        <color indexed="8"/>
        <rFont val="Calibri"/>
        <family val="2"/>
        <charset val="204"/>
      </rPr>
      <t xml:space="preserve">
</t>
    </r>
  </si>
  <si>
    <t xml:space="preserve">
245х7,9-8,9 5 шт. 2,832 т. брак
ГОСТ 10704-91 10705-80 ст. 22 ГЮ
ТС 153-21-2007</t>
  </si>
  <si>
    <t>ГОСТ 10704-91 10705-80 сварная с гратом ст. 09Г2С</t>
  </si>
  <si>
    <t xml:space="preserve">ТС 153-21-2007, ст. L415
ГОСТ 10704-91 10705-80 </t>
  </si>
  <si>
    <t xml:space="preserve">ГОСТ 10704-91 10705-80 
с гратом, ТС 153-21-2007
ст.22ГЮ, п/ш </t>
  </si>
  <si>
    <t>п/ш, ГОСТ 10704-91 10705-80 сварная со снятым гратом ст.20</t>
  </si>
  <si>
    <t xml:space="preserve">ГОСТ 10704-91 10705-80 сварная со снятым гратом ст.09Г2С
</t>
  </si>
  <si>
    <t xml:space="preserve">б.ш., ст. 20, без 1 фаски
ГОСТ 8732-78 </t>
  </si>
  <si>
    <t>п/ш, тип 3, фаска мех., ГОСТ 10706-76 ст.17Г1С Вмятина 30 см. от края</t>
  </si>
  <si>
    <t xml:space="preserve">поп./ш., СТ. 3 СП ГОСТ 10706-76 
</t>
  </si>
  <si>
    <t xml:space="preserve">п/ш, 1 шов
ГОСТ 10706-76 ст.17Г1С
</t>
  </si>
  <si>
    <t>п/ш, 2 шва
 ГОСТ 10706-76 ст.17Г1С</t>
  </si>
  <si>
    <t xml:space="preserve"> ГОСТ 8732-78 ц/т </t>
  </si>
  <si>
    <t>обсадная, "Е"ОТТМ</t>
  </si>
  <si>
    <t>обсадная, "Д" ОТТМ</t>
  </si>
  <si>
    <t>10,54/11,80/10,91/11,33/11,38/11,30/11,90/11,79/11,31/11,63/10,95/11,58/11,26/10,67/11,17/11,30/11,50/11,43/11,30/11,31/11,83(11,85)/10,75/11,41/11,50/11,43/11,53/11,18/11,36/11,17/10,80/10,02/11,49/11,87/11,32/11,38/11,01/11,32/11,57/10,97/11,43/10,97/11,19/11,63/11,30/11,27/11,21/11,20</t>
  </si>
  <si>
    <t>обсадная, "Д" БТС</t>
  </si>
  <si>
    <t>обсадная BC R-95</t>
  </si>
  <si>
    <t>обсадная, 
R-95/C 90 ТМК UP CWB</t>
  </si>
  <si>
    <t>обсадная "Д" ОТТМ</t>
  </si>
  <si>
    <t>обсадная  "Д" БТС</t>
  </si>
  <si>
    <t>обсадная БТС R-95</t>
  </si>
  <si>
    <t>11,36/11,88</t>
  </si>
  <si>
    <t>обсадная "Е" ОТТМ
1 шт. шовная ВМЗ</t>
  </si>
  <si>
    <t>11,95/11,95/11,92/11,96/11,98/11,98</t>
  </si>
  <si>
    <t>п/ш, ВУС 3-х слойная, CТ. 09ГБЮ</t>
  </si>
  <si>
    <t>п/ш, снятый грат, ст. K60
ГОСТ 10705-80</t>
  </si>
  <si>
    <t>12,02/12,02/12,03/12,02/12,03/12,01/12,01/12,02/12,01/12,01/12,02/12,03/12,01/12,01/11,66/12,03/12,02/12,03/12,02/12,02/12,03</t>
  </si>
  <si>
    <t xml:space="preserve">п/ш, cнятый грат, 
ТС 153-21-2007,
 ст. S355J2H, 11,66- cт.К52
</t>
  </si>
  <si>
    <t xml:space="preserve">п/ш, cнятый грат, ТС 153-21-2007 
СТ. 22ГЮ </t>
  </si>
  <si>
    <t xml:space="preserve">1. 24 шт. 258,03 м. 3,919 Т. 
2. 24 шт. 283,47 м. 4,315 Т. 
3. 24 шт. 286,65 м. 4,362 Т. 
4. 24 шт. 238,42 м. 3,621 Т. 
5. 24 шт. 280,12 м. 4,262 Т. </t>
  </si>
  <si>
    <t xml:space="preserve">п/ш, cнятый грат, 
СТ. 20-КСХ </t>
  </si>
  <si>
    <t>п/ш, cнятый грат, ТС 153-21-2007 
СТ. 22ГЮ 
резьба с одной стороны</t>
  </si>
  <si>
    <t>м/ш, ст. 09Г2С, наружн. изоляция, внутр ЭП</t>
  </si>
  <si>
    <t>п/ш, c гратом</t>
  </si>
  <si>
    <t>ц/т, cт. 13ХФА, наружн.изоляция</t>
  </si>
  <si>
    <r>
      <t xml:space="preserve">3 шт. 1,660 т. 
6 шт. 3,260 т. 
</t>
    </r>
    <r>
      <rPr>
        <sz val="8"/>
        <color theme="1"/>
        <rFont val="Calibri"/>
        <family val="2"/>
        <charset val="204"/>
        <scheme val="minor"/>
      </rPr>
      <t xml:space="preserve">5 шт. 2,732 т. 
7 шт. 3,964 т. 
4 шт. 2,238 т. </t>
    </r>
  </si>
  <si>
    <t>п/ш, ВУС, CТ. 09ГБЮ</t>
  </si>
  <si>
    <t>11,95/11,95/11,96/11,95/11,97/11,98</t>
  </si>
  <si>
    <t>п/ш, cнятый грат, ГОСТ 10705-80, 
ст. 09Г2С/ ст. К 52</t>
  </si>
  <si>
    <t>12,02/12,02</t>
  </si>
  <si>
    <t>11,91/11,92</t>
  </si>
  <si>
    <t>п/ш</t>
  </si>
  <si>
    <t>ОТТМ, группа Е</t>
  </si>
  <si>
    <t xml:space="preserve">9 шт.-3,720 т./10 шт.-4,120 т./6 шт.- 2,510 т./7 шт.-2,840 т./14 шт.-5,585 т./6 шт.-2,555 т./12 шт.-4,935 т./14 шт.-5,695 т./13 шт.-5,300 т./8 шт.-3,075 т.  </t>
  </si>
  <si>
    <t>10,80/10,72/10,92</t>
  </si>
  <si>
    <t xml:space="preserve">9,66/10,13/10,06/9,85/11,66/9,86/9,73/9,81/9,62/9,57/10/11,61/11,63/10,27/10,05/9,85/11,62 </t>
  </si>
  <si>
    <t>ц/т, cт. 09Г2С</t>
  </si>
  <si>
    <t>11,53/11,63/11,73/11,67</t>
  </si>
  <si>
    <t>11,51/11,53/11,57/11,57/11,54/11,57/11,55/11,55/11,54</t>
  </si>
  <si>
    <t>ГОСТ 8732-78 ц/т, ВУС</t>
  </si>
  <si>
    <t>ОТВОД 820Х18</t>
  </si>
  <si>
    <t>ОТВОД 820Х24</t>
  </si>
  <si>
    <t xml:space="preserve">0,770 т.
</t>
  </si>
  <si>
    <t>0,690 т.</t>
  </si>
  <si>
    <t xml:space="preserve">0,635 т. </t>
  </si>
  <si>
    <t>12,04/12,04/12,04/12,04/12,04/12,04/12,04</t>
  </si>
  <si>
    <t xml:space="preserve"> ТС 153-21-2007 
ст. 22ГЮ
</t>
  </si>
  <si>
    <t>ОТВОД 1020Х28</t>
  </si>
  <si>
    <t>п/ш, c гратом
СТ. 09Г2С</t>
  </si>
  <si>
    <t>п/ш, два шва, СТ. 3СП5</t>
  </si>
  <si>
    <t>11,21/10,98/8,74/8,15/9,05</t>
  </si>
  <si>
    <t>11,95/11,96/11,98/11,96/11,98/11,98</t>
  </si>
  <si>
    <t>ТС 153-21-2007</t>
  </si>
  <si>
    <t>11,96/11,97/11,56/11,83/11,96/11,93</t>
  </si>
  <si>
    <t>п/ш, ВУС , CТ. 09ГБЮ</t>
  </si>
  <si>
    <t xml:space="preserve">5 шт. 2,754 т. 
4 шт. 2,220 т. 
8 шт. 4,468 т. 
7 шт. 3,730 т. </t>
  </si>
  <si>
    <t xml:space="preserve">8 шт. 91,65 м. 4,234 т. 
9 шт. 103,25 м. 4,769 т. 
7 шт. 81,53 м. 3,896 т. 
</t>
  </si>
  <si>
    <t xml:space="preserve">11,58   0,535 т. ст. 22ГЮ
7 шт. 78,63 м. 3,634 т. ст. К-55 
7 шт. 81,46 м. 3,763 т. 11,40/11,68/11,61/11,61/11,62/11,96/11,58 </t>
  </si>
  <si>
    <t xml:space="preserve">12 шт. 137,38 м. 4,093 т. 
12 шт. 138,92 м. 4,139 т. 
12 шт. 138,15 м. 4,114 т. 
</t>
  </si>
  <si>
    <t>п/ш, cнятый грат,
ГОСТ 10705-80 
cталь 09Г2С, L415,  05ХГБ, K50, 20-КСХ</t>
  </si>
  <si>
    <t xml:space="preserve">11,55/11,53/11,61/11,55/11,60/11,69/11,49/11,39/11,42/11,61/11,43/11,33/11,05/11,31/11,38/11,37/10,82/10,45/11,37/11,36/9,76/10,57/10,93/11,62/11,68/11,68/11,50/11,55/11,56/9,37/9,26/8,27/9,22/11,55/11,68/11,35/11,48/11,45/11,67/11,54/11,66/11,37/11,58/12,09/12,08/12,09/11,68/11,60/11,89/11,68/11,68/11,57/11,50/11,67/11,33/11,66/11,41/11,67/11,68/11,36/11,67/11,66/11,68/11,56/11,68/11,54/11,68/11,67/11,66/11,68/11,67 </t>
  </si>
  <si>
    <t>МОНТАЖНИКОВ</t>
  </si>
  <si>
    <t>11,26/11,34/11,78/12,15/11,03/11,49</t>
  </si>
  <si>
    <t>ц/т, ЧТПЗ, 
ГОСТ 8732,  ст. 09Г2С?</t>
  </si>
  <si>
    <t>11,33/11,34/11,34/11,35/11,36/11,39/12,04/12,26/12,04/12,06/11,57/11,42/11,35/11,47/11,09/11,60/11,35/11,34/11,77/11,55/12,10/12,09/12,09/12,09/12,10/12,17/12,10/12,09/12,09/11,61/11,61/12,17/11,60/12,09/12,09/12,10</t>
  </si>
  <si>
    <t xml:space="preserve">1. 37 шт. 364,21 м. 4,195 т. В 
2. 37 шт. 364,98 м. 4,205 т. В 
3. 37 шт. 363,21 м. 4,180 т. В 
4. 35 тшт. 344,91 м. 3,965 т. В 
5. 37 тшт. 364,94 м. 4,200 т. В </t>
  </si>
  <si>
    <t>10,32кр./10,11/9,84/10,49б. /10,75б. /10,30/10,80б. /9,95/10,68/9,52/9,94/9,89/10,07кр./8,82/9,84/9,70кр./9,00кр./8,56кр./11,57/9,38кр.</t>
  </si>
  <si>
    <t>8,96/9,65 б.</t>
  </si>
  <si>
    <t>ц/т, без фасок</t>
  </si>
  <si>
    <t>ц/т</t>
  </si>
  <si>
    <t>10,35/10,32</t>
  </si>
  <si>
    <t>п/ш, cнятый грат, СТ.09ГСФ 
*на бирке, (К 48) ТС 153-21-2007</t>
  </si>
  <si>
    <t>1. 6 шт. 58,42 м. 2,040 т. 
2. 7 шт. 82,13 м. 2,867 т. 
3. 6 шт. 69,81 м. 2,439 т. 
4. 5 шт. 59,45 м. 2,076 т. 
5. 7 шт. 80,98 м. 2,827 т. 
6. 7 шт. 83,80 м. 2,926 т. 
7. 8 шт. 92,91 м. 3,245 т. 
8. 3 шт. 34,87 м. 1,218 т. 
9. 6 шт. 69,32 м. 2,421 т. 
10. 6 шт. 69,50 м. 2,427 т. 
11. 6 шт. 70,41 м. 2,459 т. 
12. 2 шт. 23,84 м. 0,833 т. 
13. 9 шт. 105,15 м. 3,672 т. 
14. 9 шт. 104,60 м. 3,652 т. 
15. 6 шт. 69,75 м. 2,435 т.
16. 7 шт. 81,78 м. 2,857 т. 
17. 6 шт. 69,46 м. 2,426 т. 
18. 3 шт. 34,93 м. 1,220 т. 
19. 7 шт. 81,50 м. 2,846 т. 
20. 2 шт. 23,02 м. 0,804 т. 
21. 9 шт. 102,87 м. 3,593 т. 
22. 4 шт. 46,49 м. 1,624 т.
23. 7 шт. 83,49 м. 2,914 т.
24. 3 шт. 35,16 м. 1,229 т.
25. 7 шт. 79,49 м. 2,775 т.
26. 8 шт. 93,64 м. 3,270 т.
27. 4 шт. 46,59 м. 1,627 т.
28. 4 шт. 46,51 м. 1,624 т.</t>
  </si>
  <si>
    <t xml:space="preserve"> п/ш, cнятый грат, ТС 153-21-2007 ст.22ГЮ</t>
  </si>
  <si>
    <t xml:space="preserve">1. 37 шт. 373 м. 3,428 т. В
2. 37 шт. 376,55 м. 3,570 т. В
3. 37 шт. 367,95 м. 3,474 т. В
4. 37 шт. 368,35 м. 3,478 т. В
</t>
  </si>
  <si>
    <t>НКТ, гр. Е</t>
  </si>
  <si>
    <t>ВТЗ, ГОСТ 8732, ст. 09Г2С</t>
  </si>
  <si>
    <t>(11,33/11,35/11,16/10,83/11,31/11,32/11,03/2 шт.-22,30 м./2 шт.-20,98 м./2 шт.-22,16 м./21 шт.-228,66 м./10,20/4 шт.-45,06 м.)</t>
  </si>
  <si>
    <r>
      <t>11,33/10,20/10,65/11,34/11,34/11,18/</t>
    </r>
    <r>
      <rPr>
        <sz val="8"/>
        <color indexed="8"/>
        <rFont val="Calibri"/>
        <family val="2"/>
        <charset val="204"/>
      </rPr>
      <t>11,25</t>
    </r>
  </si>
  <si>
    <t>12,15/12,15/12,15/12,15/11,84/11,94/12,14/12,16/12,11</t>
  </si>
  <si>
    <t>CТ. 09Г2С, п.ш, 1 шов, тип 3, ВМЗ ТУ 24.20.21-1573-05757848-2016</t>
  </si>
  <si>
    <t>САИД</t>
  </si>
  <si>
    <t>ТС 153-21-2007,  ст.22ГЮ</t>
  </si>
  <si>
    <r>
      <t>2. 9 шт. 99,18 м. 2,954 т. 
3. 10 шт. 117,19 м. 3,491 т. 
4. 2 шт. 21,81 м. 0,650 т.</t>
    </r>
    <r>
      <rPr>
        <b/>
        <i/>
        <sz val="8"/>
        <color indexed="8"/>
        <rFont val="Calibri"/>
        <family val="2"/>
        <charset val="204"/>
      </rPr>
      <t xml:space="preserve">   (на бирке  СТ. 09Г2С)</t>
    </r>
    <r>
      <rPr>
        <sz val="8"/>
        <color indexed="8"/>
        <rFont val="Calibri"/>
        <family val="2"/>
        <charset val="204"/>
      </rPr>
      <t xml:space="preserve">
6. 12 шт. 114,47 м. 3,408 т.  все по 9,54 м. </t>
    </r>
  </si>
  <si>
    <t xml:space="preserve">2. 24 шт. 278,20 м. 3,741 т. 
3. 24 шт. 277,75 м. 3,733 т. 
4. 24 шт. 278,11 м. 3,739 т. 
5. 24 шт. 279,93 м. 3,764 т. 
6. 17 шт. 197,81 м. 2,660 т. </t>
  </si>
  <si>
    <r>
      <t xml:space="preserve">1. 24 шт. 276,20 м. 3,387 т.
2. 24 шт. 277,63 м. 3,404 т.
3. 24 шт. 273,79 м. 3,369 т.
</t>
    </r>
    <r>
      <rPr>
        <sz val="8"/>
        <color indexed="8"/>
        <rFont val="Calibri"/>
        <family val="2"/>
        <charset val="204"/>
      </rPr>
      <t>5. 24 шт. 279,19 м. 3,437 т.
6. 24 шт. 277,99 м. 3,417 т.</t>
    </r>
  </si>
  <si>
    <t>п/ш, cнятый грат, ГОСТ 10705-80 гр.Д,
CТ. К 42, СТ. 09Г2С, CТ. 20, CТ. 13ХФА, CТ. 05ХГБ</t>
  </si>
  <si>
    <t xml:space="preserve"> "Д" ОТТМ</t>
  </si>
  <si>
    <t xml:space="preserve">  "K55" БТС</t>
  </si>
  <si>
    <t>"Д" ОТТМ</t>
  </si>
  <si>
    <t xml:space="preserve"> "Д" БТС</t>
  </si>
  <si>
    <t>"Д" БТС</t>
  </si>
  <si>
    <t>CАМАРА</t>
  </si>
  <si>
    <t>"К55" БТС</t>
  </si>
  <si>
    <t>CТ.05ХГБ, К 52 п.ш, 1 шов, тип 3, ВМЗ ТУ 24.20.21-172-05757848-2017</t>
  </si>
  <si>
    <t>5,53/5,33/6,44/6,82/9,35/8,56/4,46/5,43</t>
  </si>
  <si>
    <t>c поперечкой 4,45 м., CТ.05ХГБ, К 52 , тип 3, ВМЗ ТУ 24.20.21-172-05757848-2017</t>
  </si>
  <si>
    <t xml:space="preserve">11,45/11,46/11,44/11,65/12,15/12,05/12,15/12,15/11,01 </t>
  </si>
  <si>
    <t>п/ш, cнятый грат, ГОСТ 10705-80
cт. 09Г2С, L360,  20</t>
  </si>
  <si>
    <t>ЭЛЕКТРОДНЫЙ</t>
  </si>
  <si>
    <t>3,69/3,47/5,13</t>
  </si>
  <si>
    <t>12,15/12,15/12,15</t>
  </si>
  <si>
    <t>изол.</t>
  </si>
  <si>
    <t>п/ш, cнятый грат, 
ТС 153-21-2007</t>
  </si>
  <si>
    <t>11,23/11,27/11,68/11,42/11,35/11,31/11,36/11,30/11,32/11,23/11,31/11,32/11,32/11,29/11,35/11,21/11,39/11,31/11,31/11,36/11,31/11,31/11,32/11,07/10,31/11,66/11,46/11,68/11,43/11,70/11,49/11,67/11,53/11,49/11,54/12,09/11,36/11,35/11,49/11,36/11,36/11,35/11,36/11,17</t>
  </si>
  <si>
    <t>12,30/12,30/12,27/12,70/12,30/12,30/12,30/12,30/12,30/12,18/12,30/12,30/12,30/12,30/12,30/12,30/12,30/12,30/12,30/12,30/12,30</t>
  </si>
  <si>
    <r>
      <t xml:space="preserve">
11,56/11,65
11,68</t>
    </r>
    <r>
      <rPr>
        <b/>
        <sz val="8"/>
        <color indexed="8"/>
        <rFont val="Calibri"/>
        <family val="2"/>
        <charset val="204"/>
      </rPr>
      <t>-СТ. 17Г1С-У</t>
    </r>
    <r>
      <rPr>
        <sz val="8"/>
        <color indexed="8"/>
        <rFont val="Calibri"/>
        <family val="2"/>
        <charset val="204"/>
      </rPr>
      <t xml:space="preserve">
12,08- </t>
    </r>
    <r>
      <rPr>
        <b/>
        <sz val="8"/>
        <color indexed="8"/>
        <rFont val="Calibri"/>
        <family val="2"/>
        <charset val="204"/>
      </rPr>
      <t>СТ. 09Г2С</t>
    </r>
  </si>
  <si>
    <t xml:space="preserve">1. 16 шт. 184,67 м. 4,185 т. СТ. 09Г2С
2. 9 шт. 104,17 м. 2,358 т. СТ. 09ГСФ
3. 16 шт. 184,62 м. 4,176 т.  СТ.К 48-20А
4. 12 шт. 139,28 м. 3,151 т. СТ. 20-КСХ
5. 7 шт. 81,58 м. 1,847 т.  СТ. 20-КСХ
6. 2 шт. 23,29 м. 0,528 т.  СТ. 09Г2С 
8. 1 шт. 10,02 м. 0,227 т.  СТ. 20-КСХ
10. 4 шт. 45,89 м. 1,038 т. </t>
  </si>
  <si>
    <r>
      <t xml:space="preserve">11,61/11,68/11,53 </t>
    </r>
    <r>
      <rPr>
        <b/>
        <sz val="8"/>
        <color theme="1"/>
        <rFont val="Calibri"/>
        <family val="2"/>
        <charset val="204"/>
        <scheme val="minor"/>
      </rPr>
      <t>СТ. 20 А</t>
    </r>
    <r>
      <rPr>
        <sz val="8"/>
        <color theme="1"/>
        <rFont val="Calibri"/>
        <family val="2"/>
        <charset val="204"/>
        <scheme val="minor"/>
      </rPr>
      <t xml:space="preserve">
11,07</t>
    </r>
    <r>
      <rPr>
        <b/>
        <sz val="8"/>
        <color theme="1"/>
        <rFont val="Calibri"/>
        <family val="2"/>
        <charset val="204"/>
        <scheme val="minor"/>
      </rPr>
      <t xml:space="preserve"> СТ. 20</t>
    </r>
    <r>
      <rPr>
        <sz val="8"/>
        <color theme="1"/>
        <rFont val="Calibri"/>
        <family val="2"/>
        <charset val="204"/>
        <scheme val="minor"/>
      </rPr>
      <t xml:space="preserve">
11,65/11,40/11,42/11,42/11,41/11,41/11,67/11,68 </t>
    </r>
    <r>
      <rPr>
        <b/>
        <sz val="8"/>
        <color theme="1"/>
        <rFont val="Calibri"/>
        <family val="2"/>
        <charset val="204"/>
        <scheme val="minor"/>
      </rPr>
      <t>СТ.К 52</t>
    </r>
    <r>
      <rPr>
        <sz val="8"/>
        <color theme="1"/>
        <rFont val="Calibri"/>
        <family val="2"/>
        <charset val="204"/>
        <scheme val="minor"/>
      </rPr>
      <t xml:space="preserve">
11,36/11,69  </t>
    </r>
    <r>
      <rPr>
        <b/>
        <sz val="8"/>
        <color theme="1"/>
        <rFont val="Calibri"/>
        <family val="2"/>
        <charset val="204"/>
        <scheme val="minor"/>
      </rPr>
      <t>СТ.К 56</t>
    </r>
    <r>
      <rPr>
        <sz val="8"/>
        <color theme="1"/>
        <rFont val="Calibri"/>
        <family val="2"/>
        <charset val="204"/>
        <scheme val="minor"/>
      </rPr>
      <t xml:space="preserve">
11,31/8,26/9,89/11,44/11,40/11,32/11,66/11,38/11,62/11,66/11,30/11,05/11,30/11,31/11,69/11,62/11,67   </t>
    </r>
    <r>
      <rPr>
        <b/>
        <sz val="8"/>
        <color theme="1"/>
        <rFont val="Calibri"/>
        <family val="2"/>
        <charset val="204"/>
        <scheme val="minor"/>
      </rPr>
      <t>CТ.09ГСФ</t>
    </r>
    <r>
      <rPr>
        <sz val="8"/>
        <color theme="1"/>
        <rFont val="Calibri"/>
        <family val="2"/>
        <charset val="204"/>
        <scheme val="minor"/>
      </rPr>
      <t xml:space="preserve">
11,66/11,46/11,67 </t>
    </r>
    <r>
      <rPr>
        <b/>
        <sz val="8"/>
        <color theme="1"/>
        <rFont val="Calibri"/>
        <family val="2"/>
        <charset val="204"/>
        <scheme val="minor"/>
      </rPr>
      <t xml:space="preserve"> CТ.09Г2С
</t>
    </r>
  </si>
  <si>
    <t>п/ш, cнятый грат, 
ГОСТ 10705-80</t>
  </si>
  <si>
    <t>1. 22 шт. 256,43 м. 4,092 т. СТ. K52
2. 3 шт. 34,96 м. 0,558 т. СТ. 20KCX</t>
  </si>
  <si>
    <t xml:space="preserve">1. 12 шт. 141,14 м. 2,396 т. СТ. 22ГЮ
2. 10 шт. 102,07 м. 1,733 т. СТ. 22ГЮ
3. 17 шт. 176,29 м. 2,991 т. СТ. 22ГЮ
4. 13 шт. 134,87 м. 2,295 т. СТ. 22ГЮ
5. 20 шт. 237,62 м. 4,036 т. СТ. 22ГЮ
6. 6 шт. 62,18 м. 1,055 т. СТ. 22ГЮ
7. 1 шт. 10,29 м. 0,175 т. СТ. 22ГЮ 
8. 4 шт. 41,14 м. 0,698 т. СТ. 22ГЮ
</t>
  </si>
  <si>
    <t>п/ш, ТС 153-21-2007 
СТ. 22ГЮ</t>
  </si>
  <si>
    <t xml:space="preserve">п/ш, cнятый грат, 
 ТС 153-21-2007 </t>
  </si>
  <si>
    <r>
      <t>11,37/11,26/11,69/11,36/11,45/11,70/11,70/11,67/11,63/11,70/11,67/11,45/11,26/11,35/11,67/11,68</t>
    </r>
    <r>
      <rPr>
        <b/>
        <sz val="8"/>
        <color theme="1"/>
        <rFont val="Calibri"/>
        <family val="2"/>
        <charset val="204"/>
        <scheme val="minor"/>
      </rPr>
      <t>ст.20КСХ</t>
    </r>
    <r>
      <rPr>
        <sz val="8"/>
        <color theme="1"/>
        <rFont val="Calibri"/>
        <family val="2"/>
        <charset val="204"/>
        <scheme val="minor"/>
      </rPr>
      <t>/11,05/11,66</t>
    </r>
    <r>
      <rPr>
        <b/>
        <sz val="8"/>
        <color theme="1"/>
        <rFont val="Calibri"/>
        <family val="2"/>
        <charset val="204"/>
        <scheme val="minor"/>
      </rPr>
      <t>ст.20КСХ</t>
    </r>
    <r>
      <rPr>
        <sz val="8"/>
        <color theme="1"/>
        <rFont val="Calibri"/>
        <family val="2"/>
        <charset val="204"/>
        <scheme val="minor"/>
      </rPr>
      <t>/11,45/11,45/11,35/11,44/11,67/11,36/11,35/11,68/10,99</t>
    </r>
  </si>
  <si>
    <t>п/ш, cнятый грат, 
ГОСТ 10705-80
СТ.20ЮЧ
11,66/11,68- CТ. 20КСХ 
20,112 т. по серту</t>
  </si>
  <si>
    <t>п/ш, один шов</t>
  </si>
  <si>
    <t>CТ.13ХФА в ППУ изол.</t>
  </si>
  <si>
    <t>п/ш, К 60 CТ.13ХФА, ТУ 14-3Р-1471-2002 СтАП</t>
  </si>
  <si>
    <t>11,57/11,57/11,68/11,64/11,64/9,65</t>
  </si>
  <si>
    <t>8,64/9,60/9,42/9,75/9,90/9,90/9,38/8,62/8,89/9,38</t>
  </si>
  <si>
    <t>ц/т, ЧТПЗ, СТ.09Г2С</t>
  </si>
  <si>
    <t>12,06/12,06/12,06/12,05/12,05</t>
  </si>
  <si>
    <t>п/ш, СТ. 09Г2С, ГОСТ 10705</t>
  </si>
  <si>
    <t>12,15/12,15/12,16/12,13/12,16/12,04/12,15/12,05/12,13/12,13/11,64/12,04/12,04/12,15/11,97/11,98/11,97/11,45</t>
  </si>
  <si>
    <t>CТ. 09Г2С, п.ш, тип 3, ВМЗ ТУ 24.20.21-1573-05757848-2016</t>
  </si>
  <si>
    <t>11,64/11,63/11,55/11,64/11,61/11,64/11,63</t>
  </si>
  <si>
    <t>10,33/9,84</t>
  </si>
  <si>
    <t>11,60/11,60/11,59</t>
  </si>
  <si>
    <t>п/ш, cт. 20, краска</t>
  </si>
  <si>
    <t>п/ш, cт. 20</t>
  </si>
  <si>
    <t>11,65/11,65/11,63/11,64/12,02/11,64-вмят. с краю 0,5 м./</t>
  </si>
  <si>
    <t>п/ш, ст.К 52, тип 3</t>
  </si>
  <si>
    <t>11,46/11,72/7,91</t>
  </si>
  <si>
    <t>11,82/11,82</t>
  </si>
  <si>
    <t>9,17/9,55/9,33/7,74/9,74</t>
  </si>
  <si>
    <t>п/ш, снятый грпат, ВУС изол.</t>
  </si>
  <si>
    <t>9,02/9,62/10,05/8,03</t>
  </si>
  <si>
    <t>11,97/10,16</t>
  </si>
  <si>
    <t>9,06/8,84/9,45</t>
  </si>
  <si>
    <t>11,64/6,70-рез./8,86</t>
  </si>
  <si>
    <t>7,83/11,63/8-рез./10,13 ст. 09г2с</t>
  </si>
  <si>
    <t>11,56/11,30</t>
  </si>
  <si>
    <t xml:space="preserve">п/ш, ст. 20, ВУС </t>
  </si>
  <si>
    <t>внутр.коррозия</t>
  </si>
  <si>
    <t>тип 3, cт.09г2с</t>
  </si>
  <si>
    <t>12,05/12,05</t>
  </si>
  <si>
    <t>п/ш, плёнка</t>
  </si>
  <si>
    <t>10,92/9,86/11,25/11,06/11,24/11,69/11,15</t>
  </si>
  <si>
    <t>11,54/12,15/12,14/11,65</t>
  </si>
  <si>
    <t>11,73/12,17/12,15</t>
  </si>
  <si>
    <t>12,13/12,14</t>
  </si>
  <si>
    <t>11,74/12,09/12/12,06/11,98/12,09/12,13/12,14/12,23/12,08/12,03/12,07/12,07/12,07/12,06/12,15/12,06/12,09/12,05/11,41/12,08/12,18/11,63/12,19/12,24/12,07/12,07/12,05/12,06/12,07/12,24</t>
  </si>
  <si>
    <t>п/ш, снятый грат, ТС 153-21-2007,  ст. J55</t>
  </si>
  <si>
    <t>п/ш, снятый грат, ТС 153-21-2007,  ст. N80Q (ст. J55 )</t>
  </si>
  <si>
    <t xml:space="preserve">20 шт. 237,73 м. 4,619 т. </t>
  </si>
  <si>
    <t>1. 3 шт. 35,02 м. 1,044 т. ст. 22ГЮ
2. 12 шт. 137,13 м. 4,082 т. ст. 22ГЮ
3. 12 шт. 139,60 м. 4,160 т. ст. 22ГЮ
4. 12 шт. 135,63 м. 4,040 т. ст. 20КСХ
5. 12 шт. 139,12 м. 4,145 т. ст. 22ГЮ</t>
  </si>
  <si>
    <t>п/ш, снятый грат,
ТС 153-21-2007</t>
  </si>
  <si>
    <t>НЯГАНЬ</t>
  </si>
  <si>
    <t xml:space="preserve">по 12 м. </t>
  </si>
  <si>
    <t xml:space="preserve">5 пачек по 10 шт. 
ГОСТ 10705-80/10704-91 СТ. 09Г2С </t>
  </si>
  <si>
    <t>ГОСТ 31446-2017 N80 ОТТМ S</t>
  </si>
  <si>
    <t>8,67отслой</t>
  </si>
  <si>
    <t>7,71/9,20</t>
  </si>
  <si>
    <t>11,64/11,58/11,59</t>
  </si>
  <si>
    <t>п/ш, снятый грат, ст. 09г2с, внутр.покрытие</t>
  </si>
  <si>
    <t>11,44/9,67-рез.</t>
  </si>
  <si>
    <t>п/ш, снятый грат, ВМЗ, ст. 09г2с</t>
  </si>
  <si>
    <t>11,68/11,09/11,66/11,68/11,61/11,08</t>
  </si>
  <si>
    <t xml:space="preserve">п/ш, снятый грат, ВУС внутр.изол., cт. 17Г1С </t>
  </si>
  <si>
    <t>п/ш, фаска торцов.</t>
  </si>
  <si>
    <t>ВМЗ, снятый грат, ст. 20</t>
  </si>
  <si>
    <t>п/ш, краска, внутр.покрытие</t>
  </si>
  <si>
    <t xml:space="preserve">11,02
</t>
  </si>
  <si>
    <t>11,60 краска</t>
  </si>
  <si>
    <t>11,69/11,66/11,31  cт. 09г2с 
11,63 cт. L360 
11,35/11,67/11,68 ст. 20
11,67</t>
  </si>
  <si>
    <t>11,07/10,86/11,13/10,87/10,15</t>
  </si>
  <si>
    <t>ООО ТРУБАМЕТАЛЛ 
8-951-247-21-80 Дмитрий
trubametall@174popov.ru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</si>
</sst>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7" formatCode="#,##0.00\ &quot;₽&quot;;\-#,##0.00\ &quot;₽&quot;"/>
    <numFmt numFmtId="164" formatCode="_-* #,##0.00&quot;р.&quot;_-;\-* #,##0.00&quot;р.&quot;_-;_-* &quot;-&quot;??&quot;р.&quot;_-;_-@_-"/>
    <numFmt numFmtId="165" formatCode="_-* #,##0.00_р_._-;\-* #,##0.00_р_._-;_-* &quot;-&quot;??_р_._-;_-@_-"/>
    <numFmt numFmtId="166" formatCode="_(&quot;р.&quot;* #,##0.00_);_(&quot;р.&quot;* \(#,##0.00\);_(&quot;р.&quot;* &quot;-&quot;??_);_(@_)"/>
    <numFmt numFmtId="167" formatCode="_(* #,##0.00_);_(* \(#,##0.00\);_(* &quot;-&quot;??_);_(@_)"/>
    <numFmt numFmtId="168" formatCode="0.000"/>
    <numFmt numFmtId="169" formatCode="_-* #,##0.00\ &quot;р.&quot;_-;\-* #,##0.00\ &quot;р.&quot;_-;_-* &quot;-&quot;??\ &quot;р.&quot;_-;_-@_-"/>
    <numFmt numFmtId="170" formatCode="#,##0.00&quot;р.&quot;"/>
  </numFmts>
  <fonts count="49" x14ac:knownFonts="1">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sz val="9"/>
      <color theme="1"/>
      <name val="Calibri"/>
      <family val="2"/>
      <charset val="204"/>
      <scheme val="minor"/>
    </font>
    <font>
      <b/>
      <sz val="10"/>
      <color theme="1"/>
      <name val="Calibri"/>
      <family val="2"/>
      <charset val="204"/>
      <scheme val="minor"/>
    </font>
    <font>
      <sz val="8"/>
      <color theme="1"/>
      <name val="Calibri"/>
      <family val="2"/>
      <charset val="204"/>
      <scheme val="minor"/>
    </font>
    <font>
      <sz val="11"/>
      <color indexed="8"/>
      <name val="Calibri"/>
      <family val="2"/>
      <charset val="204"/>
    </font>
    <font>
      <sz val="11"/>
      <color theme="1"/>
      <name val="Calibri"/>
      <family val="2"/>
      <scheme val="minor"/>
    </font>
    <font>
      <sz val="11"/>
      <color indexed="8"/>
      <name val="Calibri"/>
      <family val="2"/>
    </font>
    <font>
      <sz val="9"/>
      <color indexed="81"/>
      <name val="Tahoma"/>
      <family val="2"/>
      <charset val="204"/>
    </font>
    <font>
      <b/>
      <sz val="9"/>
      <color indexed="81"/>
      <name val="Tahoma"/>
      <family val="2"/>
      <charset val="204"/>
    </font>
    <font>
      <b/>
      <sz val="10"/>
      <color indexed="8"/>
      <name val="Calibri"/>
      <family val="2"/>
      <charset val="204"/>
    </font>
    <font>
      <b/>
      <sz val="10"/>
      <color theme="1"/>
      <name val="Calibri"/>
      <family val="2"/>
      <charset val="204"/>
    </font>
    <font>
      <b/>
      <sz val="8"/>
      <color theme="1"/>
      <name val="Calibri"/>
      <family val="2"/>
      <charset val="204"/>
      <scheme val="minor"/>
    </font>
    <font>
      <sz val="10"/>
      <name val="Arial"/>
      <family val="2"/>
      <charset val="204"/>
    </font>
    <font>
      <b/>
      <sz val="10"/>
      <name val="Calibri"/>
      <family val="2"/>
      <charset val="204"/>
      <scheme val="minor"/>
    </font>
    <font>
      <b/>
      <sz val="10"/>
      <color theme="0"/>
      <name val="Calibri"/>
      <family val="2"/>
      <charset val="204"/>
      <scheme val="minor"/>
    </font>
    <font>
      <b/>
      <sz val="10"/>
      <color indexed="8"/>
      <name val="Calibri"/>
      <family val="2"/>
      <charset val="204"/>
      <scheme val="minor"/>
    </font>
    <font>
      <b/>
      <sz val="8"/>
      <color theme="1"/>
      <name val="Calibri"/>
      <family val="2"/>
      <charset val="204"/>
    </font>
    <font>
      <b/>
      <sz val="10"/>
      <color indexed="8"/>
      <name val="Calibri"/>
      <family val="2"/>
    </font>
    <font>
      <b/>
      <sz val="7"/>
      <color theme="1"/>
      <name val="Calibri"/>
      <family val="2"/>
      <charset val="204"/>
      <scheme val="minor"/>
    </font>
    <font>
      <b/>
      <sz val="5"/>
      <color theme="1"/>
      <name val="Calibri"/>
      <family val="2"/>
      <charset val="204"/>
      <scheme val="minor"/>
    </font>
    <font>
      <b/>
      <sz val="10"/>
      <name val="Calibri"/>
      <family val="2"/>
      <charset val="204"/>
    </font>
    <font>
      <b/>
      <sz val="8"/>
      <color indexed="8"/>
      <name val="Calibri"/>
      <family val="2"/>
      <charset val="204"/>
    </font>
    <font>
      <sz val="11"/>
      <color theme="1" tint="0.24994659260841701"/>
      <name val="Calibri"/>
      <family val="2"/>
    </font>
    <font>
      <b/>
      <sz val="11"/>
      <color theme="1"/>
      <name val="Calibri"/>
      <family val="2"/>
    </font>
    <font>
      <b/>
      <sz val="10"/>
      <color theme="3"/>
      <name val="Calibri"/>
      <family val="2"/>
      <charset val="204"/>
      <scheme val="minor"/>
    </font>
    <font>
      <b/>
      <sz val="10"/>
      <color theme="0"/>
      <name val="Calibri"/>
      <family val="2"/>
      <charset val="204"/>
    </font>
    <font>
      <sz val="10"/>
      <color theme="3"/>
      <name val="Calibri"/>
      <family val="2"/>
      <charset val="204"/>
      <scheme val="minor"/>
    </font>
    <font>
      <sz val="8"/>
      <color rgb="FFC00000"/>
      <name val="Calibri"/>
      <family val="2"/>
      <charset val="204"/>
      <scheme val="minor"/>
    </font>
    <font>
      <b/>
      <sz val="8"/>
      <color rgb="FFC00000"/>
      <name val="Calibri"/>
      <family val="2"/>
      <charset val="204"/>
    </font>
    <font>
      <b/>
      <i/>
      <sz val="8"/>
      <color indexed="8"/>
      <name val="Calibri"/>
      <family val="2"/>
      <charset val="204"/>
    </font>
    <font>
      <b/>
      <i/>
      <sz val="8"/>
      <color theme="1"/>
      <name val="Calibri"/>
      <family val="2"/>
      <charset val="204"/>
      <scheme val="minor"/>
    </font>
    <font>
      <b/>
      <sz val="10"/>
      <color rgb="FFC00000"/>
      <name val="Calibri"/>
      <family val="2"/>
      <charset val="204"/>
      <scheme val="minor"/>
    </font>
    <font>
      <sz val="8"/>
      <color indexed="8"/>
      <name val="Calibri"/>
      <family val="2"/>
      <charset val="204"/>
    </font>
    <font>
      <sz val="8"/>
      <color theme="1"/>
      <name val="Calibri"/>
      <family val="2"/>
      <charset val="204"/>
    </font>
    <font>
      <b/>
      <sz val="8"/>
      <color rgb="FF000000"/>
      <name val="Calibri"/>
      <family val="2"/>
      <charset val="204"/>
    </font>
    <font>
      <b/>
      <sz val="24"/>
      <color theme="3" tint="-0.249977111117893"/>
      <name val="Calibri"/>
      <family val="2"/>
      <charset val="204"/>
      <scheme val="minor"/>
    </font>
    <font>
      <b/>
      <sz val="8"/>
      <color theme="9" tint="-0.499984740745262"/>
      <name val="Calibri"/>
      <family val="2"/>
      <charset val="204"/>
    </font>
    <font>
      <b/>
      <sz val="8"/>
      <color theme="6" tint="-0.499984740745262"/>
      <name val="Calibri"/>
      <family val="2"/>
      <charset val="204"/>
      <scheme val="minor"/>
    </font>
    <font>
      <b/>
      <sz val="8"/>
      <color theme="3"/>
      <name val="Calibri"/>
      <family val="2"/>
      <charset val="204"/>
    </font>
    <font>
      <b/>
      <sz val="8"/>
      <color theme="3"/>
      <name val="Calibri"/>
      <family val="2"/>
      <charset val="204"/>
      <scheme val="minor"/>
    </font>
    <font>
      <b/>
      <sz val="8"/>
      <color theme="9" tint="-0.499984740745262"/>
      <name val="Calibri"/>
      <family val="2"/>
      <charset val="204"/>
      <scheme val="minor"/>
    </font>
    <font>
      <sz val="7"/>
      <color indexed="8"/>
      <name val="Calibri"/>
      <family val="2"/>
      <charset val="204"/>
    </font>
    <font>
      <b/>
      <sz val="8"/>
      <color theme="6" tint="-0.499984740745262"/>
      <name val="Calibri"/>
      <family val="2"/>
      <charset val="204"/>
    </font>
    <font>
      <b/>
      <sz val="8"/>
      <color indexed="8"/>
      <name val="Calibri"/>
      <family val="2"/>
    </font>
    <font>
      <b/>
      <sz val="8"/>
      <color rgb="FF002060"/>
      <name val="Calibri"/>
      <family val="2"/>
      <charset val="204"/>
      <scheme val="minor"/>
    </font>
    <font>
      <sz val="7"/>
      <color theme="1"/>
      <name val="Calibri"/>
      <family val="2"/>
      <charset val="204"/>
    </font>
    <font>
      <b/>
      <sz val="8"/>
      <color theme="4" tint="-0.499984740745262"/>
      <name val="Calibri"/>
      <family val="2"/>
      <charset val="204"/>
      <scheme val="minor"/>
    </font>
  </fonts>
  <fills count="7">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theme="4" tint="0.39997558519241921"/>
        <bgColor indexed="64"/>
      </patternFill>
    </fill>
    <fill>
      <gradientFill degree="90">
        <stop position="0">
          <color theme="0"/>
        </stop>
        <stop position="1">
          <color theme="4"/>
        </stop>
      </gradientFill>
    </fill>
  </fills>
  <borders count="13">
    <border>
      <left/>
      <right/>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bottom style="thin">
        <color theme="1" tint="0.34998626667073579"/>
      </bottom>
      <diagonal/>
    </border>
    <border>
      <left style="thin">
        <color theme="4"/>
      </left>
      <right style="thin">
        <color theme="4"/>
      </right>
      <top style="thin">
        <color theme="4"/>
      </top>
      <bottom style="thin">
        <color theme="4"/>
      </bottom>
      <diagonal/>
    </border>
    <border>
      <left/>
      <right style="thin">
        <color theme="4"/>
      </right>
      <top/>
      <bottom/>
      <diagonal/>
    </border>
    <border>
      <left style="thin">
        <color auto="1"/>
      </left>
      <right style="thin">
        <color auto="1"/>
      </right>
      <top/>
      <bottom style="thin">
        <color auto="1"/>
      </bottom>
      <diagonal/>
    </border>
    <border>
      <left style="thin">
        <color indexed="64"/>
      </left>
      <right style="thin">
        <color indexed="64"/>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right/>
      <top/>
      <bottom style="medium">
        <color indexed="64"/>
      </bottom>
      <diagonal/>
    </border>
    <border>
      <left style="thin">
        <color auto="1"/>
      </left>
      <right style="thin">
        <color auto="1"/>
      </right>
      <top/>
      <bottom/>
      <diagonal/>
    </border>
  </borders>
  <cellStyleXfs count="36667">
    <xf numFmtId="0" fontId="0" fillId="0" borderId="0"/>
    <xf numFmtId="0" fontId="7" fillId="0" borderId="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9" fontId="6" fillId="0" borderId="0" applyFont="0" applyFill="0" applyBorder="0" applyAlignment="0" applyProtection="0"/>
    <xf numFmtId="0" fontId="1" fillId="0" borderId="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9" fontId="7"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9" fontId="7" fillId="0" borderId="0" applyFont="0" applyFill="0" applyBorder="0" applyAlignment="0" applyProtection="0"/>
    <xf numFmtId="0" fontId="14" fillId="0" borderId="0"/>
    <xf numFmtId="0" fontId="14" fillId="0" borderId="0"/>
    <xf numFmtId="0" fontId="24" fillId="0" borderId="3">
      <alignment horizontal="left" vertical="center" wrapText="1"/>
    </xf>
    <xf numFmtId="14" fontId="24" fillId="0" borderId="0">
      <alignment horizontal="left" vertical="center"/>
    </xf>
    <xf numFmtId="0" fontId="24" fillId="0" borderId="0">
      <alignment vertical="center"/>
    </xf>
    <xf numFmtId="0" fontId="24" fillId="0" borderId="0">
      <alignment vertical="center" wrapText="1"/>
    </xf>
    <xf numFmtId="7" fontId="25" fillId="3" borderId="4">
      <alignment horizontal="center"/>
    </xf>
    <xf numFmtId="7" fontId="25" fillId="0" borderId="5">
      <alignment horizontal="center"/>
    </xf>
  </cellStyleXfs>
  <cellXfs count="139">
    <xf numFmtId="0" fontId="0" fillId="0" borderId="0" xfId="0"/>
    <xf numFmtId="0" fontId="0" fillId="0" borderId="0" xfId="0"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3" fillId="0" borderId="0" xfId="0" applyFont="1" applyAlignment="1" applyProtection="1">
      <alignment horizontal="center" vertical="center"/>
    </xf>
    <xf numFmtId="0" fontId="2" fillId="0" borderId="0" xfId="0" applyFont="1" applyAlignment="1" applyProtection="1">
      <alignment horizontal="center" vertical="center"/>
    </xf>
    <xf numFmtId="0" fontId="0" fillId="0" borderId="0" xfId="0" applyAlignment="1" applyProtection="1">
      <alignment horizontal="center" vertical="center"/>
    </xf>
    <xf numFmtId="168" fontId="0" fillId="0" borderId="0" xfId="0" applyNumberFormat="1" applyAlignment="1" applyProtection="1">
      <alignment horizontal="center" vertical="center"/>
    </xf>
    <xf numFmtId="0" fontId="4" fillId="2" borderId="1" xfId="0" applyFont="1" applyFill="1" applyBorder="1" applyAlignment="1" applyProtection="1">
      <alignment horizontal="center" vertical="center"/>
    </xf>
    <xf numFmtId="0" fontId="15" fillId="2" borderId="1" xfId="0" applyFont="1" applyFill="1" applyBorder="1" applyAlignment="1" applyProtection="1">
      <alignment horizontal="center" vertical="center" wrapText="1"/>
    </xf>
    <xf numFmtId="0" fontId="4" fillId="2" borderId="1" xfId="0" applyFont="1" applyFill="1" applyBorder="1" applyAlignment="1" applyProtection="1">
      <alignment horizontal="center" vertical="center" wrapText="1"/>
    </xf>
    <xf numFmtId="2" fontId="15" fillId="2" borderId="1" xfId="0" applyNumberFormat="1" applyFont="1" applyFill="1" applyBorder="1" applyAlignment="1" applyProtection="1">
      <alignment horizontal="center" vertical="center" wrapText="1"/>
    </xf>
    <xf numFmtId="0" fontId="4" fillId="0" borderId="0" xfId="0" applyFont="1" applyAlignment="1" applyProtection="1">
      <alignment horizontal="center" vertical="center"/>
    </xf>
    <xf numFmtId="0" fontId="15" fillId="2" borderId="1" xfId="0" applyNumberFormat="1" applyFont="1" applyFill="1" applyBorder="1" applyAlignment="1" applyProtection="1">
      <alignment horizontal="center" vertical="center" wrapText="1"/>
    </xf>
    <xf numFmtId="0" fontId="4" fillId="2" borderId="1" xfId="0" applyFont="1" applyFill="1" applyBorder="1" applyAlignment="1">
      <alignment horizontal="center" vertical="center"/>
    </xf>
    <xf numFmtId="0" fontId="17" fillId="2" borderId="1" xfId="0" applyFont="1" applyFill="1" applyBorder="1" applyAlignment="1">
      <alignment horizontal="center" vertical="center"/>
    </xf>
    <xf numFmtId="0" fontId="17" fillId="2" borderId="1" xfId="14750" applyNumberFormat="1" applyFont="1" applyFill="1" applyBorder="1" applyAlignment="1">
      <alignment horizontal="center" vertical="center"/>
    </xf>
    <xf numFmtId="165" fontId="17" fillId="2" borderId="1" xfId="14750" applyFont="1" applyFill="1" applyBorder="1" applyAlignment="1">
      <alignment horizontal="center" vertical="center"/>
    </xf>
    <xf numFmtId="0" fontId="17" fillId="2" borderId="1" xfId="0" applyFont="1" applyFill="1" applyBorder="1" applyAlignment="1" applyProtection="1">
      <alignment horizontal="center" vertical="center"/>
    </xf>
    <xf numFmtId="0" fontId="17" fillId="2" borderId="1" xfId="0" applyNumberFormat="1" applyFont="1" applyFill="1" applyBorder="1" applyAlignment="1">
      <alignment horizontal="center" vertical="center"/>
    </xf>
    <xf numFmtId="0" fontId="4" fillId="2" borderId="1" xfId="14750" applyNumberFormat="1" applyFont="1" applyFill="1" applyBorder="1" applyAlignment="1" applyProtection="1">
      <alignment horizontal="center" vertical="center"/>
    </xf>
    <xf numFmtId="0" fontId="11" fillId="2" borderId="1" xfId="14750" applyNumberFormat="1" applyFont="1" applyFill="1" applyBorder="1" applyAlignment="1">
      <alignment horizontal="center" vertical="center"/>
    </xf>
    <xf numFmtId="0" fontId="11" fillId="2" borderId="1" xfId="0" applyNumberFormat="1" applyFont="1" applyFill="1" applyBorder="1" applyAlignment="1">
      <alignment horizontal="center" vertical="center"/>
    </xf>
    <xf numFmtId="0" fontId="4" fillId="2"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2" fontId="17" fillId="2" borderId="1" xfId="0" applyNumberFormat="1" applyFont="1" applyFill="1" applyBorder="1" applyAlignment="1">
      <alignment horizontal="center" vertical="center" wrapText="1"/>
    </xf>
    <xf numFmtId="165" fontId="11" fillId="2" borderId="1" xfId="14750" applyFont="1" applyFill="1" applyBorder="1" applyAlignment="1">
      <alignment horizontal="center" vertical="center"/>
    </xf>
    <xf numFmtId="0" fontId="17" fillId="2" borderId="1" xfId="16230" applyNumberFormat="1" applyFont="1" applyFill="1" applyBorder="1" applyAlignment="1">
      <alignment horizontal="center" vertical="center"/>
    </xf>
    <xf numFmtId="0" fontId="20" fillId="0" borderId="0" xfId="0" applyFont="1" applyAlignment="1" applyProtection="1">
      <alignment horizontal="center" vertical="center"/>
    </xf>
    <xf numFmtId="0" fontId="21" fillId="0" borderId="0" xfId="0" applyFont="1" applyAlignment="1" applyProtection="1">
      <alignment horizontal="center" vertical="center"/>
    </xf>
    <xf numFmtId="170" fontId="2" fillId="0" borderId="0" xfId="0" applyNumberFormat="1" applyFont="1" applyAlignment="1" applyProtection="1">
      <alignment horizontal="center" vertical="center"/>
    </xf>
    <xf numFmtId="0" fontId="15" fillId="2" borderId="1" xfId="0" applyFont="1" applyFill="1" applyBorder="1" applyAlignment="1">
      <alignment horizontal="center" vertical="center" wrapText="1"/>
    </xf>
    <xf numFmtId="0" fontId="19" fillId="2" borderId="1" xfId="0" applyFont="1" applyFill="1" applyBorder="1" applyAlignment="1">
      <alignment horizontal="center" vertical="center"/>
    </xf>
    <xf numFmtId="168" fontId="4" fillId="2" borderId="1" xfId="0" applyNumberFormat="1" applyFont="1" applyFill="1" applyBorder="1" applyAlignment="1" applyProtection="1">
      <alignment horizontal="center" vertical="center" wrapText="1"/>
    </xf>
    <xf numFmtId="168" fontId="15" fillId="2" borderId="1" xfId="0" applyNumberFormat="1" applyFont="1" applyFill="1" applyBorder="1" applyAlignment="1" applyProtection="1">
      <alignment horizontal="center" vertical="center" wrapText="1"/>
    </xf>
    <xf numFmtId="168" fontId="12" fillId="2" borderId="1" xfId="0" applyNumberFormat="1" applyFont="1" applyFill="1" applyBorder="1" applyAlignment="1">
      <alignment horizontal="center" vertical="center" wrapText="1"/>
    </xf>
    <xf numFmtId="0" fontId="4" fillId="2" borderId="1" xfId="0" applyFont="1" applyFill="1" applyBorder="1" applyAlignment="1" applyProtection="1">
      <alignment horizontal="center" vertical="center"/>
      <protection locked="0"/>
    </xf>
    <xf numFmtId="0" fontId="4" fillId="2" borderId="1" xfId="0" applyNumberFormat="1" applyFont="1" applyFill="1" applyBorder="1" applyAlignment="1" applyProtection="1">
      <alignment horizontal="center" vertical="center" wrapText="1"/>
    </xf>
    <xf numFmtId="0" fontId="19" fillId="2" borderId="1" xfId="0" applyFont="1" applyFill="1" applyBorder="1" applyAlignment="1">
      <alignment horizontal="center" vertical="center" wrapText="1"/>
    </xf>
    <xf numFmtId="2" fontId="12" fillId="2" borderId="1" xfId="14750" applyNumberFormat="1" applyFont="1" applyFill="1" applyBorder="1" applyAlignment="1">
      <alignment horizontal="center" vertical="center"/>
    </xf>
    <xf numFmtId="170" fontId="16" fillId="4" borderId="1" xfId="0" applyNumberFormat="1" applyFont="1" applyFill="1" applyBorder="1" applyAlignment="1" applyProtection="1">
      <alignment horizontal="center" vertical="center" wrapText="1"/>
    </xf>
    <xf numFmtId="170" fontId="16" fillId="4" borderId="1" xfId="0" applyNumberFormat="1" applyFont="1" applyFill="1" applyBorder="1" applyAlignment="1">
      <alignment horizontal="center" vertical="center" wrapText="1"/>
    </xf>
    <xf numFmtId="170" fontId="27" fillId="4" borderId="1" xfId="0" applyNumberFormat="1" applyFont="1" applyFill="1" applyBorder="1" applyAlignment="1" applyProtection="1">
      <alignment horizontal="center" vertical="center"/>
    </xf>
    <xf numFmtId="0" fontId="28" fillId="0" borderId="0" xfId="0" applyFont="1" applyAlignment="1" applyProtection="1">
      <alignment horizontal="center" vertical="center"/>
    </xf>
    <xf numFmtId="0" fontId="26" fillId="0" borderId="0" xfId="0" applyFont="1" applyAlignment="1" applyProtection="1">
      <alignment horizontal="left" vertical="center"/>
    </xf>
    <xf numFmtId="0" fontId="23" fillId="2" borderId="1" xfId="0" applyFont="1" applyFill="1" applyBorder="1" applyAlignment="1">
      <alignment horizontal="left" vertical="center" wrapText="1"/>
    </xf>
    <xf numFmtId="0" fontId="23" fillId="2" borderId="1" xfId="0" applyFont="1" applyFill="1" applyBorder="1" applyAlignment="1" applyProtection="1">
      <alignment horizontal="left" vertical="center" wrapText="1"/>
    </xf>
    <xf numFmtId="168" fontId="15"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xf>
    <xf numFmtId="0" fontId="23" fillId="2" borderId="1" xfId="0" applyNumberFormat="1" applyFont="1" applyFill="1" applyBorder="1" applyAlignment="1" applyProtection="1">
      <alignment horizontal="left" vertical="center" wrapText="1"/>
    </xf>
    <xf numFmtId="0" fontId="16" fillId="5" borderId="6" xfId="0" applyFont="1" applyFill="1" applyBorder="1" applyAlignment="1" applyProtection="1">
      <alignment horizontal="center" vertical="center" wrapText="1"/>
    </xf>
    <xf numFmtId="0" fontId="19" fillId="2" borderId="6" xfId="0" applyFont="1" applyFill="1" applyBorder="1" applyAlignment="1">
      <alignment horizontal="center" vertical="center"/>
    </xf>
    <xf numFmtId="0" fontId="15" fillId="2" borderId="6" xfId="0" applyFont="1" applyFill="1" applyBorder="1" applyAlignment="1" applyProtection="1">
      <alignment horizontal="center" vertical="center" wrapText="1"/>
    </xf>
    <xf numFmtId="168" fontId="22" fillId="2" borderId="6" xfId="0" applyNumberFormat="1" applyFont="1" applyFill="1" applyBorder="1" applyAlignment="1">
      <alignment horizontal="center" vertical="center" wrapText="1"/>
    </xf>
    <xf numFmtId="170" fontId="16" fillId="4" borderId="6" xfId="0" applyNumberFormat="1" applyFont="1" applyFill="1" applyBorder="1" applyAlignment="1" applyProtection="1">
      <alignment horizontal="center" vertical="center" wrapText="1"/>
    </xf>
    <xf numFmtId="0" fontId="16" fillId="5" borderId="7" xfId="0" applyFont="1" applyFill="1" applyBorder="1" applyAlignment="1" applyProtection="1">
      <alignment horizontal="center" vertical="center" wrapText="1"/>
    </xf>
    <xf numFmtId="168" fontId="16" fillId="5" borderId="7" xfId="0" applyNumberFormat="1" applyFont="1" applyFill="1" applyBorder="1" applyAlignment="1" applyProtection="1">
      <alignment horizontal="center" vertical="center" wrapText="1"/>
    </xf>
    <xf numFmtId="170" fontId="16" fillId="4" borderId="7" xfId="0" applyNumberFormat="1" applyFont="1" applyFill="1" applyBorder="1" applyAlignment="1" applyProtection="1">
      <alignment horizontal="center" vertical="center" wrapText="1"/>
    </xf>
    <xf numFmtId="0" fontId="16" fillId="5" borderId="8" xfId="0" applyFont="1" applyFill="1" applyBorder="1" applyAlignment="1" applyProtection="1">
      <alignment horizontal="center" vertical="center" wrapText="1"/>
    </xf>
    <xf numFmtId="0" fontId="13" fillId="2" borderId="1" xfId="0" applyFont="1" applyFill="1" applyBorder="1" applyAlignment="1">
      <alignment horizontal="left" vertical="center" wrapText="1"/>
    </xf>
    <xf numFmtId="165" fontId="11" fillId="2" borderId="9" xfId="14750" applyFont="1" applyFill="1" applyBorder="1" applyAlignment="1">
      <alignment horizontal="center" vertical="center"/>
    </xf>
    <xf numFmtId="165" fontId="11" fillId="2" borderId="1" xfId="16230" applyNumberFormat="1" applyFont="1" applyFill="1" applyBorder="1" applyAlignment="1">
      <alignment horizontal="center" vertical="center"/>
    </xf>
    <xf numFmtId="0" fontId="4" fillId="2" borderId="9" xfId="0" applyFont="1" applyFill="1" applyBorder="1" applyAlignment="1" applyProtection="1">
      <alignment horizontal="center" vertical="center"/>
      <protection locked="0"/>
    </xf>
    <xf numFmtId="0" fontId="4" fillId="2" borderId="6" xfId="0" applyFont="1" applyFill="1" applyBorder="1" applyAlignment="1" applyProtection="1">
      <alignment horizontal="center" vertical="center"/>
      <protection locked="0"/>
    </xf>
    <xf numFmtId="0" fontId="4" fillId="0" borderId="0" xfId="0" applyFont="1" applyAlignment="1" applyProtection="1">
      <alignment horizontal="center" vertical="center"/>
      <protection locked="0"/>
    </xf>
    <xf numFmtId="1" fontId="15" fillId="2" borderId="1" xfId="0" applyNumberFormat="1" applyFont="1" applyFill="1" applyBorder="1" applyAlignment="1" applyProtection="1">
      <alignment horizontal="center" vertical="center" wrapText="1"/>
    </xf>
    <xf numFmtId="0" fontId="4" fillId="0" borderId="1" xfId="0" applyFont="1" applyBorder="1" applyAlignment="1" applyProtection="1">
      <alignment horizontal="center" vertical="center"/>
      <protection locked="0"/>
    </xf>
    <xf numFmtId="2" fontId="5" fillId="2" borderId="1" xfId="0" applyNumberFormat="1" applyFont="1" applyFill="1" applyBorder="1" applyAlignment="1" applyProtection="1">
      <alignment horizontal="left" vertical="center" wrapText="1"/>
    </xf>
    <xf numFmtId="0" fontId="32" fillId="0" borderId="0" xfId="0" applyFont="1" applyAlignment="1" applyProtection="1">
      <alignment horizontal="center" vertical="center"/>
      <protection locked="0"/>
    </xf>
    <xf numFmtId="168" fontId="33" fillId="2" borderId="1" xfId="0" applyNumberFormat="1" applyFont="1" applyFill="1" applyBorder="1" applyAlignment="1" applyProtection="1">
      <alignment horizontal="center" vertical="center" wrapText="1"/>
    </xf>
    <xf numFmtId="0" fontId="17" fillId="2" borderId="9" xfId="16230" applyNumberFormat="1" applyFont="1" applyFill="1" applyBorder="1" applyAlignment="1">
      <alignment horizontal="center" vertical="center"/>
    </xf>
    <xf numFmtId="0" fontId="17" fillId="2" borderId="6" xfId="14750" applyNumberFormat="1" applyFont="1" applyFill="1" applyBorder="1" applyAlignment="1">
      <alignment horizontal="center" vertical="center"/>
    </xf>
    <xf numFmtId="168" fontId="4" fillId="2" borderId="9" xfId="0" applyNumberFormat="1" applyFont="1" applyFill="1" applyBorder="1" applyAlignment="1" applyProtection="1">
      <alignment horizontal="center" vertical="center" wrapText="1"/>
    </xf>
    <xf numFmtId="168" fontId="15" fillId="2" borderId="6" xfId="0" applyNumberFormat="1" applyFont="1" applyFill="1" applyBorder="1" applyAlignment="1" applyProtection="1">
      <alignment horizontal="center" vertical="center" wrapText="1"/>
    </xf>
    <xf numFmtId="168" fontId="22" fillId="2" borderId="1" xfId="0" applyNumberFormat="1" applyFont="1" applyFill="1" applyBorder="1" applyAlignment="1">
      <alignment horizontal="center" vertical="center" wrapText="1"/>
    </xf>
    <xf numFmtId="0" fontId="34" fillId="2" borderId="1" xfId="0" applyNumberFormat="1" applyFont="1" applyFill="1" applyBorder="1" applyAlignment="1">
      <alignment horizontal="left" vertical="center" wrapText="1"/>
    </xf>
    <xf numFmtId="0" fontId="5" fillId="2" borderId="1" xfId="0" applyFont="1" applyFill="1" applyBorder="1" applyAlignment="1" applyProtection="1">
      <alignment horizontal="left" vertical="center" wrapText="1"/>
    </xf>
    <xf numFmtId="0" fontId="34" fillId="2"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34" fillId="2" borderId="1" xfId="0" applyNumberFormat="1" applyFont="1" applyFill="1" applyBorder="1" applyAlignment="1" applyProtection="1">
      <alignment horizontal="left" vertical="center" wrapText="1"/>
    </xf>
    <xf numFmtId="0" fontId="34" fillId="2" borderId="1" xfId="0" applyFont="1" applyFill="1" applyBorder="1" applyAlignment="1">
      <alignment horizontal="left" vertical="top" wrapText="1"/>
    </xf>
    <xf numFmtId="0" fontId="34" fillId="2" borderId="1" xfId="0" applyNumberFormat="1" applyFont="1" applyFill="1" applyBorder="1" applyAlignment="1" applyProtection="1">
      <alignment horizontal="center" vertical="center" wrapText="1"/>
    </xf>
    <xf numFmtId="0" fontId="34" fillId="2" borderId="1" xfId="0" applyNumberFormat="1" applyFont="1" applyFill="1" applyBorder="1" applyAlignment="1" applyProtection="1">
      <alignment horizontal="left" vertical="top" wrapText="1"/>
    </xf>
    <xf numFmtId="0" fontId="5" fillId="2" borderId="1" xfId="0" applyFont="1" applyFill="1" applyBorder="1" applyAlignment="1">
      <alignment horizontal="left" vertical="center"/>
    </xf>
    <xf numFmtId="0" fontId="34" fillId="2" borderId="9" xfId="0" applyFont="1" applyFill="1" applyBorder="1" applyAlignment="1">
      <alignment horizontal="left" vertical="center" wrapText="1"/>
    </xf>
    <xf numFmtId="0" fontId="35" fillId="2" borderId="1" xfId="0" applyFont="1" applyFill="1" applyBorder="1" applyAlignment="1">
      <alignment horizontal="left" vertical="center" wrapText="1"/>
    </xf>
    <xf numFmtId="0" fontId="34" fillId="2" borderId="1" xfId="14750" applyNumberFormat="1" applyFont="1" applyFill="1" applyBorder="1" applyAlignment="1">
      <alignment horizontal="left" vertical="center" wrapText="1"/>
    </xf>
    <xf numFmtId="0" fontId="34" fillId="2" borderId="1" xfId="0" applyFont="1" applyFill="1" applyBorder="1" applyAlignment="1" applyProtection="1">
      <alignment horizontal="left" vertical="center" wrapText="1"/>
    </xf>
    <xf numFmtId="0" fontId="23" fillId="2" borderId="6" xfId="0" applyFont="1" applyFill="1" applyBorder="1" applyAlignment="1">
      <alignment horizontal="left" vertical="center" wrapText="1"/>
    </xf>
    <xf numFmtId="0" fontId="23" fillId="2" borderId="1" xfId="0" applyNumberFormat="1" applyFont="1" applyFill="1" applyBorder="1" applyAlignment="1">
      <alignment horizontal="left" vertical="center" wrapText="1"/>
    </xf>
    <xf numFmtId="0" fontId="13" fillId="2" borderId="1" xfId="0" applyFont="1" applyFill="1" applyBorder="1" applyAlignment="1" applyProtection="1">
      <alignment horizontal="left" vertical="center" wrapText="1"/>
    </xf>
    <xf numFmtId="0" fontId="23" fillId="2" borderId="1" xfId="0" applyNumberFormat="1" applyFont="1" applyFill="1" applyBorder="1" applyAlignment="1" applyProtection="1">
      <alignment horizontal="left" vertical="top" wrapText="1"/>
    </xf>
    <xf numFmtId="0" fontId="13" fillId="2" borderId="1" xfId="0" applyFont="1" applyFill="1" applyBorder="1" applyAlignment="1">
      <alignment vertical="center" wrapText="1"/>
    </xf>
    <xf numFmtId="0" fontId="13" fillId="2" borderId="1" xfId="0" applyFont="1" applyFill="1" applyBorder="1" applyAlignment="1" applyProtection="1">
      <alignment horizontal="left" vertical="top" wrapText="1"/>
    </xf>
    <xf numFmtId="0" fontId="18" fillId="2" borderId="1" xfId="0" applyFont="1" applyFill="1" applyBorder="1" applyAlignment="1">
      <alignment horizontal="left" vertical="center" wrapText="1"/>
    </xf>
    <xf numFmtId="0" fontId="18" fillId="2" borderId="1" xfId="0" applyNumberFormat="1" applyFont="1" applyFill="1" applyBorder="1" applyAlignment="1">
      <alignment horizontal="left" vertical="center" wrapText="1"/>
    </xf>
    <xf numFmtId="0" fontId="5" fillId="0" borderId="0" xfId="0" applyFont="1" applyAlignment="1" applyProtection="1">
      <alignment horizontal="left" vertical="center"/>
      <protection locked="0"/>
    </xf>
    <xf numFmtId="0" fontId="5" fillId="0" borderId="0" xfId="0" applyFont="1" applyAlignment="1" applyProtection="1">
      <alignment horizontal="center" vertical="center"/>
      <protection locked="0"/>
    </xf>
    <xf numFmtId="0" fontId="38" fillId="2" borderId="6" xfId="0" applyFont="1" applyFill="1" applyBorder="1" applyAlignment="1" applyProtection="1">
      <alignment horizontal="center" vertical="center" wrapText="1"/>
    </xf>
    <xf numFmtId="0" fontId="39" fillId="2" borderId="1" xfId="0" applyFont="1" applyFill="1" applyBorder="1" applyAlignment="1" applyProtection="1">
      <alignment horizontal="center" vertical="center" wrapText="1"/>
    </xf>
    <xf numFmtId="0" fontId="40" fillId="2" borderId="1" xfId="0" applyFont="1" applyFill="1" applyBorder="1" applyAlignment="1" applyProtection="1">
      <alignment horizontal="center" vertical="center" wrapText="1"/>
    </xf>
    <xf numFmtId="0" fontId="38" fillId="2" borderId="1" xfId="0" applyFont="1" applyFill="1" applyBorder="1" applyAlignment="1" applyProtection="1">
      <alignment horizontal="center" vertical="center" wrapText="1"/>
    </xf>
    <xf numFmtId="0" fontId="41" fillId="0" borderId="1" xfId="0" applyFont="1" applyBorder="1" applyAlignment="1" applyProtection="1">
      <alignment horizontal="center" vertical="center"/>
      <protection locked="0"/>
    </xf>
    <xf numFmtId="0" fontId="40" fillId="2" borderId="1" xfId="0" applyFont="1" applyFill="1" applyBorder="1" applyAlignment="1" applyProtection="1">
      <alignment horizontal="center" vertical="center"/>
    </xf>
    <xf numFmtId="0" fontId="42" fillId="2" borderId="1" xfId="0" applyFont="1" applyFill="1" applyBorder="1" applyAlignment="1" applyProtection="1">
      <alignment horizontal="center" vertical="center" wrapText="1"/>
    </xf>
    <xf numFmtId="0" fontId="40" fillId="2" borderId="10" xfId="0" applyFont="1" applyFill="1" applyBorder="1" applyAlignment="1" applyProtection="1">
      <alignment horizontal="center" vertical="center" wrapText="1"/>
    </xf>
    <xf numFmtId="0" fontId="41" fillId="2" borderId="1" xfId="0" applyFont="1" applyFill="1" applyBorder="1" applyAlignment="1" applyProtection="1">
      <alignment horizontal="center" vertical="center" wrapText="1"/>
    </xf>
    <xf numFmtId="168" fontId="4" fillId="2" borderId="6" xfId="0" applyNumberFormat="1" applyFont="1" applyFill="1" applyBorder="1" applyAlignment="1" applyProtection="1">
      <alignment horizontal="center" vertical="center" wrapText="1"/>
    </xf>
    <xf numFmtId="0" fontId="34" fillId="2" borderId="6" xfId="0" applyNumberFormat="1" applyFont="1" applyFill="1" applyBorder="1" applyAlignment="1" applyProtection="1">
      <alignment horizontal="left" vertical="center" wrapText="1"/>
    </xf>
    <xf numFmtId="0" fontId="43" fillId="2" borderId="6" xfId="0" applyNumberFormat="1" applyFont="1" applyFill="1" applyBorder="1" applyAlignment="1" applyProtection="1">
      <alignment horizontal="left" vertical="top" wrapText="1"/>
    </xf>
    <xf numFmtId="0" fontId="23" fillId="2" borderId="1" xfId="0" applyNumberFormat="1" applyFont="1" applyFill="1" applyBorder="1" applyAlignment="1">
      <alignment horizontal="left" vertical="top" wrapText="1"/>
    </xf>
    <xf numFmtId="0" fontId="13" fillId="2" borderId="1" xfId="0" applyFont="1" applyFill="1" applyBorder="1" applyAlignment="1">
      <alignment vertical="top" wrapText="1"/>
    </xf>
    <xf numFmtId="0" fontId="18" fillId="2" borderId="1" xfId="0" applyNumberFormat="1" applyFont="1" applyFill="1" applyBorder="1" applyAlignment="1" applyProtection="1">
      <alignment horizontal="left" vertical="center" wrapText="1"/>
    </xf>
    <xf numFmtId="0" fontId="40" fillId="2" borderId="6" xfId="0" applyFont="1" applyFill="1" applyBorder="1" applyAlignment="1" applyProtection="1">
      <alignment horizontal="center" vertical="center" wrapText="1"/>
    </xf>
    <xf numFmtId="0" fontId="23" fillId="2" borderId="1" xfId="0" applyFont="1" applyFill="1" applyBorder="1" applyAlignment="1">
      <alignment horizontal="left" vertical="top" wrapText="1"/>
    </xf>
    <xf numFmtId="0" fontId="23" fillId="2" borderId="6" xfId="0" applyNumberFormat="1" applyFont="1" applyFill="1" applyBorder="1" applyAlignment="1">
      <alignment horizontal="left" vertical="top" wrapText="1"/>
    </xf>
    <xf numFmtId="0" fontId="43" fillId="2" borderId="6" xfId="0" applyNumberFormat="1" applyFont="1" applyFill="1" applyBorder="1" applyAlignment="1" applyProtection="1">
      <alignment horizontal="left" vertical="center" wrapText="1"/>
    </xf>
    <xf numFmtId="0" fontId="34" fillId="2" borderId="1" xfId="0" applyFont="1" applyFill="1" applyBorder="1" applyAlignment="1" applyProtection="1">
      <alignment horizontal="left" wrapText="1"/>
    </xf>
    <xf numFmtId="0" fontId="13" fillId="2" borderId="1" xfId="0" applyFont="1" applyFill="1" applyBorder="1" applyAlignment="1" applyProtection="1">
      <alignment horizontal="left" wrapText="1"/>
    </xf>
    <xf numFmtId="0" fontId="45" fillId="2" borderId="1" xfId="0" applyFont="1" applyFill="1" applyBorder="1" applyAlignment="1">
      <alignment horizontal="center" vertical="center" wrapText="1"/>
    </xf>
    <xf numFmtId="0" fontId="34" fillId="2" borderId="1" xfId="0" applyFont="1" applyFill="1" applyBorder="1" applyAlignment="1" applyProtection="1">
      <alignment horizontal="left" vertical="top" wrapText="1"/>
    </xf>
    <xf numFmtId="0" fontId="35" fillId="2" borderId="1" xfId="0" applyFont="1" applyFill="1" applyBorder="1" applyAlignment="1">
      <alignment horizontal="left" wrapText="1"/>
    </xf>
    <xf numFmtId="0" fontId="44" fillId="2" borderId="1" xfId="0" applyFont="1" applyFill="1" applyBorder="1" applyAlignment="1" applyProtection="1">
      <alignment horizontal="center" vertical="center"/>
    </xf>
    <xf numFmtId="0" fontId="46" fillId="2" borderId="1" xfId="0" applyFont="1" applyFill="1" applyBorder="1" applyAlignment="1" applyProtection="1">
      <alignment horizontal="center" vertical="center" wrapText="1"/>
    </xf>
    <xf numFmtId="0" fontId="41" fillId="2" borderId="9" xfId="0" applyFont="1" applyFill="1" applyBorder="1" applyAlignment="1" applyProtection="1">
      <alignment horizontal="center" vertical="center" wrapText="1"/>
    </xf>
    <xf numFmtId="14" fontId="30" fillId="2" borderId="1" xfId="0" applyNumberFormat="1" applyFont="1" applyFill="1" applyBorder="1" applyAlignment="1">
      <alignment horizontal="center" vertical="center"/>
    </xf>
    <xf numFmtId="0" fontId="23" fillId="2" borderId="1" xfId="0" applyNumberFormat="1" applyFont="1" applyFill="1" applyBorder="1" applyAlignment="1" applyProtection="1">
      <alignment vertical="center" wrapText="1"/>
    </xf>
    <xf numFmtId="2" fontId="34" fillId="2" borderId="1" xfId="14750" applyNumberFormat="1" applyFont="1" applyFill="1" applyBorder="1" applyAlignment="1">
      <alignment horizontal="left" vertical="center" wrapText="1"/>
    </xf>
    <xf numFmtId="0" fontId="23" fillId="2" borderId="12" xfId="0" applyFont="1" applyFill="1" applyBorder="1" applyAlignment="1">
      <alignment horizontal="left" vertical="top" wrapText="1"/>
    </xf>
    <xf numFmtId="0" fontId="30" fillId="2" borderId="6" xfId="0" applyFont="1" applyFill="1" applyBorder="1" applyAlignment="1" applyProtection="1">
      <alignment horizontal="center" vertical="center" wrapText="1"/>
    </xf>
    <xf numFmtId="0" fontId="43" fillId="2" borderId="1" xfId="0" applyFont="1" applyFill="1" applyBorder="1" applyAlignment="1">
      <alignment horizontal="left" vertical="center" wrapText="1"/>
    </xf>
    <xf numFmtId="0" fontId="47" fillId="2" borderId="6" xfId="0" applyNumberFormat="1" applyFont="1" applyFill="1" applyBorder="1" applyAlignment="1" applyProtection="1">
      <alignment horizontal="left" vertical="top" wrapText="1"/>
    </xf>
    <xf numFmtId="2" fontId="29" fillId="2" borderId="1" xfId="0" applyNumberFormat="1" applyFont="1" applyFill="1" applyBorder="1" applyAlignment="1" applyProtection="1">
      <alignment horizontal="left" vertical="center" wrapText="1"/>
    </xf>
    <xf numFmtId="0" fontId="48" fillId="2" borderId="1" xfId="0" applyFont="1" applyFill="1" applyBorder="1" applyAlignment="1" applyProtection="1">
      <alignment horizontal="center" vertical="center" wrapText="1"/>
    </xf>
    <xf numFmtId="0" fontId="17" fillId="2" borderId="6" xfId="0" applyFont="1" applyFill="1" applyBorder="1" applyAlignment="1">
      <alignment horizontal="center" vertical="center"/>
    </xf>
    <xf numFmtId="0" fontId="4" fillId="2" borderId="6" xfId="0" applyFont="1" applyFill="1" applyBorder="1" applyAlignment="1" applyProtection="1">
      <alignment horizontal="center" vertical="center"/>
    </xf>
    <xf numFmtId="0" fontId="17" fillId="2" borderId="6" xfId="0" applyFont="1" applyFill="1" applyBorder="1" applyAlignment="1">
      <alignment horizontal="center" vertical="center" wrapText="1"/>
    </xf>
    <xf numFmtId="0" fontId="23" fillId="2" borderId="9" xfId="0" applyFont="1" applyFill="1" applyBorder="1" applyAlignment="1" applyProtection="1">
      <alignment horizontal="left" vertical="center" wrapText="1"/>
    </xf>
    <xf numFmtId="0" fontId="37" fillId="6" borderId="11" xfId="0" applyFont="1" applyFill="1" applyBorder="1" applyAlignment="1" applyProtection="1">
      <alignment horizontal="center" vertical="center" wrapText="1"/>
    </xf>
  </cellXfs>
  <cellStyles count="36667">
    <cellStyle name="Авансы" xfId="36666" xr:uid="{00000000-0005-0000-0000-000000000000}"/>
    <cellStyle name="Дата" xfId="36662" xr:uid="{00000000-0005-0000-0000-000002000000}"/>
    <cellStyle name="Денежный 2" xfId="3" xr:uid="{00000000-0005-0000-0000-000003000000}"/>
    <cellStyle name="Денежный 2 10" xfId="267" xr:uid="{00000000-0005-0000-0000-000004000000}"/>
    <cellStyle name="Денежный 2 10 10" xfId="3414" xr:uid="{00000000-0005-0000-0000-000005000000}"/>
    <cellStyle name="Денежный 2 10 11" xfId="3502" xr:uid="{00000000-0005-0000-0000-000006000000}"/>
    <cellStyle name="Денежный 2 10 12" xfId="3913" xr:uid="{00000000-0005-0000-0000-000007000000}"/>
    <cellStyle name="Денежный 2 10 13" xfId="3832" xr:uid="{00000000-0005-0000-0000-000008000000}"/>
    <cellStyle name="Денежный 2 10 14" xfId="3867" xr:uid="{00000000-0005-0000-0000-000009000000}"/>
    <cellStyle name="Денежный 2 10 15" xfId="4024" xr:uid="{00000000-0005-0000-0000-00000A000000}"/>
    <cellStyle name="Денежный 2 10 16" xfId="3792" xr:uid="{00000000-0005-0000-0000-00000B000000}"/>
    <cellStyle name="Денежный 2 10 17" xfId="4937" xr:uid="{00000000-0005-0000-0000-00000C000000}"/>
    <cellStyle name="Денежный 2 10 18" xfId="5001" xr:uid="{00000000-0005-0000-0000-00000D000000}"/>
    <cellStyle name="Денежный 2 10 19" xfId="5012" xr:uid="{00000000-0005-0000-0000-00000E000000}"/>
    <cellStyle name="Денежный 2 10 2" xfId="747" xr:uid="{00000000-0005-0000-0000-00000F000000}"/>
    <cellStyle name="Денежный 2 10 2 10" xfId="9414" xr:uid="{00000000-0005-0000-0000-000010000000}"/>
    <cellStyle name="Денежный 2 10 2 11" xfId="10650" xr:uid="{00000000-0005-0000-0000-000011000000}"/>
    <cellStyle name="Денежный 2 10 2 12" xfId="11708" xr:uid="{00000000-0005-0000-0000-000012000000}"/>
    <cellStyle name="Денежный 2 10 2 2" xfId="748" xr:uid="{00000000-0005-0000-0000-000013000000}"/>
    <cellStyle name="Денежный 2 10 2 2 10" xfId="12094" xr:uid="{00000000-0005-0000-0000-000014000000}"/>
    <cellStyle name="Денежный 2 10 2 2 2" xfId="5925" xr:uid="{00000000-0005-0000-0000-000015000000}"/>
    <cellStyle name="Денежный 2 10 2 2 2 2" xfId="5926" xr:uid="{00000000-0005-0000-0000-000016000000}"/>
    <cellStyle name="Денежный 2 10 2 2 2 3" xfId="12095" xr:uid="{00000000-0005-0000-0000-000017000000}"/>
    <cellStyle name="Денежный 2 10 2 2 3" xfId="6394" xr:uid="{00000000-0005-0000-0000-000018000000}"/>
    <cellStyle name="Денежный 2 10 2 2 4" xfId="6892" xr:uid="{00000000-0005-0000-0000-000019000000}"/>
    <cellStyle name="Денежный 2 10 2 2 5" xfId="7390" xr:uid="{00000000-0005-0000-0000-00001A000000}"/>
    <cellStyle name="Денежный 2 10 2 2 6" xfId="8391" xr:uid="{00000000-0005-0000-0000-00001B000000}"/>
    <cellStyle name="Денежный 2 10 2 2 7" xfId="8310" xr:uid="{00000000-0005-0000-0000-00001C000000}"/>
    <cellStyle name="Денежный 2 10 2 2 8" xfId="9415" xr:uid="{00000000-0005-0000-0000-00001D000000}"/>
    <cellStyle name="Денежный 2 10 2 2 9" xfId="10651" xr:uid="{00000000-0005-0000-0000-00001E000000}"/>
    <cellStyle name="Денежный 2 10 2 3" xfId="1145" xr:uid="{00000000-0005-0000-0000-00001F000000}"/>
    <cellStyle name="Денежный 2 10 2 3 2" xfId="9806" xr:uid="{00000000-0005-0000-0000-000020000000}"/>
    <cellStyle name="Денежный 2 10 2 3 3" xfId="11036" xr:uid="{00000000-0005-0000-0000-000021000000}"/>
    <cellStyle name="Денежный 2 10 2 4" xfId="1238" xr:uid="{00000000-0005-0000-0000-000022000000}"/>
    <cellStyle name="Денежный 2 10 2 4 2" xfId="9895" xr:uid="{00000000-0005-0000-0000-000023000000}"/>
    <cellStyle name="Денежный 2 10 2 4 3" xfId="11123" xr:uid="{00000000-0005-0000-0000-000024000000}"/>
    <cellStyle name="Денежный 2 10 2 5" xfId="1896" xr:uid="{00000000-0005-0000-0000-000025000000}"/>
    <cellStyle name="Денежный 2 10 2 5 2" xfId="6393" xr:uid="{00000000-0005-0000-0000-000026000000}"/>
    <cellStyle name="Денежный 2 10 2 5 3" xfId="12433" xr:uid="{00000000-0005-0000-0000-000027000000}"/>
    <cellStyle name="Денежный 2 10 2 6" xfId="6891" xr:uid="{00000000-0005-0000-0000-000028000000}"/>
    <cellStyle name="Денежный 2 10 2 7" xfId="7389" xr:uid="{00000000-0005-0000-0000-000029000000}"/>
    <cellStyle name="Денежный 2 10 2 8" xfId="8390" xr:uid="{00000000-0005-0000-0000-00002A000000}"/>
    <cellStyle name="Денежный 2 10 2 9" xfId="8769" xr:uid="{00000000-0005-0000-0000-00002B000000}"/>
    <cellStyle name="Денежный 2 10 20" xfId="5314" xr:uid="{00000000-0005-0000-0000-00002C000000}"/>
    <cellStyle name="Денежный 2 10 21" xfId="5704" xr:uid="{00000000-0005-0000-0000-00002D000000}"/>
    <cellStyle name="Денежный 2 10 22" xfId="5785" xr:uid="{00000000-0005-0000-0000-00002E000000}"/>
    <cellStyle name="Денежный 2 10 23" xfId="6710" xr:uid="{00000000-0005-0000-0000-00002F000000}"/>
    <cellStyle name="Денежный 2 10 24" xfId="7208" xr:uid="{00000000-0005-0000-0000-000030000000}"/>
    <cellStyle name="Денежный 2 10 25" xfId="7928" xr:uid="{00000000-0005-0000-0000-000031000000}"/>
    <cellStyle name="Денежный 2 10 26" xfId="8178" xr:uid="{00000000-0005-0000-0000-000032000000}"/>
    <cellStyle name="Денежный 2 10 27" xfId="8739" xr:uid="{00000000-0005-0000-0000-000033000000}"/>
    <cellStyle name="Денежный 2 10 28" xfId="10175" xr:uid="{00000000-0005-0000-0000-000034000000}"/>
    <cellStyle name="Денежный 2 10 29" xfId="11244" xr:uid="{00000000-0005-0000-0000-000035000000}"/>
    <cellStyle name="Денежный 2 10 3" xfId="749" xr:uid="{00000000-0005-0000-0000-000036000000}"/>
    <cellStyle name="Денежный 2 10 3 2" xfId="9416" xr:uid="{00000000-0005-0000-0000-000037000000}"/>
    <cellStyle name="Денежный 2 10 3 3" xfId="10652" xr:uid="{00000000-0005-0000-0000-000038000000}"/>
    <cellStyle name="Денежный 2 10 4" xfId="1146" xr:uid="{00000000-0005-0000-0000-000039000000}"/>
    <cellStyle name="Денежный 2 10 4 10" xfId="11768" xr:uid="{00000000-0005-0000-0000-00003A000000}"/>
    <cellStyle name="Денежный 2 10 4 2" xfId="1987" xr:uid="{00000000-0005-0000-0000-00003B000000}"/>
    <cellStyle name="Денежный 2 10 4 2 2" xfId="6185" xr:uid="{00000000-0005-0000-0000-00003C000000}"/>
    <cellStyle name="Денежный 2 10 4 2 3" xfId="12354" xr:uid="{00000000-0005-0000-0000-00003D000000}"/>
    <cellStyle name="Денежный 2 10 4 3" xfId="6634" xr:uid="{00000000-0005-0000-0000-00003E000000}"/>
    <cellStyle name="Денежный 2 10 4 4" xfId="7132" xr:uid="{00000000-0005-0000-0000-00003F000000}"/>
    <cellStyle name="Денежный 2 10 4 5" xfId="7630" xr:uid="{00000000-0005-0000-0000-000040000000}"/>
    <cellStyle name="Денежный 2 10 4 6" xfId="8781" xr:uid="{00000000-0005-0000-0000-000041000000}"/>
    <cellStyle name="Денежный 2 10 4 7" xfId="9269" xr:uid="{00000000-0005-0000-0000-000042000000}"/>
    <cellStyle name="Денежный 2 10 4 8" xfId="9807" xr:uid="{00000000-0005-0000-0000-000043000000}"/>
    <cellStyle name="Денежный 2 10 4 9" xfId="11037" xr:uid="{00000000-0005-0000-0000-000044000000}"/>
    <cellStyle name="Денежный 2 10 5" xfId="1239" xr:uid="{00000000-0005-0000-0000-000045000000}"/>
    <cellStyle name="Денежный 2 10 5 10" xfId="11640" xr:uid="{00000000-0005-0000-0000-000046000000}"/>
    <cellStyle name="Денежный 2 10 5 2" xfId="1782" xr:uid="{00000000-0005-0000-0000-000047000000}"/>
    <cellStyle name="Денежный 2 10 5 2 2" xfId="6247" xr:uid="{00000000-0005-0000-0000-000048000000}"/>
    <cellStyle name="Денежный 2 10 5 2 3" xfId="12416" xr:uid="{00000000-0005-0000-0000-000049000000}"/>
    <cellStyle name="Денежный 2 10 5 3" xfId="6680" xr:uid="{00000000-0005-0000-0000-00004A000000}"/>
    <cellStyle name="Денежный 2 10 5 4" xfId="7178" xr:uid="{00000000-0005-0000-0000-00004B000000}"/>
    <cellStyle name="Денежный 2 10 5 5" xfId="7676" xr:uid="{00000000-0005-0000-0000-00004C000000}"/>
    <cellStyle name="Денежный 2 10 5 6" xfId="8871" xr:uid="{00000000-0005-0000-0000-00004D000000}"/>
    <cellStyle name="Денежный 2 10 5 7" xfId="9350" xr:uid="{00000000-0005-0000-0000-00004E000000}"/>
    <cellStyle name="Денежный 2 10 5 8" xfId="9896" xr:uid="{00000000-0005-0000-0000-00004F000000}"/>
    <cellStyle name="Денежный 2 10 5 9" xfId="11124" xr:uid="{00000000-0005-0000-0000-000050000000}"/>
    <cellStyle name="Денежный 2 10 6" xfId="1359" xr:uid="{00000000-0005-0000-0000-000051000000}"/>
    <cellStyle name="Денежный 2 10 6 2" xfId="1978" xr:uid="{00000000-0005-0000-0000-000052000000}"/>
    <cellStyle name="Денежный 2 10 6 3" xfId="11762" xr:uid="{00000000-0005-0000-0000-000053000000}"/>
    <cellStyle name="Денежный 2 10 7" xfId="2323" xr:uid="{00000000-0005-0000-0000-000054000000}"/>
    <cellStyle name="Денежный 2 10 8" xfId="2997" xr:uid="{00000000-0005-0000-0000-000055000000}"/>
    <cellStyle name="Денежный 2 10 9" xfId="2957" xr:uid="{00000000-0005-0000-0000-000056000000}"/>
    <cellStyle name="Денежный 2 11" xfId="274" xr:uid="{00000000-0005-0000-0000-000057000000}"/>
    <cellStyle name="Денежный 2 11 10" xfId="3002" xr:uid="{00000000-0005-0000-0000-000058000000}"/>
    <cellStyle name="Денежный 2 11 11" xfId="3062" xr:uid="{00000000-0005-0000-0000-000059000000}"/>
    <cellStyle name="Денежный 2 11 12" xfId="3418" xr:uid="{00000000-0005-0000-0000-00005A000000}"/>
    <cellStyle name="Денежный 2 11 13" xfId="3373" xr:uid="{00000000-0005-0000-0000-00005B000000}"/>
    <cellStyle name="Денежный 2 11 14" xfId="3920" xr:uid="{00000000-0005-0000-0000-00005C000000}"/>
    <cellStyle name="Денежный 2 11 15" xfId="3990" xr:uid="{00000000-0005-0000-0000-00005D000000}"/>
    <cellStyle name="Денежный 2 11 16" xfId="3800" xr:uid="{00000000-0005-0000-0000-00005E000000}"/>
    <cellStyle name="Денежный 2 11 17" xfId="3852" xr:uid="{00000000-0005-0000-0000-00005F000000}"/>
    <cellStyle name="Денежный 2 11 18" xfId="4088" xr:uid="{00000000-0005-0000-0000-000060000000}"/>
    <cellStyle name="Денежный 2 11 19" xfId="4941" xr:uid="{00000000-0005-0000-0000-000061000000}"/>
    <cellStyle name="Денежный 2 11 2" xfId="398" xr:uid="{00000000-0005-0000-0000-000062000000}"/>
    <cellStyle name="Денежный 2 11 2 2" xfId="613" xr:uid="{00000000-0005-0000-0000-000063000000}"/>
    <cellStyle name="Денежный 2 11 2 2 10" xfId="3530" xr:uid="{00000000-0005-0000-0000-000064000000}"/>
    <cellStyle name="Денежный 2 11 2 2 11" xfId="3658" xr:uid="{00000000-0005-0000-0000-000065000000}"/>
    <cellStyle name="Денежный 2 11 2 2 12" xfId="4134" xr:uid="{00000000-0005-0000-0000-000066000000}"/>
    <cellStyle name="Денежный 2 11 2 2 13" xfId="4291" xr:uid="{00000000-0005-0000-0000-000067000000}"/>
    <cellStyle name="Денежный 2 11 2 2 14" xfId="4438" xr:uid="{00000000-0005-0000-0000-000068000000}"/>
    <cellStyle name="Денежный 2 11 2 2 15" xfId="4570" xr:uid="{00000000-0005-0000-0000-000069000000}"/>
    <cellStyle name="Денежный 2 11 2 2 16" xfId="4698" xr:uid="{00000000-0005-0000-0000-00006A000000}"/>
    <cellStyle name="Денежный 2 11 2 2 17" xfId="5117" xr:uid="{00000000-0005-0000-0000-00006B000000}"/>
    <cellStyle name="Денежный 2 11 2 2 18" xfId="5265" xr:uid="{00000000-0005-0000-0000-00006C000000}"/>
    <cellStyle name="Денежный 2 11 2 2 19" xfId="5402" xr:uid="{00000000-0005-0000-0000-00006D000000}"/>
    <cellStyle name="Денежный 2 11 2 2 2" xfId="752" xr:uid="{00000000-0005-0000-0000-00006E000000}"/>
    <cellStyle name="Денежный 2 11 2 2 2 10" xfId="9419" xr:uid="{00000000-0005-0000-0000-00006F000000}"/>
    <cellStyle name="Денежный 2 11 2 2 2 11" xfId="10655" xr:uid="{00000000-0005-0000-0000-000070000000}"/>
    <cellStyle name="Денежный 2 11 2 2 2 12" xfId="11826" xr:uid="{00000000-0005-0000-0000-000071000000}"/>
    <cellStyle name="Денежный 2 11 2 2 2 2" xfId="753" xr:uid="{00000000-0005-0000-0000-000072000000}"/>
    <cellStyle name="Денежный 2 11 2 2 2 2 10" xfId="12097" xr:uid="{00000000-0005-0000-0000-000073000000}"/>
    <cellStyle name="Денежный 2 11 2 2 2 2 2" xfId="5928" xr:uid="{00000000-0005-0000-0000-000074000000}"/>
    <cellStyle name="Денежный 2 11 2 2 2 2 2 2" xfId="5929" xr:uid="{00000000-0005-0000-0000-000075000000}"/>
    <cellStyle name="Денежный 2 11 2 2 2 2 2 3" xfId="12098" xr:uid="{00000000-0005-0000-0000-000076000000}"/>
    <cellStyle name="Денежный 2 11 2 2 2 2 3" xfId="6397" xr:uid="{00000000-0005-0000-0000-000077000000}"/>
    <cellStyle name="Денежный 2 11 2 2 2 2 4" xfId="6895" xr:uid="{00000000-0005-0000-0000-000078000000}"/>
    <cellStyle name="Денежный 2 11 2 2 2 2 5" xfId="7393" xr:uid="{00000000-0005-0000-0000-000079000000}"/>
    <cellStyle name="Денежный 2 11 2 2 2 2 6" xfId="8396" xr:uid="{00000000-0005-0000-0000-00007A000000}"/>
    <cellStyle name="Денежный 2 11 2 2 2 2 7" xfId="8398" xr:uid="{00000000-0005-0000-0000-00007B000000}"/>
    <cellStyle name="Денежный 2 11 2 2 2 2 8" xfId="9420" xr:uid="{00000000-0005-0000-0000-00007C000000}"/>
    <cellStyle name="Денежный 2 11 2 2 2 2 9" xfId="10656" xr:uid="{00000000-0005-0000-0000-00007D000000}"/>
    <cellStyle name="Денежный 2 11 2 2 2 3" xfId="1141" xr:uid="{00000000-0005-0000-0000-00007E000000}"/>
    <cellStyle name="Денежный 2 11 2 2 2 3 2" xfId="9802" xr:uid="{00000000-0005-0000-0000-00007F000000}"/>
    <cellStyle name="Денежный 2 11 2 2 2 3 3" xfId="11032" xr:uid="{00000000-0005-0000-0000-000080000000}"/>
    <cellStyle name="Денежный 2 11 2 2 2 4" xfId="1232" xr:uid="{00000000-0005-0000-0000-000081000000}"/>
    <cellStyle name="Денежный 2 11 2 2 2 4 2" xfId="9889" xr:uid="{00000000-0005-0000-0000-000082000000}"/>
    <cellStyle name="Денежный 2 11 2 2 2 4 3" xfId="11117" xr:uid="{00000000-0005-0000-0000-000083000000}"/>
    <cellStyle name="Денежный 2 11 2 2 2 5" xfId="2089" xr:uid="{00000000-0005-0000-0000-000084000000}"/>
    <cellStyle name="Денежный 2 11 2 2 2 5 2" xfId="6396" xr:uid="{00000000-0005-0000-0000-000085000000}"/>
    <cellStyle name="Денежный 2 11 2 2 2 5 3" xfId="12435" xr:uid="{00000000-0005-0000-0000-000086000000}"/>
    <cellStyle name="Денежный 2 11 2 2 2 6" xfId="6894" xr:uid="{00000000-0005-0000-0000-000087000000}"/>
    <cellStyle name="Денежный 2 11 2 2 2 7" xfId="7392" xr:uid="{00000000-0005-0000-0000-000088000000}"/>
    <cellStyle name="Денежный 2 11 2 2 2 8" xfId="8395" xr:uid="{00000000-0005-0000-0000-000089000000}"/>
    <cellStyle name="Денежный 2 11 2 2 2 9" xfId="8775" xr:uid="{00000000-0005-0000-0000-00008A000000}"/>
    <cellStyle name="Денежный 2 11 2 2 20" xfId="5530" xr:uid="{00000000-0005-0000-0000-00008B000000}"/>
    <cellStyle name="Денежный 2 11 2 2 21" xfId="5818" xr:uid="{00000000-0005-0000-0000-00008C000000}"/>
    <cellStyle name="Денежный 2 11 2 2 22" xfId="6286" xr:uid="{00000000-0005-0000-0000-00008D000000}"/>
    <cellStyle name="Денежный 2 11 2 2 23" xfId="6784" xr:uid="{00000000-0005-0000-0000-00008E000000}"/>
    <cellStyle name="Денежный 2 11 2 2 24" xfId="7282" xr:uid="{00000000-0005-0000-0000-00008F000000}"/>
    <cellStyle name="Денежный 2 11 2 2 25" xfId="8257" xr:uid="{00000000-0005-0000-0000-000090000000}"/>
    <cellStyle name="Денежный 2 11 2 2 26" xfId="8613" xr:uid="{00000000-0005-0000-0000-000091000000}"/>
    <cellStyle name="Денежный 2 11 2 2 27" xfId="8975" xr:uid="{00000000-0005-0000-0000-000092000000}"/>
    <cellStyle name="Денежный 2 11 2 2 28" xfId="10521" xr:uid="{00000000-0005-0000-0000-000093000000}"/>
    <cellStyle name="Денежный 2 11 2 2 29" xfId="11527" xr:uid="{00000000-0005-0000-0000-000094000000}"/>
    <cellStyle name="Денежный 2 11 2 2 3" xfId="754" xr:uid="{00000000-0005-0000-0000-000095000000}"/>
    <cellStyle name="Денежный 2 11 2 2 3 2" xfId="9421" xr:uid="{00000000-0005-0000-0000-000096000000}"/>
    <cellStyle name="Денежный 2 11 2 2 3 3" xfId="10657" xr:uid="{00000000-0005-0000-0000-000097000000}"/>
    <cellStyle name="Денежный 2 11 2 2 4" xfId="1142" xr:uid="{00000000-0005-0000-0000-000098000000}"/>
    <cellStyle name="Денежный 2 11 2 2 4 10" xfId="12005" xr:uid="{00000000-0005-0000-0000-000099000000}"/>
    <cellStyle name="Денежный 2 11 2 2 4 2" xfId="2410" xr:uid="{00000000-0005-0000-0000-00009A000000}"/>
    <cellStyle name="Денежный 2 11 2 2 4 2 2" xfId="6183" xr:uid="{00000000-0005-0000-0000-00009B000000}"/>
    <cellStyle name="Денежный 2 11 2 2 4 2 3" xfId="12352" xr:uid="{00000000-0005-0000-0000-00009C000000}"/>
    <cellStyle name="Денежный 2 11 2 2 4 3" xfId="6632" xr:uid="{00000000-0005-0000-0000-00009D000000}"/>
    <cellStyle name="Денежный 2 11 2 2 4 4" xfId="7130" xr:uid="{00000000-0005-0000-0000-00009E000000}"/>
    <cellStyle name="Денежный 2 11 2 2 4 5" xfId="7628" xr:uid="{00000000-0005-0000-0000-00009F000000}"/>
    <cellStyle name="Денежный 2 11 2 2 4 6" xfId="8777" xr:uid="{00000000-0005-0000-0000-0000A0000000}"/>
    <cellStyle name="Денежный 2 11 2 2 4 7" xfId="9265" xr:uid="{00000000-0005-0000-0000-0000A1000000}"/>
    <cellStyle name="Денежный 2 11 2 2 4 8" xfId="9803" xr:uid="{00000000-0005-0000-0000-0000A2000000}"/>
    <cellStyle name="Денежный 2 11 2 2 4 9" xfId="11033" xr:uid="{00000000-0005-0000-0000-0000A3000000}"/>
    <cellStyle name="Денежный 2 11 2 2 5" xfId="1235" xr:uid="{00000000-0005-0000-0000-0000A4000000}"/>
    <cellStyle name="Денежный 2 11 2 2 5 10" xfId="12066" xr:uid="{00000000-0005-0000-0000-0000A5000000}"/>
    <cellStyle name="Денежный 2 11 2 2 5 2" xfId="2563" xr:uid="{00000000-0005-0000-0000-0000A6000000}"/>
    <cellStyle name="Денежный 2 11 2 2 5 2 2" xfId="6245" xr:uid="{00000000-0005-0000-0000-0000A7000000}"/>
    <cellStyle name="Денежный 2 11 2 2 5 2 3" xfId="12414" xr:uid="{00000000-0005-0000-0000-0000A8000000}"/>
    <cellStyle name="Денежный 2 11 2 2 5 3" xfId="6678" xr:uid="{00000000-0005-0000-0000-0000A9000000}"/>
    <cellStyle name="Денежный 2 11 2 2 5 4" xfId="7176" xr:uid="{00000000-0005-0000-0000-0000AA000000}"/>
    <cellStyle name="Денежный 2 11 2 2 5 5" xfId="7674" xr:uid="{00000000-0005-0000-0000-0000AB000000}"/>
    <cellStyle name="Денежный 2 11 2 2 5 6" xfId="8867" xr:uid="{00000000-0005-0000-0000-0000AC000000}"/>
    <cellStyle name="Денежный 2 11 2 2 5 7" xfId="9346" xr:uid="{00000000-0005-0000-0000-0000AD000000}"/>
    <cellStyle name="Денежный 2 11 2 2 5 8" xfId="9892" xr:uid="{00000000-0005-0000-0000-0000AE000000}"/>
    <cellStyle name="Денежный 2 11 2 2 5 9" xfId="11120" xr:uid="{00000000-0005-0000-0000-0000AF000000}"/>
    <cellStyle name="Денежный 2 11 2 2 6" xfId="1645" xr:uid="{00000000-0005-0000-0000-0000B0000000}"/>
    <cellStyle name="Денежный 2 11 2 2 6 2" xfId="2698" xr:uid="{00000000-0005-0000-0000-0000B1000000}"/>
    <cellStyle name="Денежный 2 11 2 2 6 3" xfId="12092" xr:uid="{00000000-0005-0000-0000-0000B2000000}"/>
    <cellStyle name="Денежный 2 11 2 2 7" xfId="2826" xr:uid="{00000000-0005-0000-0000-0000B3000000}"/>
    <cellStyle name="Денежный 2 11 2 2 8" xfId="3114" xr:uid="{00000000-0005-0000-0000-0000B4000000}"/>
    <cellStyle name="Денежный 2 11 2 2 9" xfId="3242" xr:uid="{00000000-0005-0000-0000-0000B5000000}"/>
    <cellStyle name="Денежный 2 11 2 3" xfId="697" xr:uid="{00000000-0005-0000-0000-0000B6000000}"/>
    <cellStyle name="Денежный 2 11 2 3 10" xfId="3595" xr:uid="{00000000-0005-0000-0000-0000B7000000}"/>
    <cellStyle name="Денежный 2 11 2 3 11" xfId="3723" xr:uid="{00000000-0005-0000-0000-0000B8000000}"/>
    <cellStyle name="Денежный 2 11 2 3 12" xfId="4210" xr:uid="{00000000-0005-0000-0000-0000B9000000}"/>
    <cellStyle name="Денежный 2 11 2 3 13" xfId="4362" xr:uid="{00000000-0005-0000-0000-0000BA000000}"/>
    <cellStyle name="Денежный 2 11 2 3 14" xfId="4505" xr:uid="{00000000-0005-0000-0000-0000BB000000}"/>
    <cellStyle name="Денежный 2 11 2 3 15" xfId="4635" xr:uid="{00000000-0005-0000-0000-0000BC000000}"/>
    <cellStyle name="Денежный 2 11 2 3 16" xfId="4763" xr:uid="{00000000-0005-0000-0000-0000BD000000}"/>
    <cellStyle name="Денежный 2 11 2 3 17" xfId="5187" xr:uid="{00000000-0005-0000-0000-0000BE000000}"/>
    <cellStyle name="Денежный 2 11 2 3 18" xfId="5337" xr:uid="{00000000-0005-0000-0000-0000BF000000}"/>
    <cellStyle name="Денежный 2 11 2 3 19" xfId="5467" xr:uid="{00000000-0005-0000-0000-0000C0000000}"/>
    <cellStyle name="Денежный 2 11 2 3 2" xfId="1722" xr:uid="{00000000-0005-0000-0000-0000C1000000}"/>
    <cellStyle name="Денежный 2 11 2 3 2 2" xfId="2151" xr:uid="{00000000-0005-0000-0000-0000C2000000}"/>
    <cellStyle name="Денежный 2 11 2 3 2 3" xfId="11877" xr:uid="{00000000-0005-0000-0000-0000C3000000}"/>
    <cellStyle name="Денежный 2 11 2 3 20" xfId="5595" xr:uid="{00000000-0005-0000-0000-0000C4000000}"/>
    <cellStyle name="Денежный 2 11 2 3 21" xfId="5883" xr:uid="{00000000-0005-0000-0000-0000C5000000}"/>
    <cellStyle name="Денежный 2 11 2 3 22" xfId="6351" xr:uid="{00000000-0005-0000-0000-0000C6000000}"/>
    <cellStyle name="Денежный 2 11 2 3 23" xfId="6849" xr:uid="{00000000-0005-0000-0000-0000C7000000}"/>
    <cellStyle name="Денежный 2 11 2 3 24" xfId="7347" xr:uid="{00000000-0005-0000-0000-0000C8000000}"/>
    <cellStyle name="Денежный 2 11 2 3 25" xfId="8341" xr:uid="{00000000-0005-0000-0000-0000C9000000}"/>
    <cellStyle name="Денежный 2 11 2 3 26" xfId="8387" xr:uid="{00000000-0005-0000-0000-0000CA000000}"/>
    <cellStyle name="Денежный 2 11 2 3 27" xfId="9367" xr:uid="{00000000-0005-0000-0000-0000CB000000}"/>
    <cellStyle name="Денежный 2 11 2 3 28" xfId="10605" xr:uid="{00000000-0005-0000-0000-0000CC000000}"/>
    <cellStyle name="Денежный 2 11 2 3 29" xfId="11604" xr:uid="{00000000-0005-0000-0000-0000CD000000}"/>
    <cellStyle name="Денежный 2 11 2 3 3" xfId="2276" xr:uid="{00000000-0005-0000-0000-0000CE000000}"/>
    <cellStyle name="Денежный 2 11 2 3 4" xfId="2483" xr:uid="{00000000-0005-0000-0000-0000CF000000}"/>
    <cellStyle name="Денежный 2 11 2 3 5" xfId="2633" xr:uid="{00000000-0005-0000-0000-0000D0000000}"/>
    <cellStyle name="Денежный 2 11 2 3 6" xfId="2763" xr:uid="{00000000-0005-0000-0000-0000D1000000}"/>
    <cellStyle name="Денежный 2 11 2 3 7" xfId="2891" xr:uid="{00000000-0005-0000-0000-0000D2000000}"/>
    <cellStyle name="Денежный 2 11 2 3 8" xfId="3179" xr:uid="{00000000-0005-0000-0000-0000D3000000}"/>
    <cellStyle name="Денежный 2 11 2 3 9" xfId="3307" xr:uid="{00000000-0005-0000-0000-0000D4000000}"/>
    <cellStyle name="Денежный 2 11 2 4" xfId="751" xr:uid="{00000000-0005-0000-0000-0000D5000000}"/>
    <cellStyle name="Денежный 2 11 2 4 2" xfId="755" xr:uid="{00000000-0005-0000-0000-0000D6000000}"/>
    <cellStyle name="Денежный 2 11 2 4 2 2" xfId="9422" xr:uid="{00000000-0005-0000-0000-0000D7000000}"/>
    <cellStyle name="Денежный 2 11 2 4 2 3" xfId="10658" xr:uid="{00000000-0005-0000-0000-0000D8000000}"/>
    <cellStyle name="Денежный 2 11 2 4 3" xfId="1140" xr:uid="{00000000-0005-0000-0000-0000D9000000}"/>
    <cellStyle name="Денежный 2 11 2 4 3 2" xfId="9801" xr:uid="{00000000-0005-0000-0000-0000DA000000}"/>
    <cellStyle name="Денежный 2 11 2 4 3 3" xfId="11031" xr:uid="{00000000-0005-0000-0000-0000DB000000}"/>
    <cellStyle name="Денежный 2 11 2 4 4" xfId="1231" xr:uid="{00000000-0005-0000-0000-0000DC000000}"/>
    <cellStyle name="Денежный 2 11 2 4 4 2" xfId="9888" xr:uid="{00000000-0005-0000-0000-0000DD000000}"/>
    <cellStyle name="Денежный 2 11 2 4 4 3" xfId="11116" xr:uid="{00000000-0005-0000-0000-0000DE000000}"/>
    <cellStyle name="Денежный 2 11 2 4 5" xfId="9418" xr:uid="{00000000-0005-0000-0000-0000DF000000}"/>
    <cellStyle name="Денежный 2 11 2 4 6" xfId="10654" xr:uid="{00000000-0005-0000-0000-0000E0000000}"/>
    <cellStyle name="Денежный 2 11 2 5" xfId="1143" xr:uid="{00000000-0005-0000-0000-0000E1000000}"/>
    <cellStyle name="Денежный 2 11 2 5 2" xfId="9804" xr:uid="{00000000-0005-0000-0000-0000E2000000}"/>
    <cellStyle name="Денежный 2 11 2 5 3" xfId="11034" xr:uid="{00000000-0005-0000-0000-0000E3000000}"/>
    <cellStyle name="Денежный 2 11 2 6" xfId="1236" xr:uid="{00000000-0005-0000-0000-0000E4000000}"/>
    <cellStyle name="Денежный 2 11 2 6 2" xfId="9893" xr:uid="{00000000-0005-0000-0000-0000E5000000}"/>
    <cellStyle name="Денежный 2 11 2 6 3" xfId="11121" xr:uid="{00000000-0005-0000-0000-0000E6000000}"/>
    <cellStyle name="Денежный 2 11 2 7" xfId="8007" xr:uid="{00000000-0005-0000-0000-0000E7000000}"/>
    <cellStyle name="Денежный 2 11 2 8" xfId="10306" xr:uid="{00000000-0005-0000-0000-0000E8000000}"/>
    <cellStyle name="Денежный 2 11 20" xfId="4857" xr:uid="{00000000-0005-0000-0000-0000E9000000}"/>
    <cellStyle name="Денежный 2 11 21" xfId="5040" xr:uid="{00000000-0005-0000-0000-0000EA000000}"/>
    <cellStyle name="Денежный 2 11 22" xfId="4907" xr:uid="{00000000-0005-0000-0000-0000EB000000}"/>
    <cellStyle name="Денежный 2 11 23" xfId="5708" xr:uid="{00000000-0005-0000-0000-0000EC000000}"/>
    <cellStyle name="Денежный 2 11 24" xfId="5661" xr:uid="{00000000-0005-0000-0000-0000ED000000}"/>
    <cellStyle name="Денежный 2 11 25" xfId="6714" xr:uid="{00000000-0005-0000-0000-0000EE000000}"/>
    <cellStyle name="Денежный 2 11 26" xfId="7212" xr:uid="{00000000-0005-0000-0000-0000EF000000}"/>
    <cellStyle name="Денежный 2 11 27" xfId="7935" xr:uid="{00000000-0005-0000-0000-0000F0000000}"/>
    <cellStyle name="Денежный 2 11 28" xfId="7827" xr:uid="{00000000-0005-0000-0000-0000F1000000}"/>
    <cellStyle name="Денежный 2 11 29" xfId="8014" xr:uid="{00000000-0005-0000-0000-0000F2000000}"/>
    <cellStyle name="Денежный 2 11 3" xfId="666" xr:uid="{00000000-0005-0000-0000-0000F3000000}"/>
    <cellStyle name="Денежный 2 11 3 2" xfId="1691" xr:uid="{00000000-0005-0000-0000-0000F4000000}"/>
    <cellStyle name="Денежный 2 11 3 2 2" xfId="9331" xr:uid="{00000000-0005-0000-0000-0000F5000000}"/>
    <cellStyle name="Денежный 2 11 3 2 2 2" xfId="13561" xr:uid="{00000000-0005-0000-0000-0000F6000000}"/>
    <cellStyle name="Денежный 2 11 3 2 2 3" xfId="14761" xr:uid="{00000000-0005-0000-0000-0000F7000000}"/>
    <cellStyle name="Денежный 2 11 3 2 2 3 2" xfId="16219" xr:uid="{00000000-0005-0000-0000-0000F8000000}"/>
    <cellStyle name="Денежный 2 11 3 2 2 3 3" xfId="20202" xr:uid="{00000000-0005-0000-0000-0000F9000000}"/>
    <cellStyle name="Денежный 2 11 3 2 2 3 4" xfId="21121" xr:uid="{00000000-0005-0000-0000-0000FA000000}"/>
    <cellStyle name="Денежный 2 11 3 2 2 3 5" xfId="26658" xr:uid="{00000000-0005-0000-0000-0000FB000000}"/>
    <cellStyle name="Денежный 2 11 3 2 2 3 6" xfId="26335" xr:uid="{00000000-0005-0000-0000-0000FC000000}"/>
    <cellStyle name="Денежный 2 11 3 2 2 3 7" xfId="25872" xr:uid="{00000000-0005-0000-0000-0000FD000000}"/>
    <cellStyle name="Денежный 2 11 3 2 2 3 8" xfId="33375" xr:uid="{00000000-0005-0000-0000-0000FE000000}"/>
    <cellStyle name="Денежный 2 11 3 2 2 3 9" xfId="32060" xr:uid="{00000000-0005-0000-0000-0000FF000000}"/>
    <cellStyle name="Денежный 2 11 3 2 2 4" xfId="17433" xr:uid="{00000000-0005-0000-0000-000000010000}"/>
    <cellStyle name="Денежный 2 11 3 2 2 5" xfId="18745" xr:uid="{00000000-0005-0000-0000-000001010000}"/>
    <cellStyle name="Денежный 2 11 3 2 2 5 2" xfId="23732" xr:uid="{00000000-0005-0000-0000-000002010000}"/>
    <cellStyle name="Денежный 2 11 3 2 2 5 3" xfId="27888" xr:uid="{00000000-0005-0000-0000-000003010000}"/>
    <cellStyle name="Денежный 2 11 3 2 2 5 4" xfId="29325" xr:uid="{00000000-0005-0000-0000-000004010000}"/>
    <cellStyle name="Денежный 2 11 3 2 2 5 5" xfId="30631" xr:uid="{00000000-0005-0000-0000-000005010000}"/>
    <cellStyle name="Денежный 2 11 3 2 2 5 6" xfId="34742" xr:uid="{00000000-0005-0000-0000-000006010000}"/>
    <cellStyle name="Денежный 2 11 3 2 2 5 7" xfId="36078" xr:uid="{00000000-0005-0000-0000-000007010000}"/>
    <cellStyle name="Денежный 2 11 3 2 3" xfId="12718" xr:uid="{00000000-0005-0000-0000-000008010000}"/>
    <cellStyle name="Денежный 2 11 3 2 3 2" xfId="12914" xr:uid="{00000000-0005-0000-0000-000009010000}"/>
    <cellStyle name="Денежный 2 11 3 2 3 3" xfId="15408" xr:uid="{00000000-0005-0000-0000-00000A010000}"/>
    <cellStyle name="Денежный 2 11 3 2 3 3 2" xfId="15572" xr:uid="{00000000-0005-0000-0000-00000B010000}"/>
    <cellStyle name="Денежный 2 11 3 2 3 3 3" xfId="19555" xr:uid="{00000000-0005-0000-0000-00000C010000}"/>
    <cellStyle name="Денежный 2 11 3 2 3 3 4" xfId="21706" xr:uid="{00000000-0005-0000-0000-00000D010000}"/>
    <cellStyle name="Денежный 2 11 3 2 3 3 5" xfId="26680" xr:uid="{00000000-0005-0000-0000-00000E010000}"/>
    <cellStyle name="Денежный 2 11 3 2 3 3 6" xfId="26341" xr:uid="{00000000-0005-0000-0000-00000F010000}"/>
    <cellStyle name="Денежный 2 11 3 2 3 3 7" xfId="26737" xr:uid="{00000000-0005-0000-0000-000010010000}"/>
    <cellStyle name="Денежный 2 11 3 2 3 3 8" xfId="32728" xr:uid="{00000000-0005-0000-0000-000011010000}"/>
    <cellStyle name="Денежный 2 11 3 2 3 3 9" xfId="31987" xr:uid="{00000000-0005-0000-0000-000012010000}"/>
    <cellStyle name="Денежный 2 11 3 2 3 4" xfId="18080" xr:uid="{00000000-0005-0000-0000-000013010000}"/>
    <cellStyle name="Денежный 2 11 3 2 3 5" xfId="19392" xr:uid="{00000000-0005-0000-0000-000014010000}"/>
    <cellStyle name="Денежный 2 11 3 2 3 5 2" xfId="23818" xr:uid="{00000000-0005-0000-0000-000015010000}"/>
    <cellStyle name="Денежный 2 11 3 2 3 5 3" xfId="28535" xr:uid="{00000000-0005-0000-0000-000016010000}"/>
    <cellStyle name="Денежный 2 11 3 2 3 5 4" xfId="29972" xr:uid="{00000000-0005-0000-0000-000017010000}"/>
    <cellStyle name="Денежный 2 11 3 2 3 5 5" xfId="31278" xr:uid="{00000000-0005-0000-0000-000018010000}"/>
    <cellStyle name="Денежный 2 11 3 2 3 5 6" xfId="34095" xr:uid="{00000000-0005-0000-0000-000019010000}"/>
    <cellStyle name="Денежный 2 11 3 2 3 5 7" xfId="35431" xr:uid="{00000000-0005-0000-0000-00001A010000}"/>
    <cellStyle name="Денежный 2 11 3 3" xfId="10574" xr:uid="{00000000-0005-0000-0000-00001B010000}"/>
    <cellStyle name="Денежный 2 11 3 3 2" xfId="13231" xr:uid="{00000000-0005-0000-0000-00001C010000}"/>
    <cellStyle name="Денежный 2 11 3 3 3" xfId="15091" xr:uid="{00000000-0005-0000-0000-00001D010000}"/>
    <cellStyle name="Денежный 2 11 3 3 3 2" xfId="15889" xr:uid="{00000000-0005-0000-0000-00001E010000}"/>
    <cellStyle name="Денежный 2 11 3 3 3 3" xfId="19872" xr:uid="{00000000-0005-0000-0000-00001F010000}"/>
    <cellStyle name="Денежный 2 11 3 3 3 4" xfId="21615" xr:uid="{00000000-0005-0000-0000-000020010000}"/>
    <cellStyle name="Денежный 2 11 3 3 3 5" xfId="26659" xr:uid="{00000000-0005-0000-0000-000021010000}"/>
    <cellStyle name="Денежный 2 11 3 3 3 6" xfId="25129" xr:uid="{00000000-0005-0000-0000-000022010000}"/>
    <cellStyle name="Денежный 2 11 3 3 3 7" xfId="25755" xr:uid="{00000000-0005-0000-0000-000023010000}"/>
    <cellStyle name="Денежный 2 11 3 3 3 8" xfId="33045" xr:uid="{00000000-0005-0000-0000-000024010000}"/>
    <cellStyle name="Денежный 2 11 3 3 3 9" xfId="31434" xr:uid="{00000000-0005-0000-0000-000025010000}"/>
    <cellStyle name="Денежный 2 11 3 3 4" xfId="17763" xr:uid="{00000000-0005-0000-0000-000026010000}"/>
    <cellStyle name="Денежный 2 11 3 3 5" xfId="19075" xr:uid="{00000000-0005-0000-0000-000027010000}"/>
    <cellStyle name="Денежный 2 11 3 3 5 2" xfId="25221" xr:uid="{00000000-0005-0000-0000-000028010000}"/>
    <cellStyle name="Денежный 2 11 3 3 5 3" xfId="28218" xr:uid="{00000000-0005-0000-0000-000029010000}"/>
    <cellStyle name="Денежный 2 11 3 3 5 4" xfId="29655" xr:uid="{00000000-0005-0000-0000-00002A010000}"/>
    <cellStyle name="Денежный 2 11 3 3 5 5" xfId="30961" xr:uid="{00000000-0005-0000-0000-00002B010000}"/>
    <cellStyle name="Денежный 2 11 3 3 5 6" xfId="34412" xr:uid="{00000000-0005-0000-0000-00002C010000}"/>
    <cellStyle name="Денежный 2 11 3 3 5 7" xfId="35748" xr:uid="{00000000-0005-0000-0000-00002D010000}"/>
    <cellStyle name="Денежный 2 11 3 4" xfId="11573" xr:uid="{00000000-0005-0000-0000-00002E010000}"/>
    <cellStyle name="Денежный 2 11 3 5" xfId="13879" xr:uid="{00000000-0005-0000-0000-00002F010000}"/>
    <cellStyle name="Денежный 2 11 3 6" xfId="14443" xr:uid="{00000000-0005-0000-0000-000030010000}"/>
    <cellStyle name="Денежный 2 11 3 6 2" xfId="16537" xr:uid="{00000000-0005-0000-0000-000031010000}"/>
    <cellStyle name="Денежный 2 11 3 6 3" xfId="20520" xr:uid="{00000000-0005-0000-0000-000032010000}"/>
    <cellStyle name="Денежный 2 11 3 6 4" xfId="24168" xr:uid="{00000000-0005-0000-0000-000033010000}"/>
    <cellStyle name="Денежный 2 11 3 6 5" xfId="21472" xr:uid="{00000000-0005-0000-0000-000034010000}"/>
    <cellStyle name="Денежный 2 11 3 6 6" xfId="23274" xr:uid="{00000000-0005-0000-0000-000035010000}"/>
    <cellStyle name="Денежный 2 11 3 6 7" xfId="27014" xr:uid="{00000000-0005-0000-0000-000036010000}"/>
    <cellStyle name="Денежный 2 11 3 6 8" xfId="33693" xr:uid="{00000000-0005-0000-0000-000037010000}"/>
    <cellStyle name="Денежный 2 11 3 6 9" xfId="32336" xr:uid="{00000000-0005-0000-0000-000038010000}"/>
    <cellStyle name="Денежный 2 11 3 7" xfId="17115" xr:uid="{00000000-0005-0000-0000-000039010000}"/>
    <cellStyle name="Денежный 2 11 3 8" xfId="18427" xr:uid="{00000000-0005-0000-0000-00003A010000}"/>
    <cellStyle name="Денежный 2 11 3 8 2" xfId="23594" xr:uid="{00000000-0005-0000-0000-00003B010000}"/>
    <cellStyle name="Денежный 2 11 3 8 3" xfId="27570" xr:uid="{00000000-0005-0000-0000-00003C010000}"/>
    <cellStyle name="Денежный 2 11 3 8 4" xfId="29007" xr:uid="{00000000-0005-0000-0000-00003D010000}"/>
    <cellStyle name="Денежный 2 11 3 8 5" xfId="30313" xr:uid="{00000000-0005-0000-0000-00003E010000}"/>
    <cellStyle name="Денежный 2 11 3 8 6" xfId="35060" xr:uid="{00000000-0005-0000-0000-00003F010000}"/>
    <cellStyle name="Денежный 2 11 3 8 7" xfId="36396" xr:uid="{00000000-0005-0000-0000-000040010000}"/>
    <cellStyle name="Денежный 2 11 30" xfId="10182" xr:uid="{00000000-0005-0000-0000-000041010000}"/>
    <cellStyle name="Денежный 2 11 31" xfId="11251" xr:uid="{00000000-0005-0000-0000-000042010000}"/>
    <cellStyle name="Денежный 2 11 4" xfId="750" xr:uid="{00000000-0005-0000-0000-000043010000}"/>
    <cellStyle name="Денежный 2 11 4 10" xfId="9417" xr:uid="{00000000-0005-0000-0000-000044010000}"/>
    <cellStyle name="Денежный 2 11 4 10 2" xfId="13541" xr:uid="{00000000-0005-0000-0000-000045010000}"/>
    <cellStyle name="Денежный 2 11 4 10 3" xfId="14781" xr:uid="{00000000-0005-0000-0000-000046010000}"/>
    <cellStyle name="Денежный 2 11 4 10 3 2" xfId="16199" xr:uid="{00000000-0005-0000-0000-000047010000}"/>
    <cellStyle name="Денежный 2 11 4 10 3 3" xfId="20182" xr:uid="{00000000-0005-0000-0000-000048010000}"/>
    <cellStyle name="Денежный 2 11 4 10 3 4" xfId="23163" xr:uid="{00000000-0005-0000-0000-000049010000}"/>
    <cellStyle name="Денежный 2 11 4 10 3 5" xfId="27072" xr:uid="{00000000-0005-0000-0000-00004A010000}"/>
    <cellStyle name="Денежный 2 11 4 10 3 6" xfId="23847" xr:uid="{00000000-0005-0000-0000-00004B010000}"/>
    <cellStyle name="Денежный 2 11 4 10 3 7" xfId="27194" xr:uid="{00000000-0005-0000-0000-00004C010000}"/>
    <cellStyle name="Денежный 2 11 4 10 3 8" xfId="33355" xr:uid="{00000000-0005-0000-0000-00004D010000}"/>
    <cellStyle name="Денежный 2 11 4 10 3 9" xfId="32020" xr:uid="{00000000-0005-0000-0000-00004E010000}"/>
    <cellStyle name="Денежный 2 11 4 10 4" xfId="17453" xr:uid="{00000000-0005-0000-0000-00004F010000}"/>
    <cellStyle name="Денежный 2 11 4 10 5" xfId="18765" xr:uid="{00000000-0005-0000-0000-000050010000}"/>
    <cellStyle name="Денежный 2 11 4 10 5 2" xfId="24177" xr:uid="{00000000-0005-0000-0000-000051010000}"/>
    <cellStyle name="Денежный 2 11 4 10 5 3" xfId="27908" xr:uid="{00000000-0005-0000-0000-000052010000}"/>
    <cellStyle name="Денежный 2 11 4 10 5 4" xfId="29345" xr:uid="{00000000-0005-0000-0000-000053010000}"/>
    <cellStyle name="Денежный 2 11 4 10 5 5" xfId="30651" xr:uid="{00000000-0005-0000-0000-000054010000}"/>
    <cellStyle name="Денежный 2 11 4 10 5 6" xfId="34722" xr:uid="{00000000-0005-0000-0000-000055010000}"/>
    <cellStyle name="Денежный 2 11 4 10 5 7" xfId="36058" xr:uid="{00000000-0005-0000-0000-000056010000}"/>
    <cellStyle name="Денежный 2 11 4 11" xfId="10653" xr:uid="{00000000-0005-0000-0000-000057010000}"/>
    <cellStyle name="Денежный 2 11 4 11 2" xfId="13219" xr:uid="{00000000-0005-0000-0000-000058010000}"/>
    <cellStyle name="Денежный 2 11 4 11 3" xfId="15103" xr:uid="{00000000-0005-0000-0000-000059010000}"/>
    <cellStyle name="Денежный 2 11 4 11 3 2" xfId="15877" xr:uid="{00000000-0005-0000-0000-00005A010000}"/>
    <cellStyle name="Денежный 2 11 4 11 3 3" xfId="19860" xr:uid="{00000000-0005-0000-0000-00005B010000}"/>
    <cellStyle name="Денежный 2 11 4 11 3 4" xfId="21545" xr:uid="{00000000-0005-0000-0000-00005C010000}"/>
    <cellStyle name="Денежный 2 11 4 11 3 5" xfId="25851" xr:uid="{00000000-0005-0000-0000-00005D010000}"/>
    <cellStyle name="Денежный 2 11 4 11 3 6" xfId="26511" xr:uid="{00000000-0005-0000-0000-00005E010000}"/>
    <cellStyle name="Денежный 2 11 4 11 3 7" xfId="28726" xr:uid="{00000000-0005-0000-0000-00005F010000}"/>
    <cellStyle name="Денежный 2 11 4 11 3 8" xfId="33033" xr:uid="{00000000-0005-0000-0000-000060010000}"/>
    <cellStyle name="Денежный 2 11 4 11 3 9" xfId="31482" xr:uid="{00000000-0005-0000-0000-000061010000}"/>
    <cellStyle name="Денежный 2 11 4 11 4" xfId="17775" xr:uid="{00000000-0005-0000-0000-000062010000}"/>
    <cellStyle name="Денежный 2 11 4 11 5" xfId="19087" xr:uid="{00000000-0005-0000-0000-000063010000}"/>
    <cellStyle name="Денежный 2 11 4 11 5 2" xfId="23368" xr:uid="{00000000-0005-0000-0000-000064010000}"/>
    <cellStyle name="Денежный 2 11 4 11 5 3" xfId="28230" xr:uid="{00000000-0005-0000-0000-000065010000}"/>
    <cellStyle name="Денежный 2 11 4 11 5 4" xfId="29667" xr:uid="{00000000-0005-0000-0000-000066010000}"/>
    <cellStyle name="Денежный 2 11 4 11 5 5" xfId="30973" xr:uid="{00000000-0005-0000-0000-000067010000}"/>
    <cellStyle name="Денежный 2 11 4 11 5 6" xfId="34400" xr:uid="{00000000-0005-0000-0000-000068010000}"/>
    <cellStyle name="Денежный 2 11 4 11 5 7" xfId="35736" xr:uid="{00000000-0005-0000-0000-000069010000}"/>
    <cellStyle name="Денежный 2 11 4 12" xfId="11713" xr:uid="{00000000-0005-0000-0000-00006A010000}"/>
    <cellStyle name="Денежный 2 11 4 13" xfId="13867" xr:uid="{00000000-0005-0000-0000-00006B010000}"/>
    <cellStyle name="Денежный 2 11 4 14" xfId="14455" xr:uid="{00000000-0005-0000-0000-00006C010000}"/>
    <cellStyle name="Денежный 2 11 4 14 2" xfId="16525" xr:uid="{00000000-0005-0000-0000-00006D010000}"/>
    <cellStyle name="Денежный 2 11 4 14 3" xfId="20508" xr:uid="{00000000-0005-0000-0000-00006E010000}"/>
    <cellStyle name="Денежный 2 11 4 14 4" xfId="24261" xr:uid="{00000000-0005-0000-0000-00006F010000}"/>
    <cellStyle name="Денежный 2 11 4 14 5" xfId="25415" xr:uid="{00000000-0005-0000-0000-000070010000}"/>
    <cellStyle name="Денежный 2 11 4 14 6" xfId="21805" xr:uid="{00000000-0005-0000-0000-000071010000}"/>
    <cellStyle name="Денежный 2 11 4 14 7" xfId="26251" xr:uid="{00000000-0005-0000-0000-000072010000}"/>
    <cellStyle name="Денежный 2 11 4 14 8" xfId="33681" xr:uid="{00000000-0005-0000-0000-000073010000}"/>
    <cellStyle name="Денежный 2 11 4 14 9" xfId="32035" xr:uid="{00000000-0005-0000-0000-000074010000}"/>
    <cellStyle name="Денежный 2 11 4 15" xfId="17127" xr:uid="{00000000-0005-0000-0000-000075010000}"/>
    <cellStyle name="Денежный 2 11 4 16" xfId="18439" xr:uid="{00000000-0005-0000-0000-000076010000}"/>
    <cellStyle name="Денежный 2 11 4 16 2" xfId="22498" xr:uid="{00000000-0005-0000-0000-000077010000}"/>
    <cellStyle name="Денежный 2 11 4 16 3" xfId="27582" xr:uid="{00000000-0005-0000-0000-000078010000}"/>
    <cellStyle name="Денежный 2 11 4 16 4" xfId="29019" xr:uid="{00000000-0005-0000-0000-000079010000}"/>
    <cellStyle name="Денежный 2 11 4 16 5" xfId="30325" xr:uid="{00000000-0005-0000-0000-00007A010000}"/>
    <cellStyle name="Денежный 2 11 4 16 6" xfId="35048" xr:uid="{00000000-0005-0000-0000-00007B010000}"/>
    <cellStyle name="Денежный 2 11 4 16 7" xfId="36384" xr:uid="{00000000-0005-0000-0000-00007C010000}"/>
    <cellStyle name="Денежный 2 11 4 2" xfId="756" xr:uid="{00000000-0005-0000-0000-00007D010000}"/>
    <cellStyle name="Денежный 2 11 4 2 10" xfId="12096" xr:uid="{00000000-0005-0000-0000-00007E010000}"/>
    <cellStyle name="Денежный 2 11 4 2 2" xfId="5927" xr:uid="{00000000-0005-0000-0000-00007F010000}"/>
    <cellStyle name="Денежный 2 11 4 2 2 2" xfId="5930" xr:uid="{00000000-0005-0000-0000-000080010000}"/>
    <cellStyle name="Денежный 2 11 4 2 2 3" xfId="12099" xr:uid="{00000000-0005-0000-0000-000081010000}"/>
    <cellStyle name="Денежный 2 11 4 2 3" xfId="6398" xr:uid="{00000000-0005-0000-0000-000082010000}"/>
    <cellStyle name="Денежный 2 11 4 2 4" xfId="6896" xr:uid="{00000000-0005-0000-0000-000083010000}"/>
    <cellStyle name="Денежный 2 11 4 2 5" xfId="7394" xr:uid="{00000000-0005-0000-0000-000084010000}"/>
    <cellStyle name="Денежный 2 11 4 2 6" xfId="8399" xr:uid="{00000000-0005-0000-0000-000085010000}"/>
    <cellStyle name="Денежный 2 11 4 2 7" xfId="8864" xr:uid="{00000000-0005-0000-0000-000086010000}"/>
    <cellStyle name="Денежный 2 11 4 2 8" xfId="9423" xr:uid="{00000000-0005-0000-0000-000087010000}"/>
    <cellStyle name="Денежный 2 11 4 2 9" xfId="10659" xr:uid="{00000000-0005-0000-0000-000088010000}"/>
    <cellStyle name="Денежный 2 11 4 3" xfId="1134" xr:uid="{00000000-0005-0000-0000-000089010000}"/>
    <cellStyle name="Денежный 2 11 4 3 2" xfId="9795" xr:uid="{00000000-0005-0000-0000-00008A010000}"/>
    <cellStyle name="Денежный 2 11 4 3 3" xfId="11025" xr:uid="{00000000-0005-0000-0000-00008B010000}"/>
    <cellStyle name="Денежный 2 11 4 4" xfId="1229" xr:uid="{00000000-0005-0000-0000-00008C010000}"/>
    <cellStyle name="Денежный 2 11 4 4 2" xfId="9886" xr:uid="{00000000-0005-0000-0000-00008D010000}"/>
    <cellStyle name="Денежный 2 11 4 4 3" xfId="11114" xr:uid="{00000000-0005-0000-0000-00008E010000}"/>
    <cellStyle name="Денежный 2 11 4 5" xfId="1901" xr:uid="{00000000-0005-0000-0000-00008F010000}"/>
    <cellStyle name="Денежный 2 11 4 5 2" xfId="6395" xr:uid="{00000000-0005-0000-0000-000090010000}"/>
    <cellStyle name="Денежный 2 11 4 5 3" xfId="12434" xr:uid="{00000000-0005-0000-0000-000091010000}"/>
    <cellStyle name="Денежный 2 11 4 6" xfId="6893" xr:uid="{00000000-0005-0000-0000-000092010000}"/>
    <cellStyle name="Денежный 2 11 4 7" xfId="7391" xr:uid="{00000000-0005-0000-0000-000093010000}"/>
    <cellStyle name="Денежный 2 11 4 8" xfId="8393" xr:uid="{00000000-0005-0000-0000-000094010000}"/>
    <cellStyle name="Денежный 2 11 4 9" xfId="8778" xr:uid="{00000000-0005-0000-0000-000095010000}"/>
    <cellStyle name="Денежный 2 11 5" xfId="1144" xr:uid="{00000000-0005-0000-0000-000096010000}"/>
    <cellStyle name="Денежный 2 11 5 10" xfId="11655" xr:uid="{00000000-0005-0000-0000-000097010000}"/>
    <cellStyle name="Денежный 2 11 5 11" xfId="13847" xr:uid="{00000000-0005-0000-0000-000098010000}"/>
    <cellStyle name="Денежный 2 11 5 12" xfId="14475" xr:uid="{00000000-0005-0000-0000-000099010000}"/>
    <cellStyle name="Денежный 2 11 5 12 2" xfId="16505" xr:uid="{00000000-0005-0000-0000-00009A010000}"/>
    <cellStyle name="Денежный 2 11 5 12 3" xfId="20488" xr:uid="{00000000-0005-0000-0000-00009B010000}"/>
    <cellStyle name="Денежный 2 11 5 12 4" xfId="24808" xr:uid="{00000000-0005-0000-0000-00009C010000}"/>
    <cellStyle name="Денежный 2 11 5 12 5" xfId="25778" xr:uid="{00000000-0005-0000-0000-00009D010000}"/>
    <cellStyle name="Денежный 2 11 5 12 6" xfId="21700" xr:uid="{00000000-0005-0000-0000-00009E010000}"/>
    <cellStyle name="Денежный 2 11 5 12 7" xfId="26882" xr:uid="{00000000-0005-0000-0000-00009F010000}"/>
    <cellStyle name="Денежный 2 11 5 12 8" xfId="33661" xr:uid="{00000000-0005-0000-0000-0000A0010000}"/>
    <cellStyle name="Денежный 2 11 5 12 9" xfId="32323" xr:uid="{00000000-0005-0000-0000-0000A1010000}"/>
    <cellStyle name="Денежный 2 11 5 13" xfId="17147" xr:uid="{00000000-0005-0000-0000-0000A2010000}"/>
    <cellStyle name="Денежный 2 11 5 14" xfId="18459" xr:uid="{00000000-0005-0000-0000-0000A3010000}"/>
    <cellStyle name="Денежный 2 11 5 14 2" xfId="23879" xr:uid="{00000000-0005-0000-0000-0000A4010000}"/>
    <cellStyle name="Денежный 2 11 5 14 3" xfId="27602" xr:uid="{00000000-0005-0000-0000-0000A5010000}"/>
    <cellStyle name="Денежный 2 11 5 14 4" xfId="29039" xr:uid="{00000000-0005-0000-0000-0000A6010000}"/>
    <cellStyle name="Денежный 2 11 5 14 5" xfId="30345" xr:uid="{00000000-0005-0000-0000-0000A7010000}"/>
    <cellStyle name="Денежный 2 11 5 14 6" xfId="35028" xr:uid="{00000000-0005-0000-0000-0000A8010000}"/>
    <cellStyle name="Денежный 2 11 5 14 7" xfId="36364" xr:uid="{00000000-0005-0000-0000-0000A9010000}"/>
    <cellStyle name="Денежный 2 11 5 2" xfId="1816" xr:uid="{00000000-0005-0000-0000-0000AA010000}"/>
    <cellStyle name="Денежный 2 11 5 2 2" xfId="6184" xr:uid="{00000000-0005-0000-0000-0000AB010000}"/>
    <cellStyle name="Денежный 2 11 5 2 3" xfId="12353" xr:uid="{00000000-0005-0000-0000-0000AC010000}"/>
    <cellStyle name="Денежный 2 11 5 3" xfId="6633" xr:uid="{00000000-0005-0000-0000-0000AD010000}"/>
    <cellStyle name="Денежный 2 11 5 4" xfId="7131" xr:uid="{00000000-0005-0000-0000-0000AE010000}"/>
    <cellStyle name="Денежный 2 11 5 5" xfId="7629" xr:uid="{00000000-0005-0000-0000-0000AF010000}"/>
    <cellStyle name="Денежный 2 11 5 6" xfId="8779" xr:uid="{00000000-0005-0000-0000-0000B0010000}"/>
    <cellStyle name="Денежный 2 11 5 7" xfId="9267" xr:uid="{00000000-0005-0000-0000-0000B1010000}"/>
    <cellStyle name="Денежный 2 11 5 8" xfId="9805" xr:uid="{00000000-0005-0000-0000-0000B2010000}"/>
    <cellStyle name="Денежный 2 11 5 8 2" xfId="13515" xr:uid="{00000000-0005-0000-0000-0000B3010000}"/>
    <cellStyle name="Денежный 2 11 5 8 3" xfId="14807" xr:uid="{00000000-0005-0000-0000-0000B4010000}"/>
    <cellStyle name="Денежный 2 11 5 8 3 2" xfId="16173" xr:uid="{00000000-0005-0000-0000-0000B5010000}"/>
    <cellStyle name="Денежный 2 11 5 8 3 3" xfId="20156" xr:uid="{00000000-0005-0000-0000-0000B6010000}"/>
    <cellStyle name="Денежный 2 11 5 8 3 4" xfId="22695" xr:uid="{00000000-0005-0000-0000-0000B7010000}"/>
    <cellStyle name="Денежный 2 11 5 8 3 5" xfId="26945" xr:uid="{00000000-0005-0000-0000-0000B8010000}"/>
    <cellStyle name="Денежный 2 11 5 8 3 6" xfId="20878" xr:uid="{00000000-0005-0000-0000-0000B9010000}"/>
    <cellStyle name="Денежный 2 11 5 8 3 7" xfId="27055" xr:uid="{00000000-0005-0000-0000-0000BA010000}"/>
    <cellStyle name="Денежный 2 11 5 8 3 8" xfId="33329" xr:uid="{00000000-0005-0000-0000-0000BB010000}"/>
    <cellStyle name="Денежный 2 11 5 8 3 9" xfId="31678" xr:uid="{00000000-0005-0000-0000-0000BC010000}"/>
    <cellStyle name="Денежный 2 11 5 8 4" xfId="17479" xr:uid="{00000000-0005-0000-0000-0000BD010000}"/>
    <cellStyle name="Денежный 2 11 5 8 5" xfId="18791" xr:uid="{00000000-0005-0000-0000-0000BE010000}"/>
    <cellStyle name="Денежный 2 11 5 8 5 2" xfId="24766" xr:uid="{00000000-0005-0000-0000-0000BF010000}"/>
    <cellStyle name="Денежный 2 11 5 8 5 3" xfId="27934" xr:uid="{00000000-0005-0000-0000-0000C0010000}"/>
    <cellStyle name="Денежный 2 11 5 8 5 4" xfId="29371" xr:uid="{00000000-0005-0000-0000-0000C1010000}"/>
    <cellStyle name="Денежный 2 11 5 8 5 5" xfId="30677" xr:uid="{00000000-0005-0000-0000-0000C2010000}"/>
    <cellStyle name="Денежный 2 11 5 8 5 6" xfId="34696" xr:uid="{00000000-0005-0000-0000-0000C3010000}"/>
    <cellStyle name="Денежный 2 11 5 8 5 7" xfId="36032" xr:uid="{00000000-0005-0000-0000-0000C4010000}"/>
    <cellStyle name="Денежный 2 11 5 9" xfId="11035" xr:uid="{00000000-0005-0000-0000-0000C5010000}"/>
    <cellStyle name="Денежный 2 11 5 9 2" xfId="13199" xr:uid="{00000000-0005-0000-0000-0000C6010000}"/>
    <cellStyle name="Денежный 2 11 5 9 3" xfId="15123" xr:uid="{00000000-0005-0000-0000-0000C7010000}"/>
    <cellStyle name="Денежный 2 11 5 9 3 2" xfId="15857" xr:uid="{00000000-0005-0000-0000-0000C8010000}"/>
    <cellStyle name="Денежный 2 11 5 9 3 3" xfId="19840" xr:uid="{00000000-0005-0000-0000-0000C9010000}"/>
    <cellStyle name="Денежный 2 11 5 9 3 4" xfId="21770" xr:uid="{00000000-0005-0000-0000-0000CA010000}"/>
    <cellStyle name="Денежный 2 11 5 9 3 5" xfId="24566" xr:uid="{00000000-0005-0000-0000-0000CB010000}"/>
    <cellStyle name="Денежный 2 11 5 9 3 6" xfId="23367" xr:uid="{00000000-0005-0000-0000-0000CC010000}"/>
    <cellStyle name="Денежный 2 11 5 9 3 7" xfId="21254" xr:uid="{00000000-0005-0000-0000-0000CD010000}"/>
    <cellStyle name="Денежный 2 11 5 9 3 8" xfId="33013" xr:uid="{00000000-0005-0000-0000-0000CE010000}"/>
    <cellStyle name="Денежный 2 11 5 9 3 9" xfId="31816" xr:uid="{00000000-0005-0000-0000-0000CF010000}"/>
    <cellStyle name="Денежный 2 11 5 9 4" xfId="17795" xr:uid="{00000000-0005-0000-0000-0000D0010000}"/>
    <cellStyle name="Денежный 2 11 5 9 5" xfId="19107" xr:uid="{00000000-0005-0000-0000-0000D1010000}"/>
    <cellStyle name="Денежный 2 11 5 9 5 2" xfId="22482" xr:uid="{00000000-0005-0000-0000-0000D2010000}"/>
    <cellStyle name="Денежный 2 11 5 9 5 3" xfId="28250" xr:uid="{00000000-0005-0000-0000-0000D3010000}"/>
    <cellStyle name="Денежный 2 11 5 9 5 4" xfId="29687" xr:uid="{00000000-0005-0000-0000-0000D4010000}"/>
    <cellStyle name="Денежный 2 11 5 9 5 5" xfId="30993" xr:uid="{00000000-0005-0000-0000-0000D5010000}"/>
    <cellStyle name="Денежный 2 11 5 9 5 6" xfId="34380" xr:uid="{00000000-0005-0000-0000-0000D6010000}"/>
    <cellStyle name="Денежный 2 11 5 9 5 7" xfId="35716" xr:uid="{00000000-0005-0000-0000-0000D7010000}"/>
    <cellStyle name="Денежный 2 11 6" xfId="1237" xr:uid="{00000000-0005-0000-0000-0000D8010000}"/>
    <cellStyle name="Денежный 2 11 6 10" xfId="11757" xr:uid="{00000000-0005-0000-0000-0000D9010000}"/>
    <cellStyle name="Денежный 2 11 6 11" xfId="13830" xr:uid="{00000000-0005-0000-0000-0000DA010000}"/>
    <cellStyle name="Денежный 2 11 6 12" xfId="14492" xr:uid="{00000000-0005-0000-0000-0000DB010000}"/>
    <cellStyle name="Денежный 2 11 6 12 2" xfId="16488" xr:uid="{00000000-0005-0000-0000-0000DC010000}"/>
    <cellStyle name="Денежный 2 11 6 12 3" xfId="20471" xr:uid="{00000000-0005-0000-0000-0000DD010000}"/>
    <cellStyle name="Денежный 2 11 6 12 4" xfId="22270" xr:uid="{00000000-0005-0000-0000-0000DE010000}"/>
    <cellStyle name="Денежный 2 11 6 12 5" xfId="25503" xr:uid="{00000000-0005-0000-0000-0000DF010000}"/>
    <cellStyle name="Денежный 2 11 6 12 6" xfId="22367" xr:uid="{00000000-0005-0000-0000-0000E0010000}"/>
    <cellStyle name="Денежный 2 11 6 12 7" xfId="28623" xr:uid="{00000000-0005-0000-0000-0000E1010000}"/>
    <cellStyle name="Денежный 2 11 6 12 8" xfId="33644" xr:uid="{00000000-0005-0000-0000-0000E2010000}"/>
    <cellStyle name="Денежный 2 11 6 12 9" xfId="31704" xr:uid="{00000000-0005-0000-0000-0000E3010000}"/>
    <cellStyle name="Денежный 2 11 6 13" xfId="17164" xr:uid="{00000000-0005-0000-0000-0000E4010000}"/>
    <cellStyle name="Денежный 2 11 6 14" xfId="18476" xr:uid="{00000000-0005-0000-0000-0000E5010000}"/>
    <cellStyle name="Денежный 2 11 6 14 2" xfId="22240" xr:uid="{00000000-0005-0000-0000-0000E6010000}"/>
    <cellStyle name="Денежный 2 11 6 14 3" xfId="27619" xr:uid="{00000000-0005-0000-0000-0000E7010000}"/>
    <cellStyle name="Денежный 2 11 6 14 4" xfId="29056" xr:uid="{00000000-0005-0000-0000-0000E8010000}"/>
    <cellStyle name="Денежный 2 11 6 14 5" xfId="30362" xr:uid="{00000000-0005-0000-0000-0000E9010000}"/>
    <cellStyle name="Денежный 2 11 6 14 6" xfId="35011" xr:uid="{00000000-0005-0000-0000-0000EA010000}"/>
    <cellStyle name="Денежный 2 11 6 14 7" xfId="36347" xr:uid="{00000000-0005-0000-0000-0000EB010000}"/>
    <cellStyle name="Денежный 2 11 6 2" xfId="1962" xr:uid="{00000000-0005-0000-0000-0000EC010000}"/>
    <cellStyle name="Денежный 2 11 6 2 2" xfId="6246" xr:uid="{00000000-0005-0000-0000-0000ED010000}"/>
    <cellStyle name="Денежный 2 11 6 2 3" xfId="12415" xr:uid="{00000000-0005-0000-0000-0000EE010000}"/>
    <cellStyle name="Денежный 2 11 6 3" xfId="6679" xr:uid="{00000000-0005-0000-0000-0000EF010000}"/>
    <cellStyle name="Денежный 2 11 6 4" xfId="7177" xr:uid="{00000000-0005-0000-0000-0000F0010000}"/>
    <cellStyle name="Денежный 2 11 6 5" xfId="7675" xr:uid="{00000000-0005-0000-0000-0000F1010000}"/>
    <cellStyle name="Денежный 2 11 6 6" xfId="8869" xr:uid="{00000000-0005-0000-0000-0000F2010000}"/>
    <cellStyle name="Денежный 2 11 6 7" xfId="9348" xr:uid="{00000000-0005-0000-0000-0000F3010000}"/>
    <cellStyle name="Денежный 2 11 6 8" xfId="9894" xr:uid="{00000000-0005-0000-0000-0000F4010000}"/>
    <cellStyle name="Денежный 2 11 6 8 2" xfId="13496" xr:uid="{00000000-0005-0000-0000-0000F5010000}"/>
    <cellStyle name="Денежный 2 11 6 8 3" xfId="14826" xr:uid="{00000000-0005-0000-0000-0000F6010000}"/>
    <cellStyle name="Денежный 2 11 6 8 3 2" xfId="16154" xr:uid="{00000000-0005-0000-0000-0000F7010000}"/>
    <cellStyle name="Денежный 2 11 6 8 3 3" xfId="20137" xr:uid="{00000000-0005-0000-0000-0000F8010000}"/>
    <cellStyle name="Денежный 2 11 6 8 3 4" xfId="21881" xr:uid="{00000000-0005-0000-0000-0000F9010000}"/>
    <cellStyle name="Денежный 2 11 6 8 3 5" xfId="26831" xr:uid="{00000000-0005-0000-0000-0000FA010000}"/>
    <cellStyle name="Денежный 2 11 6 8 3 6" xfId="25721" xr:uid="{00000000-0005-0000-0000-0000FB010000}"/>
    <cellStyle name="Денежный 2 11 6 8 3 7" xfId="23359" xr:uid="{00000000-0005-0000-0000-0000FC010000}"/>
    <cellStyle name="Денежный 2 11 6 8 3 8" xfId="33310" xr:uid="{00000000-0005-0000-0000-0000FD010000}"/>
    <cellStyle name="Денежный 2 11 6 8 3 9" xfId="31977" xr:uid="{00000000-0005-0000-0000-0000FE010000}"/>
    <cellStyle name="Денежный 2 11 6 8 4" xfId="17498" xr:uid="{00000000-0005-0000-0000-0000FF010000}"/>
    <cellStyle name="Денежный 2 11 6 8 5" xfId="18810" xr:uid="{00000000-0005-0000-0000-000000020000}"/>
    <cellStyle name="Денежный 2 11 6 8 5 2" xfId="22908" xr:uid="{00000000-0005-0000-0000-000001020000}"/>
    <cellStyle name="Денежный 2 11 6 8 5 3" xfId="27953" xr:uid="{00000000-0005-0000-0000-000002020000}"/>
    <cellStyle name="Денежный 2 11 6 8 5 4" xfId="29390" xr:uid="{00000000-0005-0000-0000-000003020000}"/>
    <cellStyle name="Денежный 2 11 6 8 5 5" xfId="30696" xr:uid="{00000000-0005-0000-0000-000004020000}"/>
    <cellStyle name="Денежный 2 11 6 8 5 6" xfId="34677" xr:uid="{00000000-0005-0000-0000-000005020000}"/>
    <cellStyle name="Денежный 2 11 6 8 5 7" xfId="36013" xr:uid="{00000000-0005-0000-0000-000006020000}"/>
    <cellStyle name="Денежный 2 11 6 9" xfId="11122" xr:uid="{00000000-0005-0000-0000-000007020000}"/>
    <cellStyle name="Денежный 2 11 6 9 2" xfId="13182" xr:uid="{00000000-0005-0000-0000-000008020000}"/>
    <cellStyle name="Денежный 2 11 6 9 3" xfId="15140" xr:uid="{00000000-0005-0000-0000-000009020000}"/>
    <cellStyle name="Денежный 2 11 6 9 3 2" xfId="15840" xr:uid="{00000000-0005-0000-0000-00000A020000}"/>
    <cellStyle name="Денежный 2 11 6 9 3 3" xfId="19823" xr:uid="{00000000-0005-0000-0000-00000B020000}"/>
    <cellStyle name="Денежный 2 11 6 9 3 4" xfId="22855" xr:uid="{00000000-0005-0000-0000-00000C020000}"/>
    <cellStyle name="Денежный 2 11 6 9 3 5" xfId="26376" xr:uid="{00000000-0005-0000-0000-00000D020000}"/>
    <cellStyle name="Денежный 2 11 6 9 3 6" xfId="26495" xr:uid="{00000000-0005-0000-0000-00000E020000}"/>
    <cellStyle name="Денежный 2 11 6 9 3 7" xfId="27167" xr:uid="{00000000-0005-0000-0000-00000F020000}"/>
    <cellStyle name="Денежный 2 11 6 9 3 8" xfId="32996" xr:uid="{00000000-0005-0000-0000-000010020000}"/>
    <cellStyle name="Денежный 2 11 6 9 3 9" xfId="32375" xr:uid="{00000000-0005-0000-0000-000011020000}"/>
    <cellStyle name="Денежный 2 11 6 9 4" xfId="17812" xr:uid="{00000000-0005-0000-0000-000012020000}"/>
    <cellStyle name="Денежный 2 11 6 9 5" xfId="19124" xr:uid="{00000000-0005-0000-0000-000013020000}"/>
    <cellStyle name="Денежный 2 11 6 9 5 2" xfId="21879" xr:uid="{00000000-0005-0000-0000-000014020000}"/>
    <cellStyle name="Денежный 2 11 6 9 5 3" xfId="28267" xr:uid="{00000000-0005-0000-0000-000015020000}"/>
    <cellStyle name="Денежный 2 11 6 9 5 4" xfId="29704" xr:uid="{00000000-0005-0000-0000-000016020000}"/>
    <cellStyle name="Денежный 2 11 6 9 5 5" xfId="31010" xr:uid="{00000000-0005-0000-0000-000017020000}"/>
    <cellStyle name="Денежный 2 11 6 9 5 6" xfId="34363" xr:uid="{00000000-0005-0000-0000-000018020000}"/>
    <cellStyle name="Денежный 2 11 6 9 5 7" xfId="35699" xr:uid="{00000000-0005-0000-0000-000019020000}"/>
    <cellStyle name="Денежный 2 11 7" xfId="1366" xr:uid="{00000000-0005-0000-0000-00001A020000}"/>
    <cellStyle name="Денежный 2 11 7 2" xfId="1846" xr:uid="{00000000-0005-0000-0000-00001B020000}"/>
    <cellStyle name="Денежный 2 11 7 3" xfId="11670" xr:uid="{00000000-0005-0000-0000-00001C020000}"/>
    <cellStyle name="Денежный 2 11 8" xfId="2038" xr:uid="{00000000-0005-0000-0000-00001D020000}"/>
    <cellStyle name="Денежный 2 11 9" xfId="2050" xr:uid="{00000000-0005-0000-0000-00001E020000}"/>
    <cellStyle name="Денежный 2 12" xfId="281" xr:uid="{00000000-0005-0000-0000-00001F020000}"/>
    <cellStyle name="Денежный 2 12 2" xfId="617" xr:uid="{00000000-0005-0000-0000-000020020000}"/>
    <cellStyle name="Денежный 2 12 2 2" xfId="8974" xr:uid="{00000000-0005-0000-0000-000021020000}"/>
    <cellStyle name="Денежный 2 12 2 3" xfId="10525" xr:uid="{00000000-0005-0000-0000-000022020000}"/>
    <cellStyle name="Денежный 2 12 3" xfId="1373" xr:uid="{00000000-0005-0000-0000-000023020000}"/>
    <cellStyle name="Денежный 2 12 3 2" xfId="8229" xr:uid="{00000000-0005-0000-0000-000024020000}"/>
    <cellStyle name="Денежный 2 12 3 2 2" xfId="13650" xr:uid="{00000000-0005-0000-0000-000025020000}"/>
    <cellStyle name="Денежный 2 12 3 2 3" xfId="14672" xr:uid="{00000000-0005-0000-0000-000026020000}"/>
    <cellStyle name="Денежный 2 12 3 2 3 2" xfId="16308" xr:uid="{00000000-0005-0000-0000-000027020000}"/>
    <cellStyle name="Денежный 2 12 3 2 3 3" xfId="20291" xr:uid="{00000000-0005-0000-0000-000028020000}"/>
    <cellStyle name="Денежный 2 12 3 2 3 4" xfId="25258" xr:uid="{00000000-0005-0000-0000-000029020000}"/>
    <cellStyle name="Денежный 2 12 3 2 3 5" xfId="27077" xr:uid="{00000000-0005-0000-0000-00002A020000}"/>
    <cellStyle name="Денежный 2 12 3 2 3 6" xfId="26590" xr:uid="{00000000-0005-0000-0000-00002B020000}"/>
    <cellStyle name="Денежный 2 12 3 2 3 7" xfId="26654" xr:uid="{00000000-0005-0000-0000-00002C020000}"/>
    <cellStyle name="Денежный 2 12 3 2 3 8" xfId="33464" xr:uid="{00000000-0005-0000-0000-00002D020000}"/>
    <cellStyle name="Денежный 2 12 3 2 3 9" xfId="32407" xr:uid="{00000000-0005-0000-0000-00002E020000}"/>
    <cellStyle name="Денежный 2 12 3 2 4" xfId="17344" xr:uid="{00000000-0005-0000-0000-00002F020000}"/>
    <cellStyle name="Денежный 2 12 3 2 5" xfId="18656" xr:uid="{00000000-0005-0000-0000-000030020000}"/>
    <cellStyle name="Денежный 2 12 3 2 5 2" xfId="22988" xr:uid="{00000000-0005-0000-0000-000031020000}"/>
    <cellStyle name="Денежный 2 12 3 2 5 3" xfId="27799" xr:uid="{00000000-0005-0000-0000-000032020000}"/>
    <cellStyle name="Денежный 2 12 3 2 5 4" xfId="29236" xr:uid="{00000000-0005-0000-0000-000033020000}"/>
    <cellStyle name="Денежный 2 12 3 2 5 5" xfId="30542" xr:uid="{00000000-0005-0000-0000-000034020000}"/>
    <cellStyle name="Денежный 2 12 3 2 5 6" xfId="34831" xr:uid="{00000000-0005-0000-0000-000035020000}"/>
    <cellStyle name="Денежный 2 12 3 2 5 7" xfId="36167" xr:uid="{00000000-0005-0000-0000-000036020000}"/>
    <cellStyle name="Денежный 2 12 3 3" xfId="12630" xr:uid="{00000000-0005-0000-0000-000037020000}"/>
    <cellStyle name="Денежный 2 12 3 3 2" xfId="13002" xr:uid="{00000000-0005-0000-0000-000038020000}"/>
    <cellStyle name="Денежный 2 12 3 3 3" xfId="15320" xr:uid="{00000000-0005-0000-0000-000039020000}"/>
    <cellStyle name="Денежный 2 12 3 3 3 2" xfId="15660" xr:uid="{00000000-0005-0000-0000-00003A020000}"/>
    <cellStyle name="Денежный 2 12 3 3 3 3" xfId="19643" xr:uid="{00000000-0005-0000-0000-00003B020000}"/>
    <cellStyle name="Денежный 2 12 3 3 3 4" xfId="21697" xr:uid="{00000000-0005-0000-0000-00003C020000}"/>
    <cellStyle name="Денежный 2 12 3 3 3 5" xfId="26582" xr:uid="{00000000-0005-0000-0000-00003D020000}"/>
    <cellStyle name="Денежный 2 12 3 3 3 6" xfId="21507" xr:uid="{00000000-0005-0000-0000-00003E020000}"/>
    <cellStyle name="Денежный 2 12 3 3 3 7" xfId="26431" xr:uid="{00000000-0005-0000-0000-00003F020000}"/>
    <cellStyle name="Денежный 2 12 3 3 3 8" xfId="32816" xr:uid="{00000000-0005-0000-0000-000040020000}"/>
    <cellStyle name="Денежный 2 12 3 3 3 9" xfId="31436" xr:uid="{00000000-0005-0000-0000-000041020000}"/>
    <cellStyle name="Денежный 2 12 3 3 4" xfId="17992" xr:uid="{00000000-0005-0000-0000-000042020000}"/>
    <cellStyle name="Денежный 2 12 3 3 5" xfId="19304" xr:uid="{00000000-0005-0000-0000-000043020000}"/>
    <cellStyle name="Денежный 2 12 3 3 5 2" xfId="23890" xr:uid="{00000000-0005-0000-0000-000044020000}"/>
    <cellStyle name="Денежный 2 12 3 3 5 3" xfId="28447" xr:uid="{00000000-0005-0000-0000-000045020000}"/>
    <cellStyle name="Денежный 2 12 3 3 5 4" xfId="29884" xr:uid="{00000000-0005-0000-0000-000046020000}"/>
    <cellStyle name="Денежный 2 12 3 3 5 5" xfId="31190" xr:uid="{00000000-0005-0000-0000-000047020000}"/>
    <cellStyle name="Денежный 2 12 3 3 5 6" xfId="34183" xr:uid="{00000000-0005-0000-0000-000048020000}"/>
    <cellStyle name="Денежный 2 12 3 3 5 7" xfId="35519" xr:uid="{00000000-0005-0000-0000-000049020000}"/>
    <cellStyle name="Денежный 2 12 4" xfId="10189" xr:uid="{00000000-0005-0000-0000-00004A020000}"/>
    <cellStyle name="Денежный 2 12 4 2" xfId="13248" xr:uid="{00000000-0005-0000-0000-00004B020000}"/>
    <cellStyle name="Денежный 2 12 4 3" xfId="15074" xr:uid="{00000000-0005-0000-0000-00004C020000}"/>
    <cellStyle name="Денежный 2 12 4 3 2" xfId="15906" xr:uid="{00000000-0005-0000-0000-00004D020000}"/>
    <cellStyle name="Денежный 2 12 4 3 3" xfId="19889" xr:uid="{00000000-0005-0000-0000-00004E020000}"/>
    <cellStyle name="Денежный 2 12 4 3 4" xfId="22657" xr:uid="{00000000-0005-0000-0000-00004F020000}"/>
    <cellStyle name="Денежный 2 12 4 3 5" xfId="26332" xr:uid="{00000000-0005-0000-0000-000050020000}"/>
    <cellStyle name="Денежный 2 12 4 3 6" xfId="26920" xr:uid="{00000000-0005-0000-0000-000051020000}"/>
    <cellStyle name="Денежный 2 12 4 3 7" xfId="26186" xr:uid="{00000000-0005-0000-0000-000052020000}"/>
    <cellStyle name="Денежный 2 12 4 3 8" xfId="33062" xr:uid="{00000000-0005-0000-0000-000053020000}"/>
    <cellStyle name="Денежный 2 12 4 3 9" xfId="32317" xr:uid="{00000000-0005-0000-0000-000054020000}"/>
    <cellStyle name="Денежный 2 12 4 4" xfId="17746" xr:uid="{00000000-0005-0000-0000-000055020000}"/>
    <cellStyle name="Денежный 2 12 4 5" xfId="19058" xr:uid="{00000000-0005-0000-0000-000056020000}"/>
    <cellStyle name="Денежный 2 12 4 5 2" xfId="22099" xr:uid="{00000000-0005-0000-0000-000057020000}"/>
    <cellStyle name="Денежный 2 12 4 5 3" xfId="28201" xr:uid="{00000000-0005-0000-0000-000058020000}"/>
    <cellStyle name="Денежный 2 12 4 5 4" xfId="29638" xr:uid="{00000000-0005-0000-0000-000059020000}"/>
    <cellStyle name="Денежный 2 12 4 5 5" xfId="30944" xr:uid="{00000000-0005-0000-0000-00005A020000}"/>
    <cellStyle name="Денежный 2 12 4 5 6" xfId="34429" xr:uid="{00000000-0005-0000-0000-00005B020000}"/>
    <cellStyle name="Денежный 2 12 4 5 7" xfId="35765" xr:uid="{00000000-0005-0000-0000-00005C020000}"/>
    <cellStyle name="Денежный 2 12 5" xfId="11258" xr:uid="{00000000-0005-0000-0000-00005D020000}"/>
    <cellStyle name="Денежный 2 12 6" xfId="13896" xr:uid="{00000000-0005-0000-0000-00005E020000}"/>
    <cellStyle name="Денежный 2 12 7" xfId="14426" xr:uid="{00000000-0005-0000-0000-00005F020000}"/>
    <cellStyle name="Денежный 2 12 7 2" xfId="16554" xr:uid="{00000000-0005-0000-0000-000060020000}"/>
    <cellStyle name="Денежный 2 12 7 3" xfId="20537" xr:uid="{00000000-0005-0000-0000-000061020000}"/>
    <cellStyle name="Денежный 2 12 7 4" xfId="22436" xr:uid="{00000000-0005-0000-0000-000062020000}"/>
    <cellStyle name="Денежный 2 12 7 5" xfId="23796" xr:uid="{00000000-0005-0000-0000-000063020000}"/>
    <cellStyle name="Денежный 2 12 7 6" xfId="27003" xr:uid="{00000000-0005-0000-0000-000064020000}"/>
    <cellStyle name="Денежный 2 12 7 7" xfId="27190" xr:uid="{00000000-0005-0000-0000-000065020000}"/>
    <cellStyle name="Денежный 2 12 7 8" xfId="33710" xr:uid="{00000000-0005-0000-0000-000066020000}"/>
    <cellStyle name="Денежный 2 12 7 9" xfId="32054" xr:uid="{00000000-0005-0000-0000-000067020000}"/>
    <cellStyle name="Денежный 2 12 8" xfId="17098" xr:uid="{00000000-0005-0000-0000-000068020000}"/>
    <cellStyle name="Денежный 2 12 9" xfId="18410" xr:uid="{00000000-0005-0000-0000-000069020000}"/>
    <cellStyle name="Денежный 2 12 9 2" xfId="22416" xr:uid="{00000000-0005-0000-0000-00006A020000}"/>
    <cellStyle name="Денежный 2 12 9 3" xfId="27553" xr:uid="{00000000-0005-0000-0000-00006B020000}"/>
    <cellStyle name="Денежный 2 12 9 4" xfId="28990" xr:uid="{00000000-0005-0000-0000-00006C020000}"/>
    <cellStyle name="Денежный 2 12 9 5" xfId="30296" xr:uid="{00000000-0005-0000-0000-00006D020000}"/>
    <cellStyle name="Денежный 2 12 9 6" xfId="35077" xr:uid="{00000000-0005-0000-0000-00006E020000}"/>
    <cellStyle name="Денежный 2 12 9 7" xfId="36413" xr:uid="{00000000-0005-0000-0000-00006F020000}"/>
    <cellStyle name="Денежный 2 13" xfId="283" xr:uid="{00000000-0005-0000-0000-000070020000}"/>
    <cellStyle name="Денежный 2 13 10" xfId="2953" xr:uid="{00000000-0005-0000-0000-000071020000}"/>
    <cellStyle name="Денежный 2 13 11" xfId="3423" xr:uid="{00000000-0005-0000-0000-000072020000}"/>
    <cellStyle name="Денежный 2 13 12" xfId="3468" xr:uid="{00000000-0005-0000-0000-000073020000}"/>
    <cellStyle name="Денежный 2 13 13" xfId="3927" xr:uid="{00000000-0005-0000-0000-000074020000}"/>
    <cellStyle name="Денежный 2 13 14" xfId="3827" xr:uid="{00000000-0005-0000-0000-000075020000}"/>
    <cellStyle name="Денежный 2 13 15" xfId="4159" xr:uid="{00000000-0005-0000-0000-000076020000}"/>
    <cellStyle name="Денежный 2 13 16" xfId="3780" xr:uid="{00000000-0005-0000-0000-000077020000}"/>
    <cellStyle name="Денежный 2 13 17" xfId="3971" xr:uid="{00000000-0005-0000-0000-000078020000}"/>
    <cellStyle name="Денежный 2 13 18" xfId="4947" xr:uid="{00000000-0005-0000-0000-000079020000}"/>
    <cellStyle name="Денежный 2 13 19" xfId="4855" xr:uid="{00000000-0005-0000-0000-00007A020000}"/>
    <cellStyle name="Денежный 2 13 2" xfId="1545" xr:uid="{00000000-0005-0000-0000-00007B020000}"/>
    <cellStyle name="Денежный 2 13 2 2" xfId="1567" xr:uid="{00000000-0005-0000-0000-00007C020000}"/>
    <cellStyle name="Денежный 2 13 2 3" xfId="11449" xr:uid="{00000000-0005-0000-0000-00007D020000}"/>
    <cellStyle name="Денежный 2 13 20" xfId="5083" xr:uid="{00000000-0005-0000-0000-00007E020000}"/>
    <cellStyle name="Денежный 2 13 21" xfId="5005" xr:uid="{00000000-0005-0000-0000-00007F020000}"/>
    <cellStyle name="Денежный 2 13 22" xfId="5713" xr:uid="{00000000-0005-0000-0000-000080020000}"/>
    <cellStyle name="Денежный 2 13 23" xfId="5758" xr:uid="{00000000-0005-0000-0000-000081020000}"/>
    <cellStyle name="Денежный 2 13 24" xfId="6719" xr:uid="{00000000-0005-0000-0000-000082020000}"/>
    <cellStyle name="Денежный 2 13 25" xfId="7217" xr:uid="{00000000-0005-0000-0000-000083020000}"/>
    <cellStyle name="Денежный 2 13 26" xfId="7944" xr:uid="{00000000-0005-0000-0000-000084020000}"/>
    <cellStyle name="Денежный 2 13 27" xfId="8172" xr:uid="{00000000-0005-0000-0000-000085020000}"/>
    <cellStyle name="Денежный 2 13 28" xfId="7903" xr:uid="{00000000-0005-0000-0000-000086020000}"/>
    <cellStyle name="Денежный 2 13 29" xfId="10191" xr:uid="{00000000-0005-0000-0000-000087020000}"/>
    <cellStyle name="Денежный 2 13 3" xfId="1907" xr:uid="{00000000-0005-0000-0000-000088020000}"/>
    <cellStyle name="Денежный 2 13 30" xfId="11430" xr:uid="{00000000-0005-0000-0000-000089020000}"/>
    <cellStyle name="Денежный 2 13 4" xfId="1952" xr:uid="{00000000-0005-0000-0000-00008A020000}"/>
    <cellStyle name="Денежный 2 13 5" xfId="1767" xr:uid="{00000000-0005-0000-0000-00008B020000}"/>
    <cellStyle name="Денежный 2 13 6" xfId="1780" xr:uid="{00000000-0005-0000-0000-00008C020000}"/>
    <cellStyle name="Денежный 2 13 7" xfId="2433" xr:uid="{00000000-0005-0000-0000-00008D020000}"/>
    <cellStyle name="Денежный 2 13 8" xfId="1785" xr:uid="{00000000-0005-0000-0000-00008E020000}"/>
    <cellStyle name="Денежный 2 13 9" xfId="3007" xr:uid="{00000000-0005-0000-0000-00008F020000}"/>
    <cellStyle name="Денежный 2 14" xfId="325" xr:uid="{00000000-0005-0000-0000-000090020000}"/>
    <cellStyle name="Денежный 2 14 10" xfId="3069" xr:uid="{00000000-0005-0000-0000-000091020000}"/>
    <cellStyle name="Денежный 2 14 11" xfId="3465" xr:uid="{00000000-0005-0000-0000-000092020000}"/>
    <cellStyle name="Денежный 2 14 12" xfId="3479" xr:uid="{00000000-0005-0000-0000-000093020000}"/>
    <cellStyle name="Денежный 2 14 13" xfId="3969" xr:uid="{00000000-0005-0000-0000-000094020000}"/>
    <cellStyle name="Денежный 2 14 14" xfId="4052" xr:uid="{00000000-0005-0000-0000-000095020000}"/>
    <cellStyle name="Денежный 2 14 15" xfId="4017" xr:uid="{00000000-0005-0000-0000-000096020000}"/>
    <cellStyle name="Денежный 2 14 16" xfId="4288" xr:uid="{00000000-0005-0000-0000-000097020000}"/>
    <cellStyle name="Денежный 2 14 17" xfId="3850" xr:uid="{00000000-0005-0000-0000-000098020000}"/>
    <cellStyle name="Денежный 2 14 18" xfId="4989" xr:uid="{00000000-0005-0000-0000-000099020000}"/>
    <cellStyle name="Денежный 2 14 19" xfId="4834" xr:uid="{00000000-0005-0000-0000-00009A020000}"/>
    <cellStyle name="Денежный 2 14 2" xfId="1548" xr:uid="{00000000-0005-0000-0000-00009B020000}"/>
    <cellStyle name="Денежный 2 14 2 2" xfId="1609" xr:uid="{00000000-0005-0000-0000-00009C020000}"/>
    <cellStyle name="Денежный 2 14 2 3" xfId="11491" xr:uid="{00000000-0005-0000-0000-00009D020000}"/>
    <cellStyle name="Денежный 2 14 20" xfId="5043" xr:uid="{00000000-0005-0000-0000-00009E020000}"/>
    <cellStyle name="Денежный 2 14 21" xfId="4874" xr:uid="{00000000-0005-0000-0000-00009F020000}"/>
    <cellStyle name="Денежный 2 14 22" xfId="5755" xr:uid="{00000000-0005-0000-0000-0000A0020000}"/>
    <cellStyle name="Денежный 2 14 23" xfId="5762" xr:uid="{00000000-0005-0000-0000-0000A1020000}"/>
    <cellStyle name="Денежный 2 14 24" xfId="6761" xr:uid="{00000000-0005-0000-0000-0000A2020000}"/>
    <cellStyle name="Денежный 2 14 25" xfId="7259" xr:uid="{00000000-0005-0000-0000-0000A3020000}"/>
    <cellStyle name="Денежный 2 14 26" xfId="7986" xr:uid="{00000000-0005-0000-0000-0000A4020000}"/>
    <cellStyle name="Денежный 2 14 27" xfId="8153" xr:uid="{00000000-0005-0000-0000-0000A5020000}"/>
    <cellStyle name="Денежный 2 14 28" xfId="7992" xr:uid="{00000000-0005-0000-0000-0000A6020000}"/>
    <cellStyle name="Денежный 2 14 29" xfId="10233" xr:uid="{00000000-0005-0000-0000-0000A7020000}"/>
    <cellStyle name="Денежный 2 14 3" xfId="1931" xr:uid="{00000000-0005-0000-0000-0000A8020000}"/>
    <cellStyle name="Денежный 2 14 30" xfId="11433" xr:uid="{00000000-0005-0000-0000-0000A9020000}"/>
    <cellStyle name="Денежный 2 14 4" xfId="1794" xr:uid="{00000000-0005-0000-0000-0000AA020000}"/>
    <cellStyle name="Денежный 2 14 5" xfId="1792" xr:uid="{00000000-0005-0000-0000-0000AB020000}"/>
    <cellStyle name="Денежный 2 14 6" xfId="1840" xr:uid="{00000000-0005-0000-0000-0000AC020000}"/>
    <cellStyle name="Денежный 2 14 7" xfId="1953" xr:uid="{00000000-0005-0000-0000-0000AD020000}"/>
    <cellStyle name="Денежный 2 14 8" xfId="2557" xr:uid="{00000000-0005-0000-0000-0000AE020000}"/>
    <cellStyle name="Денежный 2 14 9" xfId="3049" xr:uid="{00000000-0005-0000-0000-0000AF020000}"/>
    <cellStyle name="Денежный 2 15" xfId="643" xr:uid="{00000000-0005-0000-0000-0000B0020000}"/>
    <cellStyle name="Денежный 2 15 10" xfId="3265" xr:uid="{00000000-0005-0000-0000-0000B1020000}"/>
    <cellStyle name="Денежный 2 15 11" xfId="3553" xr:uid="{00000000-0005-0000-0000-0000B2020000}"/>
    <cellStyle name="Денежный 2 15 12" xfId="3681" xr:uid="{00000000-0005-0000-0000-0000B3020000}"/>
    <cellStyle name="Денежный 2 15 13" xfId="4161" xr:uid="{00000000-0005-0000-0000-0000B4020000}"/>
    <cellStyle name="Денежный 2 15 14" xfId="4316" xr:uid="{00000000-0005-0000-0000-0000B5020000}"/>
    <cellStyle name="Денежный 2 15 15" xfId="4462" xr:uid="{00000000-0005-0000-0000-0000B6020000}"/>
    <cellStyle name="Денежный 2 15 16" xfId="4593" xr:uid="{00000000-0005-0000-0000-0000B7020000}"/>
    <cellStyle name="Денежный 2 15 17" xfId="4721" xr:uid="{00000000-0005-0000-0000-0000B8020000}"/>
    <cellStyle name="Денежный 2 15 18" xfId="5143" xr:uid="{00000000-0005-0000-0000-0000B9020000}"/>
    <cellStyle name="Денежный 2 15 19" xfId="5290" xr:uid="{00000000-0005-0000-0000-0000BA020000}"/>
    <cellStyle name="Денежный 2 15 2" xfId="1552" xr:uid="{00000000-0005-0000-0000-0000BB020000}"/>
    <cellStyle name="Денежный 2 15 2 2" xfId="1668" xr:uid="{00000000-0005-0000-0000-0000BC020000}"/>
    <cellStyle name="Денежный 2 15 2 3" xfId="11550" xr:uid="{00000000-0005-0000-0000-0000BD020000}"/>
    <cellStyle name="Денежный 2 15 20" xfId="5425" xr:uid="{00000000-0005-0000-0000-0000BE020000}"/>
    <cellStyle name="Денежный 2 15 21" xfId="5553" xr:uid="{00000000-0005-0000-0000-0000BF020000}"/>
    <cellStyle name="Денежный 2 15 22" xfId="5841" xr:uid="{00000000-0005-0000-0000-0000C0020000}"/>
    <cellStyle name="Денежный 2 15 23" xfId="6309" xr:uid="{00000000-0005-0000-0000-0000C1020000}"/>
    <cellStyle name="Денежный 2 15 24" xfId="6807" xr:uid="{00000000-0005-0000-0000-0000C2020000}"/>
    <cellStyle name="Денежный 2 15 25" xfId="7305" xr:uid="{00000000-0005-0000-0000-0000C3020000}"/>
    <cellStyle name="Денежный 2 15 26" xfId="8287" xr:uid="{00000000-0005-0000-0000-0000C4020000}"/>
    <cellStyle name="Денежный 2 15 27" xfId="8667" xr:uid="{00000000-0005-0000-0000-0000C5020000}"/>
    <cellStyle name="Денежный 2 15 28" xfId="8953" xr:uid="{00000000-0005-0000-0000-0000C6020000}"/>
    <cellStyle name="Денежный 2 15 29" xfId="10551" xr:uid="{00000000-0005-0000-0000-0000C7020000}"/>
    <cellStyle name="Денежный 2 15 3" xfId="2100" xr:uid="{00000000-0005-0000-0000-0000C8020000}"/>
    <cellStyle name="Денежный 2 15 30" xfId="11437" xr:uid="{00000000-0005-0000-0000-0000C9020000}"/>
    <cellStyle name="Денежный 2 15 4" xfId="2234" xr:uid="{00000000-0005-0000-0000-0000CA020000}"/>
    <cellStyle name="Денежный 2 15 5" xfId="2434" xr:uid="{00000000-0005-0000-0000-0000CB020000}"/>
    <cellStyle name="Денежный 2 15 6" xfId="2588" xr:uid="{00000000-0005-0000-0000-0000CC020000}"/>
    <cellStyle name="Денежный 2 15 7" xfId="2721" xr:uid="{00000000-0005-0000-0000-0000CD020000}"/>
    <cellStyle name="Денежный 2 15 8" xfId="2849" xr:uid="{00000000-0005-0000-0000-0000CE020000}"/>
    <cellStyle name="Денежный 2 15 9" xfId="3137" xr:uid="{00000000-0005-0000-0000-0000CF020000}"/>
    <cellStyle name="Денежный 2 16" xfId="715" xr:uid="{00000000-0005-0000-0000-0000D0020000}"/>
    <cellStyle name="Денежный 2 16 10" xfId="3613" xr:uid="{00000000-0005-0000-0000-0000D1020000}"/>
    <cellStyle name="Денежный 2 16 11" xfId="3741" xr:uid="{00000000-0005-0000-0000-0000D2020000}"/>
    <cellStyle name="Денежный 2 16 12" xfId="4228" xr:uid="{00000000-0005-0000-0000-0000D3020000}"/>
    <cellStyle name="Денежный 2 16 13" xfId="4380" xr:uid="{00000000-0005-0000-0000-0000D4020000}"/>
    <cellStyle name="Денежный 2 16 14" xfId="4523" xr:uid="{00000000-0005-0000-0000-0000D5020000}"/>
    <cellStyle name="Денежный 2 16 15" xfId="4653" xr:uid="{00000000-0005-0000-0000-0000D6020000}"/>
    <cellStyle name="Денежный 2 16 16" xfId="4781" xr:uid="{00000000-0005-0000-0000-0000D7020000}"/>
    <cellStyle name="Денежный 2 16 17" xfId="5205" xr:uid="{00000000-0005-0000-0000-0000D8020000}"/>
    <cellStyle name="Денежный 2 16 18" xfId="5355" xr:uid="{00000000-0005-0000-0000-0000D9020000}"/>
    <cellStyle name="Денежный 2 16 19" xfId="5485" xr:uid="{00000000-0005-0000-0000-0000DA020000}"/>
    <cellStyle name="Денежный 2 16 2" xfId="1554" xr:uid="{00000000-0005-0000-0000-0000DB020000}"/>
    <cellStyle name="Денежный 2 16 2 2" xfId="2169" xr:uid="{00000000-0005-0000-0000-0000DC020000}"/>
    <cellStyle name="Денежный 2 16 2 3" xfId="11895" xr:uid="{00000000-0005-0000-0000-0000DD020000}"/>
    <cellStyle name="Денежный 2 16 20" xfId="5613" xr:uid="{00000000-0005-0000-0000-0000DE020000}"/>
    <cellStyle name="Денежный 2 16 21" xfId="5901" xr:uid="{00000000-0005-0000-0000-0000DF020000}"/>
    <cellStyle name="Денежный 2 16 22" xfId="6369" xr:uid="{00000000-0005-0000-0000-0000E0020000}"/>
    <cellStyle name="Денежный 2 16 23" xfId="6867" xr:uid="{00000000-0005-0000-0000-0000E1020000}"/>
    <cellStyle name="Денежный 2 16 24" xfId="7365" xr:uid="{00000000-0005-0000-0000-0000E2020000}"/>
    <cellStyle name="Денежный 2 16 25" xfId="8359" xr:uid="{00000000-0005-0000-0000-0000E3020000}"/>
    <cellStyle name="Денежный 2 16 26" xfId="8827" xr:uid="{00000000-0005-0000-0000-0000E4020000}"/>
    <cellStyle name="Денежный 2 16 27" xfId="9385" xr:uid="{00000000-0005-0000-0000-0000E5020000}"/>
    <cellStyle name="Денежный 2 16 28" xfId="10623" xr:uid="{00000000-0005-0000-0000-0000E6020000}"/>
    <cellStyle name="Денежный 2 16 29" xfId="11439" xr:uid="{00000000-0005-0000-0000-0000E7020000}"/>
    <cellStyle name="Денежный 2 16 3" xfId="2294" xr:uid="{00000000-0005-0000-0000-0000E8020000}"/>
    <cellStyle name="Денежный 2 16 4" xfId="2501" xr:uid="{00000000-0005-0000-0000-0000E9020000}"/>
    <cellStyle name="Денежный 2 16 5" xfId="2651" xr:uid="{00000000-0005-0000-0000-0000EA020000}"/>
    <cellStyle name="Денежный 2 16 6" xfId="2781" xr:uid="{00000000-0005-0000-0000-0000EB020000}"/>
    <cellStyle name="Денежный 2 16 7" xfId="2909" xr:uid="{00000000-0005-0000-0000-0000EC020000}"/>
    <cellStyle name="Денежный 2 16 8" xfId="3197" xr:uid="{00000000-0005-0000-0000-0000ED020000}"/>
    <cellStyle name="Денежный 2 16 9" xfId="3325" xr:uid="{00000000-0005-0000-0000-0000EE020000}"/>
    <cellStyle name="Денежный 2 17" xfId="738" xr:uid="{00000000-0005-0000-0000-0000EF020000}"/>
    <cellStyle name="Денежный 2 17 10" xfId="3633" xr:uid="{00000000-0005-0000-0000-0000F0020000}"/>
    <cellStyle name="Денежный 2 17 11" xfId="3761" xr:uid="{00000000-0005-0000-0000-0000F1020000}"/>
    <cellStyle name="Денежный 2 17 12" xfId="4249" xr:uid="{00000000-0005-0000-0000-0000F2020000}"/>
    <cellStyle name="Денежный 2 17 13" xfId="4403" xr:uid="{00000000-0005-0000-0000-0000F3020000}"/>
    <cellStyle name="Денежный 2 17 14" xfId="4544" xr:uid="{00000000-0005-0000-0000-0000F4020000}"/>
    <cellStyle name="Денежный 2 17 15" xfId="4673" xr:uid="{00000000-0005-0000-0000-0000F5020000}"/>
    <cellStyle name="Денежный 2 17 16" xfId="4801" xr:uid="{00000000-0005-0000-0000-0000F6020000}"/>
    <cellStyle name="Денежный 2 17 17" xfId="5225" xr:uid="{00000000-0005-0000-0000-0000F7020000}"/>
    <cellStyle name="Денежный 2 17 18" xfId="5377" xr:uid="{00000000-0005-0000-0000-0000F8020000}"/>
    <cellStyle name="Денежный 2 17 19" xfId="5505" xr:uid="{00000000-0005-0000-0000-0000F9020000}"/>
    <cellStyle name="Денежный 2 17 2" xfId="760" xr:uid="{00000000-0005-0000-0000-0000FA020000}"/>
    <cellStyle name="Денежный 2 17 2 10" xfId="11918" xr:uid="{00000000-0005-0000-0000-0000FB020000}"/>
    <cellStyle name="Денежный 2 17 2 2" xfId="2192" xr:uid="{00000000-0005-0000-0000-0000FC020000}"/>
    <cellStyle name="Денежный 2 17 2 2 2" xfId="5933" xr:uid="{00000000-0005-0000-0000-0000FD020000}"/>
    <cellStyle name="Денежный 2 17 2 2 3" xfId="12102" xr:uid="{00000000-0005-0000-0000-0000FE020000}"/>
    <cellStyle name="Денежный 2 17 2 3" xfId="6401" xr:uid="{00000000-0005-0000-0000-0000FF020000}"/>
    <cellStyle name="Денежный 2 17 2 4" xfId="6899" xr:uid="{00000000-0005-0000-0000-000000030000}"/>
    <cellStyle name="Денежный 2 17 2 5" xfId="7397" xr:uid="{00000000-0005-0000-0000-000001030000}"/>
    <cellStyle name="Денежный 2 17 2 6" xfId="8403" xr:uid="{00000000-0005-0000-0000-000002030000}"/>
    <cellStyle name="Денежный 2 17 2 7" xfId="8870" xr:uid="{00000000-0005-0000-0000-000003030000}"/>
    <cellStyle name="Денежный 2 17 2 8" xfId="9427" xr:uid="{00000000-0005-0000-0000-000004030000}"/>
    <cellStyle name="Денежный 2 17 2 9" xfId="10663" xr:uid="{00000000-0005-0000-0000-000005030000}"/>
    <cellStyle name="Денежный 2 17 20" xfId="5633" xr:uid="{00000000-0005-0000-0000-000006030000}"/>
    <cellStyle name="Денежный 2 17 21" xfId="5921" xr:uid="{00000000-0005-0000-0000-000007030000}"/>
    <cellStyle name="Денежный 2 17 22" xfId="6389" xr:uid="{00000000-0005-0000-0000-000008030000}"/>
    <cellStyle name="Денежный 2 17 23" xfId="6887" xr:uid="{00000000-0005-0000-0000-000009030000}"/>
    <cellStyle name="Денежный 2 17 24" xfId="7385" xr:uid="{00000000-0005-0000-0000-00000A030000}"/>
    <cellStyle name="Денежный 2 17 25" xfId="8382" xr:uid="{00000000-0005-0000-0000-00000B030000}"/>
    <cellStyle name="Денежный 2 17 26" xfId="8751" xr:uid="{00000000-0005-0000-0000-00000C030000}"/>
    <cellStyle name="Денежный 2 17 27" xfId="9408" xr:uid="{00000000-0005-0000-0000-00000D030000}"/>
    <cellStyle name="Денежный 2 17 28" xfId="10646" xr:uid="{00000000-0005-0000-0000-00000E030000}"/>
    <cellStyle name="Денежный 2 17 29" xfId="11445" xr:uid="{00000000-0005-0000-0000-00000F030000}"/>
    <cellStyle name="Денежный 2 17 3" xfId="1132" xr:uid="{00000000-0005-0000-0000-000010030000}"/>
    <cellStyle name="Денежный 2 17 3 10" xfId="11967" xr:uid="{00000000-0005-0000-0000-000011030000}"/>
    <cellStyle name="Денежный 2 17 3 2" xfId="2314" xr:uid="{00000000-0005-0000-0000-000012030000}"/>
    <cellStyle name="Денежный 2 17 3 2 2" xfId="6179" xr:uid="{00000000-0005-0000-0000-000013030000}"/>
    <cellStyle name="Денежный 2 17 3 2 3" xfId="12348" xr:uid="{00000000-0005-0000-0000-000014030000}"/>
    <cellStyle name="Денежный 2 17 3 3" xfId="6631" xr:uid="{00000000-0005-0000-0000-000015030000}"/>
    <cellStyle name="Денежный 2 17 3 4" xfId="7129" xr:uid="{00000000-0005-0000-0000-000016030000}"/>
    <cellStyle name="Денежный 2 17 3 5" xfId="7627" xr:uid="{00000000-0005-0000-0000-000017030000}"/>
    <cellStyle name="Денежный 2 17 3 6" xfId="8767" xr:uid="{00000000-0005-0000-0000-000018030000}"/>
    <cellStyle name="Денежный 2 17 3 7" xfId="9261" xr:uid="{00000000-0005-0000-0000-000019030000}"/>
    <cellStyle name="Денежный 2 17 3 8" xfId="9793" xr:uid="{00000000-0005-0000-0000-00001A030000}"/>
    <cellStyle name="Денежный 2 17 3 9" xfId="11023" xr:uid="{00000000-0005-0000-0000-00001B030000}"/>
    <cellStyle name="Денежный 2 17 4" xfId="1228" xr:uid="{00000000-0005-0000-0000-00001C030000}"/>
    <cellStyle name="Денежный 2 17 4 10" xfId="12043" xr:uid="{00000000-0005-0000-0000-00001D030000}"/>
    <cellStyle name="Денежный 2 17 4 2" xfId="2522" xr:uid="{00000000-0005-0000-0000-00001E030000}"/>
    <cellStyle name="Денежный 2 17 4 2 2" xfId="6242" xr:uid="{00000000-0005-0000-0000-00001F030000}"/>
    <cellStyle name="Денежный 2 17 4 2 3" xfId="12411" xr:uid="{00000000-0005-0000-0000-000020030000}"/>
    <cellStyle name="Денежный 2 17 4 3" xfId="6677" xr:uid="{00000000-0005-0000-0000-000021030000}"/>
    <cellStyle name="Денежный 2 17 4 4" xfId="7175" xr:uid="{00000000-0005-0000-0000-000022030000}"/>
    <cellStyle name="Денежный 2 17 4 5" xfId="7673" xr:uid="{00000000-0005-0000-0000-000023030000}"/>
    <cellStyle name="Денежный 2 17 4 6" xfId="8860" xr:uid="{00000000-0005-0000-0000-000024030000}"/>
    <cellStyle name="Денежный 2 17 4 7" xfId="9342" xr:uid="{00000000-0005-0000-0000-000025030000}"/>
    <cellStyle name="Денежный 2 17 4 8" xfId="9885" xr:uid="{00000000-0005-0000-0000-000026030000}"/>
    <cellStyle name="Денежный 2 17 4 9" xfId="11113" xr:uid="{00000000-0005-0000-0000-000027030000}"/>
    <cellStyle name="Денежный 2 17 5" xfId="1561" xr:uid="{00000000-0005-0000-0000-000028030000}"/>
    <cellStyle name="Денежный 2 17 5 2" xfId="2672" xr:uid="{00000000-0005-0000-0000-000029030000}"/>
    <cellStyle name="Денежный 2 17 5 3" xfId="12087" xr:uid="{00000000-0005-0000-0000-00002A030000}"/>
    <cellStyle name="Денежный 2 17 6" xfId="2801" xr:uid="{00000000-0005-0000-0000-00002B030000}"/>
    <cellStyle name="Денежный 2 17 7" xfId="2929" xr:uid="{00000000-0005-0000-0000-00002C030000}"/>
    <cellStyle name="Денежный 2 17 8" xfId="3217" xr:uid="{00000000-0005-0000-0000-00002D030000}"/>
    <cellStyle name="Денежный 2 17 9" xfId="3345" xr:uid="{00000000-0005-0000-0000-00002E030000}"/>
    <cellStyle name="Денежный 2 18" xfId="739" xr:uid="{00000000-0005-0000-0000-00002F030000}"/>
    <cellStyle name="Денежный 2 18 10" xfId="3634" xr:uid="{00000000-0005-0000-0000-000030030000}"/>
    <cellStyle name="Денежный 2 18 11" xfId="3762" xr:uid="{00000000-0005-0000-0000-000031030000}"/>
    <cellStyle name="Денежный 2 18 12" xfId="4250" xr:uid="{00000000-0005-0000-0000-000032030000}"/>
    <cellStyle name="Денежный 2 18 13" xfId="4404" xr:uid="{00000000-0005-0000-0000-000033030000}"/>
    <cellStyle name="Денежный 2 18 14" xfId="4545" xr:uid="{00000000-0005-0000-0000-000034030000}"/>
    <cellStyle name="Денежный 2 18 15" xfId="4674" xr:uid="{00000000-0005-0000-0000-000035030000}"/>
    <cellStyle name="Денежный 2 18 16" xfId="4802" xr:uid="{00000000-0005-0000-0000-000036030000}"/>
    <cellStyle name="Денежный 2 18 17" xfId="5226" xr:uid="{00000000-0005-0000-0000-000037030000}"/>
    <cellStyle name="Денежный 2 18 18" xfId="5378" xr:uid="{00000000-0005-0000-0000-000038030000}"/>
    <cellStyle name="Денежный 2 18 19" xfId="5506" xr:uid="{00000000-0005-0000-0000-000039030000}"/>
    <cellStyle name="Денежный 2 18 2" xfId="761" xr:uid="{00000000-0005-0000-0000-00003A030000}"/>
    <cellStyle name="Денежный 2 18 2 10" xfId="11919" xr:uid="{00000000-0005-0000-0000-00003B030000}"/>
    <cellStyle name="Денежный 2 18 2 2" xfId="2193" xr:uid="{00000000-0005-0000-0000-00003C030000}"/>
    <cellStyle name="Денежный 2 18 2 2 2" xfId="5934" xr:uid="{00000000-0005-0000-0000-00003D030000}"/>
    <cellStyle name="Денежный 2 18 2 2 3" xfId="12103" xr:uid="{00000000-0005-0000-0000-00003E030000}"/>
    <cellStyle name="Денежный 2 18 2 3" xfId="6402" xr:uid="{00000000-0005-0000-0000-00003F030000}"/>
    <cellStyle name="Денежный 2 18 2 4" xfId="6900" xr:uid="{00000000-0005-0000-0000-000040030000}"/>
    <cellStyle name="Денежный 2 18 2 5" xfId="7398" xr:uid="{00000000-0005-0000-0000-000041030000}"/>
    <cellStyle name="Денежный 2 18 2 6" xfId="8404" xr:uid="{00000000-0005-0000-0000-000042030000}"/>
    <cellStyle name="Денежный 2 18 2 7" xfId="8780" xr:uid="{00000000-0005-0000-0000-000043030000}"/>
    <cellStyle name="Денежный 2 18 2 8" xfId="9428" xr:uid="{00000000-0005-0000-0000-000044030000}"/>
    <cellStyle name="Денежный 2 18 2 9" xfId="10664" xr:uid="{00000000-0005-0000-0000-000045030000}"/>
    <cellStyle name="Денежный 2 18 20" xfId="5634" xr:uid="{00000000-0005-0000-0000-000046030000}"/>
    <cellStyle name="Денежный 2 18 21" xfId="5922" xr:uid="{00000000-0005-0000-0000-000047030000}"/>
    <cellStyle name="Денежный 2 18 22" xfId="6390" xr:uid="{00000000-0005-0000-0000-000048030000}"/>
    <cellStyle name="Денежный 2 18 23" xfId="6888" xr:uid="{00000000-0005-0000-0000-000049030000}"/>
    <cellStyle name="Денежный 2 18 24" xfId="7386" xr:uid="{00000000-0005-0000-0000-00004A030000}"/>
    <cellStyle name="Денежный 2 18 25" xfId="8383" xr:uid="{00000000-0005-0000-0000-00004B030000}"/>
    <cellStyle name="Денежный 2 18 26" xfId="8418" xr:uid="{00000000-0005-0000-0000-00004C030000}"/>
    <cellStyle name="Денежный 2 18 27" xfId="9409" xr:uid="{00000000-0005-0000-0000-00004D030000}"/>
    <cellStyle name="Денежный 2 18 28" xfId="10647" xr:uid="{00000000-0005-0000-0000-00004E030000}"/>
    <cellStyle name="Денежный 2 18 29" xfId="11446" xr:uid="{00000000-0005-0000-0000-00004F030000}"/>
    <cellStyle name="Денежный 2 18 3" xfId="1131" xr:uid="{00000000-0005-0000-0000-000050030000}"/>
    <cellStyle name="Денежный 2 18 3 10" xfId="11968" xr:uid="{00000000-0005-0000-0000-000051030000}"/>
    <cellStyle name="Денежный 2 18 3 2" xfId="2315" xr:uid="{00000000-0005-0000-0000-000052030000}"/>
    <cellStyle name="Денежный 2 18 3 2 2" xfId="6178" xr:uid="{00000000-0005-0000-0000-000053030000}"/>
    <cellStyle name="Денежный 2 18 3 2 3" xfId="12347" xr:uid="{00000000-0005-0000-0000-000054030000}"/>
    <cellStyle name="Денежный 2 18 3 3" xfId="6630" xr:uid="{00000000-0005-0000-0000-000055030000}"/>
    <cellStyle name="Денежный 2 18 3 4" xfId="7128" xr:uid="{00000000-0005-0000-0000-000056030000}"/>
    <cellStyle name="Денежный 2 18 3 5" xfId="7626" xr:uid="{00000000-0005-0000-0000-000057030000}"/>
    <cellStyle name="Денежный 2 18 3 6" xfId="8766" xr:uid="{00000000-0005-0000-0000-000058030000}"/>
    <cellStyle name="Денежный 2 18 3 7" xfId="9260" xr:uid="{00000000-0005-0000-0000-000059030000}"/>
    <cellStyle name="Денежный 2 18 3 8" xfId="9792" xr:uid="{00000000-0005-0000-0000-00005A030000}"/>
    <cellStyle name="Денежный 2 18 3 9" xfId="11022" xr:uid="{00000000-0005-0000-0000-00005B030000}"/>
    <cellStyle name="Денежный 2 18 4" xfId="1226" xr:uid="{00000000-0005-0000-0000-00005C030000}"/>
    <cellStyle name="Денежный 2 18 4 10" xfId="12044" xr:uid="{00000000-0005-0000-0000-00005D030000}"/>
    <cellStyle name="Денежный 2 18 4 2" xfId="2523" xr:uid="{00000000-0005-0000-0000-00005E030000}"/>
    <cellStyle name="Денежный 2 18 4 2 2" xfId="6240" xr:uid="{00000000-0005-0000-0000-00005F030000}"/>
    <cellStyle name="Денежный 2 18 4 2 3" xfId="12409" xr:uid="{00000000-0005-0000-0000-000060030000}"/>
    <cellStyle name="Денежный 2 18 4 3" xfId="6676" xr:uid="{00000000-0005-0000-0000-000061030000}"/>
    <cellStyle name="Денежный 2 18 4 4" xfId="7174" xr:uid="{00000000-0005-0000-0000-000062030000}"/>
    <cellStyle name="Денежный 2 18 4 5" xfId="7672" xr:uid="{00000000-0005-0000-0000-000063030000}"/>
    <cellStyle name="Денежный 2 18 4 6" xfId="8858" xr:uid="{00000000-0005-0000-0000-000064030000}"/>
    <cellStyle name="Денежный 2 18 4 7" xfId="9341" xr:uid="{00000000-0005-0000-0000-000065030000}"/>
    <cellStyle name="Денежный 2 18 4 8" xfId="9883" xr:uid="{00000000-0005-0000-0000-000066030000}"/>
    <cellStyle name="Денежный 2 18 4 9" xfId="11111" xr:uid="{00000000-0005-0000-0000-000067030000}"/>
    <cellStyle name="Денежный 2 18 5" xfId="1562" xr:uid="{00000000-0005-0000-0000-000068030000}"/>
    <cellStyle name="Денежный 2 18 5 2" xfId="2673" xr:uid="{00000000-0005-0000-0000-000069030000}"/>
    <cellStyle name="Денежный 2 18 5 3" xfId="12088" xr:uid="{00000000-0005-0000-0000-00006A030000}"/>
    <cellStyle name="Денежный 2 18 6" xfId="2802" xr:uid="{00000000-0005-0000-0000-00006B030000}"/>
    <cellStyle name="Денежный 2 18 7" xfId="2930" xr:uid="{00000000-0005-0000-0000-00006C030000}"/>
    <cellStyle name="Денежный 2 18 8" xfId="3218" xr:uid="{00000000-0005-0000-0000-00006D030000}"/>
    <cellStyle name="Денежный 2 18 9" xfId="3346" xr:uid="{00000000-0005-0000-0000-00006E030000}"/>
    <cellStyle name="Денежный 2 19" xfId="740" xr:uid="{00000000-0005-0000-0000-00006F030000}"/>
    <cellStyle name="Денежный 2 19 10" xfId="3635" xr:uid="{00000000-0005-0000-0000-000070030000}"/>
    <cellStyle name="Денежный 2 19 11" xfId="3763" xr:uid="{00000000-0005-0000-0000-000071030000}"/>
    <cellStyle name="Денежный 2 19 12" xfId="4251" xr:uid="{00000000-0005-0000-0000-000072030000}"/>
    <cellStyle name="Денежный 2 19 13" xfId="4405" xr:uid="{00000000-0005-0000-0000-000073030000}"/>
    <cellStyle name="Денежный 2 19 14" xfId="4546" xr:uid="{00000000-0005-0000-0000-000074030000}"/>
    <cellStyle name="Денежный 2 19 15" xfId="4675" xr:uid="{00000000-0005-0000-0000-000075030000}"/>
    <cellStyle name="Денежный 2 19 16" xfId="4803" xr:uid="{00000000-0005-0000-0000-000076030000}"/>
    <cellStyle name="Денежный 2 19 17" xfId="5227" xr:uid="{00000000-0005-0000-0000-000077030000}"/>
    <cellStyle name="Денежный 2 19 18" xfId="5379" xr:uid="{00000000-0005-0000-0000-000078030000}"/>
    <cellStyle name="Денежный 2 19 19" xfId="5507" xr:uid="{00000000-0005-0000-0000-000079030000}"/>
    <cellStyle name="Денежный 2 19 2" xfId="762" xr:uid="{00000000-0005-0000-0000-00007A030000}"/>
    <cellStyle name="Денежный 2 19 2 10" xfId="11920" xr:uid="{00000000-0005-0000-0000-00007B030000}"/>
    <cellStyle name="Денежный 2 19 2 2" xfId="2194" xr:uid="{00000000-0005-0000-0000-00007C030000}"/>
    <cellStyle name="Денежный 2 19 2 2 2" xfId="5935" xr:uid="{00000000-0005-0000-0000-00007D030000}"/>
    <cellStyle name="Денежный 2 19 2 2 3" xfId="12104" xr:uid="{00000000-0005-0000-0000-00007E030000}"/>
    <cellStyle name="Денежный 2 19 2 3" xfId="6403" xr:uid="{00000000-0005-0000-0000-00007F030000}"/>
    <cellStyle name="Денежный 2 19 2 4" xfId="6901" xr:uid="{00000000-0005-0000-0000-000080030000}"/>
    <cellStyle name="Денежный 2 19 2 5" xfId="7399" xr:uid="{00000000-0005-0000-0000-000081030000}"/>
    <cellStyle name="Денежный 2 19 2 6" xfId="8405" xr:uid="{00000000-0005-0000-0000-000082030000}"/>
    <cellStyle name="Денежный 2 19 2 7" xfId="7678" xr:uid="{00000000-0005-0000-0000-000083030000}"/>
    <cellStyle name="Денежный 2 19 2 8" xfId="9429" xr:uid="{00000000-0005-0000-0000-000084030000}"/>
    <cellStyle name="Денежный 2 19 2 9" xfId="10665" xr:uid="{00000000-0005-0000-0000-000085030000}"/>
    <cellStyle name="Денежный 2 19 20" xfId="5635" xr:uid="{00000000-0005-0000-0000-000086030000}"/>
    <cellStyle name="Денежный 2 19 21" xfId="5923" xr:uid="{00000000-0005-0000-0000-000087030000}"/>
    <cellStyle name="Денежный 2 19 22" xfId="6391" xr:uid="{00000000-0005-0000-0000-000088030000}"/>
    <cellStyle name="Денежный 2 19 23" xfId="6889" xr:uid="{00000000-0005-0000-0000-000089030000}"/>
    <cellStyle name="Денежный 2 19 24" xfId="7387" xr:uid="{00000000-0005-0000-0000-00008A030000}"/>
    <cellStyle name="Денежный 2 19 25" xfId="8384" xr:uid="{00000000-0005-0000-0000-00008B030000}"/>
    <cellStyle name="Денежный 2 19 26" xfId="8409" xr:uid="{00000000-0005-0000-0000-00008C030000}"/>
    <cellStyle name="Денежный 2 19 27" xfId="9410" xr:uid="{00000000-0005-0000-0000-00008D030000}"/>
    <cellStyle name="Денежный 2 19 28" xfId="10648" xr:uid="{00000000-0005-0000-0000-00008E030000}"/>
    <cellStyle name="Денежный 2 19 29" xfId="11622" xr:uid="{00000000-0005-0000-0000-00008F030000}"/>
    <cellStyle name="Денежный 2 19 3" xfId="1130" xr:uid="{00000000-0005-0000-0000-000090030000}"/>
    <cellStyle name="Денежный 2 19 3 10" xfId="11969" xr:uid="{00000000-0005-0000-0000-000091030000}"/>
    <cellStyle name="Денежный 2 19 3 2" xfId="2316" xr:uid="{00000000-0005-0000-0000-000092030000}"/>
    <cellStyle name="Денежный 2 19 3 2 2" xfId="6177" xr:uid="{00000000-0005-0000-0000-000093030000}"/>
    <cellStyle name="Денежный 2 19 3 2 3" xfId="12346" xr:uid="{00000000-0005-0000-0000-000094030000}"/>
    <cellStyle name="Денежный 2 19 3 3" xfId="6629" xr:uid="{00000000-0005-0000-0000-000095030000}"/>
    <cellStyle name="Денежный 2 19 3 4" xfId="7127" xr:uid="{00000000-0005-0000-0000-000096030000}"/>
    <cellStyle name="Денежный 2 19 3 5" xfId="7625" xr:uid="{00000000-0005-0000-0000-000097030000}"/>
    <cellStyle name="Денежный 2 19 3 6" xfId="8765" xr:uid="{00000000-0005-0000-0000-000098030000}"/>
    <cellStyle name="Денежный 2 19 3 7" xfId="9259" xr:uid="{00000000-0005-0000-0000-000099030000}"/>
    <cellStyle name="Денежный 2 19 3 8" xfId="9791" xr:uid="{00000000-0005-0000-0000-00009A030000}"/>
    <cellStyle name="Денежный 2 19 3 9" xfId="11021" xr:uid="{00000000-0005-0000-0000-00009B030000}"/>
    <cellStyle name="Денежный 2 19 4" xfId="1225" xr:uid="{00000000-0005-0000-0000-00009C030000}"/>
    <cellStyle name="Денежный 2 19 4 10" xfId="12045" xr:uid="{00000000-0005-0000-0000-00009D030000}"/>
    <cellStyle name="Денежный 2 19 4 2" xfId="2524" xr:uid="{00000000-0005-0000-0000-00009E030000}"/>
    <cellStyle name="Денежный 2 19 4 2 2" xfId="6239" xr:uid="{00000000-0005-0000-0000-00009F030000}"/>
    <cellStyle name="Денежный 2 19 4 2 3" xfId="12408" xr:uid="{00000000-0005-0000-0000-0000A0030000}"/>
    <cellStyle name="Денежный 2 19 4 3" xfId="6675" xr:uid="{00000000-0005-0000-0000-0000A1030000}"/>
    <cellStyle name="Денежный 2 19 4 4" xfId="7173" xr:uid="{00000000-0005-0000-0000-0000A2030000}"/>
    <cellStyle name="Денежный 2 19 4 5" xfId="7671" xr:uid="{00000000-0005-0000-0000-0000A3030000}"/>
    <cellStyle name="Денежный 2 19 4 6" xfId="8857" xr:uid="{00000000-0005-0000-0000-0000A4030000}"/>
    <cellStyle name="Денежный 2 19 4 7" xfId="9340" xr:uid="{00000000-0005-0000-0000-0000A5030000}"/>
    <cellStyle name="Денежный 2 19 4 8" xfId="9882" xr:uid="{00000000-0005-0000-0000-0000A6030000}"/>
    <cellStyle name="Денежный 2 19 4 9" xfId="11110" xr:uid="{00000000-0005-0000-0000-0000A7030000}"/>
    <cellStyle name="Денежный 2 19 5" xfId="1742" xr:uid="{00000000-0005-0000-0000-0000A8030000}"/>
    <cellStyle name="Денежный 2 19 5 2" xfId="2674" xr:uid="{00000000-0005-0000-0000-0000A9030000}"/>
    <cellStyle name="Денежный 2 19 5 3" xfId="12089" xr:uid="{00000000-0005-0000-0000-0000AA030000}"/>
    <cellStyle name="Денежный 2 19 6" xfId="2803" xr:uid="{00000000-0005-0000-0000-0000AB030000}"/>
    <cellStyle name="Денежный 2 19 7" xfId="2931" xr:uid="{00000000-0005-0000-0000-0000AC030000}"/>
    <cellStyle name="Денежный 2 19 8" xfId="3219" xr:uid="{00000000-0005-0000-0000-0000AD030000}"/>
    <cellStyle name="Денежный 2 19 9" xfId="3347" xr:uid="{00000000-0005-0000-0000-0000AE030000}"/>
    <cellStyle name="Денежный 2 2" xfId="204" xr:uid="{00000000-0005-0000-0000-0000AF030000}"/>
    <cellStyle name="Денежный 2 2 10" xfId="284" xr:uid="{00000000-0005-0000-0000-0000B0030000}"/>
    <cellStyle name="Денежный 2 2 10 10" xfId="3059" xr:uid="{00000000-0005-0000-0000-0000B1030000}"/>
    <cellStyle name="Денежный 2 2 10 11" xfId="3424" xr:uid="{00000000-0005-0000-0000-0000B2030000}"/>
    <cellStyle name="Денежный 2 2 10 12" xfId="3370" xr:uid="{00000000-0005-0000-0000-0000B3030000}"/>
    <cellStyle name="Денежный 2 2 10 13" xfId="3928" xr:uid="{00000000-0005-0000-0000-0000B4030000}"/>
    <cellStyle name="Денежный 2 2 10 14" xfId="3985" xr:uid="{00000000-0005-0000-0000-0000B5030000}"/>
    <cellStyle name="Денежный 2 2 10 15" xfId="4045" xr:uid="{00000000-0005-0000-0000-0000B6030000}"/>
    <cellStyle name="Денежный 2 2 10 16" xfId="4038" xr:uid="{00000000-0005-0000-0000-0000B7030000}"/>
    <cellStyle name="Денежный 2 2 10 17" xfId="4437" xr:uid="{00000000-0005-0000-0000-0000B8030000}"/>
    <cellStyle name="Денежный 2 2 10 18" xfId="4948" xr:uid="{00000000-0005-0000-0000-0000B9030000}"/>
    <cellStyle name="Денежный 2 2 10 19" xfId="5063" xr:uid="{00000000-0005-0000-0000-0000BA030000}"/>
    <cellStyle name="Денежный 2 2 10 2" xfId="1542" xr:uid="{00000000-0005-0000-0000-0000BB030000}"/>
    <cellStyle name="Денежный 2 2 10 2 2" xfId="1568" xr:uid="{00000000-0005-0000-0000-0000BC030000}"/>
    <cellStyle name="Денежный 2 2 10 2 3" xfId="11450" xr:uid="{00000000-0005-0000-0000-0000BD030000}"/>
    <cellStyle name="Денежный 2 2 10 20" xfId="4828" xr:uid="{00000000-0005-0000-0000-0000BE030000}"/>
    <cellStyle name="Денежный 2 2 10 21" xfId="4906" xr:uid="{00000000-0005-0000-0000-0000BF030000}"/>
    <cellStyle name="Денежный 2 2 10 22" xfId="5714" xr:uid="{00000000-0005-0000-0000-0000C0030000}"/>
    <cellStyle name="Денежный 2 2 10 23" xfId="5658" xr:uid="{00000000-0005-0000-0000-0000C1030000}"/>
    <cellStyle name="Денежный 2 2 10 24" xfId="6720" xr:uid="{00000000-0005-0000-0000-0000C2030000}"/>
    <cellStyle name="Денежный 2 2 10 25" xfId="7218" xr:uid="{00000000-0005-0000-0000-0000C3030000}"/>
    <cellStyle name="Денежный 2 2 10 26" xfId="7945" xr:uid="{00000000-0005-0000-0000-0000C4030000}"/>
    <cellStyle name="Денежный 2 2 10 27" xfId="7823" xr:uid="{00000000-0005-0000-0000-0000C5030000}"/>
    <cellStyle name="Денежный 2 2 10 28" xfId="7788" xr:uid="{00000000-0005-0000-0000-0000C6030000}"/>
    <cellStyle name="Денежный 2 2 10 29" xfId="10192" xr:uid="{00000000-0005-0000-0000-0000C7030000}"/>
    <cellStyle name="Денежный 2 2 10 3" xfId="1908" xr:uid="{00000000-0005-0000-0000-0000C8030000}"/>
    <cellStyle name="Денежный 2 2 10 30" xfId="11427" xr:uid="{00000000-0005-0000-0000-0000C9030000}"/>
    <cellStyle name="Денежный 2 2 10 4" xfId="1813" xr:uid="{00000000-0005-0000-0000-0000CA030000}"/>
    <cellStyle name="Денежный 2 2 10 5" xfId="1935" xr:uid="{00000000-0005-0000-0000-0000CB030000}"/>
    <cellStyle name="Денежный 2 2 10 6" xfId="1746" xr:uid="{00000000-0005-0000-0000-0000CC030000}"/>
    <cellStyle name="Денежный 2 2 10 7" xfId="2333" xr:uid="{00000000-0005-0000-0000-0000CD030000}"/>
    <cellStyle name="Денежный 2 2 10 8" xfId="2338" xr:uid="{00000000-0005-0000-0000-0000CE030000}"/>
    <cellStyle name="Денежный 2 2 10 9" xfId="3008" xr:uid="{00000000-0005-0000-0000-0000CF030000}"/>
    <cellStyle name="Денежный 2 2 11" xfId="324" xr:uid="{00000000-0005-0000-0000-0000D0030000}"/>
    <cellStyle name="Денежный 2 2 11 10" xfId="2934" xr:uid="{00000000-0005-0000-0000-0000D1030000}"/>
    <cellStyle name="Денежный 2 2 11 11" xfId="3464" xr:uid="{00000000-0005-0000-0000-0000D2030000}"/>
    <cellStyle name="Денежный 2 2 11 12" xfId="3350" xr:uid="{00000000-0005-0000-0000-0000D3030000}"/>
    <cellStyle name="Денежный 2 2 11 13" xfId="3968" xr:uid="{00000000-0005-0000-0000-0000D4030000}"/>
    <cellStyle name="Денежный 2 2 11 14" xfId="3808" xr:uid="{00000000-0005-0000-0000-0000D5030000}"/>
    <cellStyle name="Денежный 2 2 11 15" xfId="3910" xr:uid="{00000000-0005-0000-0000-0000D6030000}"/>
    <cellStyle name="Денежный 2 2 11 16" xfId="3786" xr:uid="{00000000-0005-0000-0000-0000D7030000}"/>
    <cellStyle name="Денежный 2 2 11 17" xfId="4136" xr:uid="{00000000-0005-0000-0000-0000D8030000}"/>
    <cellStyle name="Денежный 2 2 11 18" xfId="4988" xr:uid="{00000000-0005-0000-0000-0000D9030000}"/>
    <cellStyle name="Денежный 2 2 11 19" xfId="5045" xr:uid="{00000000-0005-0000-0000-0000DA030000}"/>
    <cellStyle name="Денежный 2 2 11 2" xfId="1546" xr:uid="{00000000-0005-0000-0000-0000DB030000}"/>
    <cellStyle name="Денежный 2 2 11 2 2" xfId="1608" xr:uid="{00000000-0005-0000-0000-0000DC030000}"/>
    <cellStyle name="Денежный 2 2 11 2 3" xfId="11490" xr:uid="{00000000-0005-0000-0000-0000DD030000}"/>
    <cellStyle name="Денежный 2 2 11 20" xfId="5163" xr:uid="{00000000-0005-0000-0000-0000DE030000}"/>
    <cellStyle name="Денежный 2 2 11 21" xfId="4921" xr:uid="{00000000-0005-0000-0000-0000DF030000}"/>
    <cellStyle name="Денежный 2 2 11 22" xfId="5754" xr:uid="{00000000-0005-0000-0000-0000E0030000}"/>
    <cellStyle name="Денежный 2 2 11 23" xfId="5638" xr:uid="{00000000-0005-0000-0000-0000E1030000}"/>
    <cellStyle name="Денежный 2 2 11 24" xfId="6760" xr:uid="{00000000-0005-0000-0000-0000E2030000}"/>
    <cellStyle name="Денежный 2 2 11 25" xfId="7258" xr:uid="{00000000-0005-0000-0000-0000E3030000}"/>
    <cellStyle name="Денежный 2 2 11 26" xfId="7985" xr:uid="{00000000-0005-0000-0000-0000E4030000}"/>
    <cellStyle name="Денежный 2 2 11 27" xfId="7803" xr:uid="{00000000-0005-0000-0000-0000E5030000}"/>
    <cellStyle name="Денежный 2 2 11 28" xfId="8103" xr:uid="{00000000-0005-0000-0000-0000E6030000}"/>
    <cellStyle name="Денежный 2 2 11 29" xfId="10232" xr:uid="{00000000-0005-0000-0000-0000E7030000}"/>
    <cellStyle name="Денежный 2 2 11 3" xfId="1930" xr:uid="{00000000-0005-0000-0000-0000E8030000}"/>
    <cellStyle name="Денежный 2 2 11 30" xfId="11431" xr:uid="{00000000-0005-0000-0000-0000E9030000}"/>
    <cellStyle name="Денежный 2 2 11 4" xfId="2008" xr:uid="{00000000-0005-0000-0000-0000EA030000}"/>
    <cellStyle name="Денежный 2 2 11 5" xfId="1862" xr:uid="{00000000-0005-0000-0000-0000EB030000}"/>
    <cellStyle name="Денежный 2 2 11 6" xfId="2339" xr:uid="{00000000-0005-0000-0000-0000EC030000}"/>
    <cellStyle name="Денежный 2 2 11 7" xfId="2084" xr:uid="{00000000-0005-0000-0000-0000ED030000}"/>
    <cellStyle name="Денежный 2 2 11 8" xfId="2196" xr:uid="{00000000-0005-0000-0000-0000EE030000}"/>
    <cellStyle name="Денежный 2 2 11 9" xfId="3048" xr:uid="{00000000-0005-0000-0000-0000EF030000}"/>
    <cellStyle name="Денежный 2 2 12" xfId="644" xr:uid="{00000000-0005-0000-0000-0000F0030000}"/>
    <cellStyle name="Денежный 2 2 12 10" xfId="3266" xr:uid="{00000000-0005-0000-0000-0000F1030000}"/>
    <cellStyle name="Денежный 2 2 12 11" xfId="3554" xr:uid="{00000000-0005-0000-0000-0000F2030000}"/>
    <cellStyle name="Денежный 2 2 12 12" xfId="3682" xr:uid="{00000000-0005-0000-0000-0000F3030000}"/>
    <cellStyle name="Денежный 2 2 12 13" xfId="4162" xr:uid="{00000000-0005-0000-0000-0000F4030000}"/>
    <cellStyle name="Денежный 2 2 12 14" xfId="4317" xr:uid="{00000000-0005-0000-0000-0000F5030000}"/>
    <cellStyle name="Денежный 2 2 12 15" xfId="4463" xr:uid="{00000000-0005-0000-0000-0000F6030000}"/>
    <cellStyle name="Денежный 2 2 12 16" xfId="4594" xr:uid="{00000000-0005-0000-0000-0000F7030000}"/>
    <cellStyle name="Денежный 2 2 12 17" xfId="4722" xr:uid="{00000000-0005-0000-0000-0000F8030000}"/>
    <cellStyle name="Денежный 2 2 12 18" xfId="5144" xr:uid="{00000000-0005-0000-0000-0000F9030000}"/>
    <cellStyle name="Денежный 2 2 12 19" xfId="5291" xr:uid="{00000000-0005-0000-0000-0000FA030000}"/>
    <cellStyle name="Денежный 2 2 12 2" xfId="1550" xr:uid="{00000000-0005-0000-0000-0000FB030000}"/>
    <cellStyle name="Денежный 2 2 12 2 2" xfId="1669" xr:uid="{00000000-0005-0000-0000-0000FC030000}"/>
    <cellStyle name="Денежный 2 2 12 2 3" xfId="11551" xr:uid="{00000000-0005-0000-0000-0000FD030000}"/>
    <cellStyle name="Денежный 2 2 12 20" xfId="5426" xr:uid="{00000000-0005-0000-0000-0000FE030000}"/>
    <cellStyle name="Денежный 2 2 12 21" xfId="5554" xr:uid="{00000000-0005-0000-0000-0000FF030000}"/>
    <cellStyle name="Денежный 2 2 12 22" xfId="5842" xr:uid="{00000000-0005-0000-0000-000000040000}"/>
    <cellStyle name="Денежный 2 2 12 23" xfId="6310" xr:uid="{00000000-0005-0000-0000-000001040000}"/>
    <cellStyle name="Денежный 2 2 12 24" xfId="6808" xr:uid="{00000000-0005-0000-0000-000002040000}"/>
    <cellStyle name="Денежный 2 2 12 25" xfId="7306" xr:uid="{00000000-0005-0000-0000-000003040000}"/>
    <cellStyle name="Денежный 2 2 12 26" xfId="8288" xr:uid="{00000000-0005-0000-0000-000004040000}"/>
    <cellStyle name="Денежный 2 2 12 27" xfId="8440" xr:uid="{00000000-0005-0000-0000-000005040000}"/>
    <cellStyle name="Денежный 2 2 12 28" xfId="9311" xr:uid="{00000000-0005-0000-0000-000006040000}"/>
    <cellStyle name="Денежный 2 2 12 29" xfId="10552" xr:uid="{00000000-0005-0000-0000-000007040000}"/>
    <cellStyle name="Денежный 2 2 12 3" xfId="2101" xr:uid="{00000000-0005-0000-0000-000008040000}"/>
    <cellStyle name="Денежный 2 2 12 30" xfId="11435" xr:uid="{00000000-0005-0000-0000-000009040000}"/>
    <cellStyle name="Денежный 2 2 12 4" xfId="2235" xr:uid="{00000000-0005-0000-0000-00000A040000}"/>
    <cellStyle name="Денежный 2 2 12 5" xfId="2435" xr:uid="{00000000-0005-0000-0000-00000B040000}"/>
    <cellStyle name="Денежный 2 2 12 6" xfId="2589" xr:uid="{00000000-0005-0000-0000-00000C040000}"/>
    <cellStyle name="Денежный 2 2 12 7" xfId="2722" xr:uid="{00000000-0005-0000-0000-00000D040000}"/>
    <cellStyle name="Денежный 2 2 12 8" xfId="2850" xr:uid="{00000000-0005-0000-0000-00000E040000}"/>
    <cellStyle name="Денежный 2 2 12 9" xfId="3138" xr:uid="{00000000-0005-0000-0000-00000F040000}"/>
    <cellStyle name="Денежный 2 2 13" xfId="716" xr:uid="{00000000-0005-0000-0000-000010040000}"/>
    <cellStyle name="Денежный 2 2 13 10" xfId="3614" xr:uid="{00000000-0005-0000-0000-000011040000}"/>
    <cellStyle name="Денежный 2 2 13 11" xfId="3742" xr:uid="{00000000-0005-0000-0000-000012040000}"/>
    <cellStyle name="Денежный 2 2 13 12" xfId="4229" xr:uid="{00000000-0005-0000-0000-000013040000}"/>
    <cellStyle name="Денежный 2 2 13 13" xfId="4381" xr:uid="{00000000-0005-0000-0000-000014040000}"/>
    <cellStyle name="Денежный 2 2 13 14" xfId="4524" xr:uid="{00000000-0005-0000-0000-000015040000}"/>
    <cellStyle name="Денежный 2 2 13 15" xfId="4654" xr:uid="{00000000-0005-0000-0000-000016040000}"/>
    <cellStyle name="Денежный 2 2 13 16" xfId="4782" xr:uid="{00000000-0005-0000-0000-000017040000}"/>
    <cellStyle name="Денежный 2 2 13 17" xfId="5206" xr:uid="{00000000-0005-0000-0000-000018040000}"/>
    <cellStyle name="Денежный 2 2 13 18" xfId="5356" xr:uid="{00000000-0005-0000-0000-000019040000}"/>
    <cellStyle name="Денежный 2 2 13 19" xfId="5486" xr:uid="{00000000-0005-0000-0000-00001A040000}"/>
    <cellStyle name="Денежный 2 2 13 2" xfId="1549" xr:uid="{00000000-0005-0000-0000-00001B040000}"/>
    <cellStyle name="Денежный 2 2 13 2 2" xfId="2170" xr:uid="{00000000-0005-0000-0000-00001C040000}"/>
    <cellStyle name="Денежный 2 2 13 2 3" xfId="11896" xr:uid="{00000000-0005-0000-0000-00001D040000}"/>
    <cellStyle name="Денежный 2 2 13 20" xfId="5614" xr:uid="{00000000-0005-0000-0000-00001E040000}"/>
    <cellStyle name="Денежный 2 2 13 21" xfId="5902" xr:uid="{00000000-0005-0000-0000-00001F040000}"/>
    <cellStyle name="Денежный 2 2 13 22" xfId="6370" xr:uid="{00000000-0005-0000-0000-000020040000}"/>
    <cellStyle name="Денежный 2 2 13 23" xfId="6868" xr:uid="{00000000-0005-0000-0000-000021040000}"/>
    <cellStyle name="Денежный 2 2 13 24" xfId="7366" xr:uid="{00000000-0005-0000-0000-000022040000}"/>
    <cellStyle name="Денежный 2 2 13 25" xfId="8360" xr:uid="{00000000-0005-0000-0000-000023040000}"/>
    <cellStyle name="Денежный 2 2 13 26" xfId="8728" xr:uid="{00000000-0005-0000-0000-000024040000}"/>
    <cellStyle name="Денежный 2 2 13 27" xfId="9386" xr:uid="{00000000-0005-0000-0000-000025040000}"/>
    <cellStyle name="Денежный 2 2 13 28" xfId="10624" xr:uid="{00000000-0005-0000-0000-000026040000}"/>
    <cellStyle name="Денежный 2 2 13 29" xfId="11434" xr:uid="{00000000-0005-0000-0000-000027040000}"/>
    <cellStyle name="Денежный 2 2 13 3" xfId="2295" xr:uid="{00000000-0005-0000-0000-000028040000}"/>
    <cellStyle name="Денежный 2 2 13 4" xfId="2502" xr:uid="{00000000-0005-0000-0000-000029040000}"/>
    <cellStyle name="Денежный 2 2 13 5" xfId="2652" xr:uid="{00000000-0005-0000-0000-00002A040000}"/>
    <cellStyle name="Денежный 2 2 13 6" xfId="2782" xr:uid="{00000000-0005-0000-0000-00002B040000}"/>
    <cellStyle name="Денежный 2 2 13 7" xfId="2910" xr:uid="{00000000-0005-0000-0000-00002C040000}"/>
    <cellStyle name="Денежный 2 2 13 8" xfId="3198" xr:uid="{00000000-0005-0000-0000-00002D040000}"/>
    <cellStyle name="Денежный 2 2 13 9" xfId="3326" xr:uid="{00000000-0005-0000-0000-00002E040000}"/>
    <cellStyle name="Денежный 2 2 14" xfId="763" xr:uid="{00000000-0005-0000-0000-00002F040000}"/>
    <cellStyle name="Денежный 2 2 14 10" xfId="9430" xr:uid="{00000000-0005-0000-0000-000030040000}"/>
    <cellStyle name="Денежный 2 2 14 11" xfId="10666" xr:uid="{00000000-0005-0000-0000-000031040000}"/>
    <cellStyle name="Денежный 2 2 14 12" xfId="11442" xr:uid="{00000000-0005-0000-0000-000032040000}"/>
    <cellStyle name="Денежный 2 2 14 2" xfId="765" xr:uid="{00000000-0005-0000-0000-000033040000}"/>
    <cellStyle name="Денежный 2 2 14 2 10" xfId="12105" xr:uid="{00000000-0005-0000-0000-000034040000}"/>
    <cellStyle name="Денежный 2 2 14 2 2" xfId="5936" xr:uid="{00000000-0005-0000-0000-000035040000}"/>
    <cellStyle name="Денежный 2 2 14 2 2 2" xfId="5938" xr:uid="{00000000-0005-0000-0000-000036040000}"/>
    <cellStyle name="Денежный 2 2 14 2 2 3" xfId="12107" xr:uid="{00000000-0005-0000-0000-000037040000}"/>
    <cellStyle name="Денежный 2 2 14 2 3" xfId="6406" xr:uid="{00000000-0005-0000-0000-000038040000}"/>
    <cellStyle name="Денежный 2 2 14 2 4" xfId="6904" xr:uid="{00000000-0005-0000-0000-000039040000}"/>
    <cellStyle name="Денежный 2 2 14 2 5" xfId="7402" xr:uid="{00000000-0005-0000-0000-00003A040000}"/>
    <cellStyle name="Денежный 2 2 14 2 6" xfId="8408" xr:uid="{00000000-0005-0000-0000-00003B040000}"/>
    <cellStyle name="Денежный 2 2 14 2 7" xfId="8896" xr:uid="{00000000-0005-0000-0000-00003C040000}"/>
    <cellStyle name="Денежный 2 2 14 2 8" xfId="9432" xr:uid="{00000000-0005-0000-0000-00003D040000}"/>
    <cellStyle name="Денежный 2 2 14 2 9" xfId="10668" xr:uid="{00000000-0005-0000-0000-00003E040000}"/>
    <cellStyle name="Денежный 2 2 14 3" xfId="1127" xr:uid="{00000000-0005-0000-0000-00003F040000}"/>
    <cellStyle name="Денежный 2 2 14 3 2" xfId="9788" xr:uid="{00000000-0005-0000-0000-000040040000}"/>
    <cellStyle name="Денежный 2 2 14 3 3" xfId="11018" xr:uid="{00000000-0005-0000-0000-000041040000}"/>
    <cellStyle name="Денежный 2 2 14 4" xfId="1223" xr:uid="{00000000-0005-0000-0000-000042040000}"/>
    <cellStyle name="Денежный 2 2 14 4 2" xfId="9880" xr:uid="{00000000-0005-0000-0000-000043040000}"/>
    <cellStyle name="Денежный 2 2 14 4 3" xfId="11108" xr:uid="{00000000-0005-0000-0000-000044040000}"/>
    <cellStyle name="Денежный 2 2 14 5" xfId="1558" xr:uid="{00000000-0005-0000-0000-000045040000}"/>
    <cellStyle name="Денежный 2 2 14 5 2" xfId="6404" xr:uid="{00000000-0005-0000-0000-000046040000}"/>
    <cellStyle name="Денежный 2 2 14 5 3" xfId="12436" xr:uid="{00000000-0005-0000-0000-000047040000}"/>
    <cellStyle name="Денежный 2 2 14 6" xfId="6902" xr:uid="{00000000-0005-0000-0000-000048040000}"/>
    <cellStyle name="Денежный 2 2 14 7" xfId="7400" xr:uid="{00000000-0005-0000-0000-000049040000}"/>
    <cellStyle name="Денежный 2 2 14 8" xfId="8406" xr:uid="{00000000-0005-0000-0000-00004A040000}"/>
    <cellStyle name="Денежный 2 2 14 9" xfId="8894" xr:uid="{00000000-0005-0000-0000-00004B040000}"/>
    <cellStyle name="Денежный 2 2 15" xfId="1128" xr:uid="{00000000-0005-0000-0000-00004C040000}"/>
    <cellStyle name="Денежный 2 2 15 10" xfId="11441" xr:uid="{00000000-0005-0000-0000-00004D040000}"/>
    <cellStyle name="Денежный 2 2 15 2" xfId="1557" xr:uid="{00000000-0005-0000-0000-00004E040000}"/>
    <cellStyle name="Денежный 2 2 15 2 2" xfId="6175" xr:uid="{00000000-0005-0000-0000-00004F040000}"/>
    <cellStyle name="Денежный 2 2 15 2 3" xfId="12344" xr:uid="{00000000-0005-0000-0000-000050040000}"/>
    <cellStyle name="Денежный 2 2 15 3" xfId="6628" xr:uid="{00000000-0005-0000-0000-000051040000}"/>
    <cellStyle name="Денежный 2 2 15 4" xfId="7126" xr:uid="{00000000-0005-0000-0000-000052040000}"/>
    <cellStyle name="Денежный 2 2 15 5" xfId="7624" xr:uid="{00000000-0005-0000-0000-000053040000}"/>
    <cellStyle name="Денежный 2 2 15 6" xfId="8763" xr:uid="{00000000-0005-0000-0000-000054040000}"/>
    <cellStyle name="Денежный 2 2 15 7" xfId="9258" xr:uid="{00000000-0005-0000-0000-000055040000}"/>
    <cellStyle name="Денежный 2 2 15 8" xfId="9789" xr:uid="{00000000-0005-0000-0000-000056040000}"/>
    <cellStyle name="Денежный 2 2 15 9" xfId="11019" xr:uid="{00000000-0005-0000-0000-000057040000}"/>
    <cellStyle name="Денежный 2 2 16" xfId="1224" xr:uid="{00000000-0005-0000-0000-000058040000}"/>
    <cellStyle name="Денежный 2 2 16 10" xfId="11447" xr:uid="{00000000-0005-0000-0000-000059040000}"/>
    <cellStyle name="Денежный 2 2 16 2" xfId="1563" xr:uid="{00000000-0005-0000-0000-00005A040000}"/>
    <cellStyle name="Денежный 2 2 16 2 2" xfId="6238" xr:uid="{00000000-0005-0000-0000-00005B040000}"/>
    <cellStyle name="Денежный 2 2 16 2 3" xfId="12407" xr:uid="{00000000-0005-0000-0000-00005C040000}"/>
    <cellStyle name="Денежный 2 2 16 3" xfId="6674" xr:uid="{00000000-0005-0000-0000-00005D040000}"/>
    <cellStyle name="Денежный 2 2 16 4" xfId="7172" xr:uid="{00000000-0005-0000-0000-00005E040000}"/>
    <cellStyle name="Денежный 2 2 16 5" xfId="7670" xr:uid="{00000000-0005-0000-0000-00005F040000}"/>
    <cellStyle name="Денежный 2 2 16 6" xfId="8856" xr:uid="{00000000-0005-0000-0000-000060040000}"/>
    <cellStyle name="Денежный 2 2 16 7" xfId="9339" xr:uid="{00000000-0005-0000-0000-000061040000}"/>
    <cellStyle name="Денежный 2 2 16 8" xfId="9881" xr:uid="{00000000-0005-0000-0000-000062040000}"/>
    <cellStyle name="Денежный 2 2 16 9" xfId="11109" xr:uid="{00000000-0005-0000-0000-000063040000}"/>
    <cellStyle name="Денежный 2 2 17" xfId="1294" xr:uid="{00000000-0005-0000-0000-000064040000}"/>
    <cellStyle name="Денежный 2 2 17 2" xfId="1857" xr:uid="{00000000-0005-0000-0000-000065040000}"/>
    <cellStyle name="Денежный 2 2 17 3" xfId="11677" xr:uid="{00000000-0005-0000-0000-000066040000}"/>
    <cellStyle name="Денежный 2 2 18" xfId="1831" xr:uid="{00000000-0005-0000-0000-000067040000}"/>
    <cellStyle name="Денежный 2 2 19" xfId="2078" xr:uid="{00000000-0005-0000-0000-000068040000}"/>
    <cellStyle name="Денежный 2 2 2" xfId="210" xr:uid="{00000000-0005-0000-0000-000069040000}"/>
    <cellStyle name="Денежный 2 2 2 10" xfId="1829" xr:uid="{00000000-0005-0000-0000-00006A040000}"/>
    <cellStyle name="Денежный 2 2 2 11" xfId="1893" xr:uid="{00000000-0005-0000-0000-00006B040000}"/>
    <cellStyle name="Денежный 2 2 2 12" xfId="1852" xr:uid="{00000000-0005-0000-0000-00006C040000}"/>
    <cellStyle name="Денежный 2 2 2 13" xfId="1753" xr:uid="{00000000-0005-0000-0000-00006D040000}"/>
    <cellStyle name="Денежный 2 2 2 14" xfId="1932" xr:uid="{00000000-0005-0000-0000-00006E040000}"/>
    <cellStyle name="Денежный 2 2 2 15" xfId="2971" xr:uid="{00000000-0005-0000-0000-00006F040000}"/>
    <cellStyle name="Денежный 2 2 2 16" xfId="3067" xr:uid="{00000000-0005-0000-0000-000070040000}"/>
    <cellStyle name="Денежный 2 2 2 17" xfId="3388" xr:uid="{00000000-0005-0000-0000-000071040000}"/>
    <cellStyle name="Денежный 2 2 2 18" xfId="3477" xr:uid="{00000000-0005-0000-0000-000072040000}"/>
    <cellStyle name="Денежный 2 2 2 19" xfId="3873" xr:uid="{00000000-0005-0000-0000-000073040000}"/>
    <cellStyle name="Денежный 2 2 2 2" xfId="224" xr:uid="{00000000-0005-0000-0000-000074040000}"/>
    <cellStyle name="Денежный 2 2 2 2 10" xfId="1828" xr:uid="{00000000-0005-0000-0000-000075040000}"/>
    <cellStyle name="Денежный 2 2 2 2 11" xfId="1933" xr:uid="{00000000-0005-0000-0000-000076040000}"/>
    <cellStyle name="Денежный 2 2 2 2 12" xfId="2004" xr:uid="{00000000-0005-0000-0000-000077040000}"/>
    <cellStyle name="Денежный 2 2 2 2 13" xfId="2203" xr:uid="{00000000-0005-0000-0000-000078040000}"/>
    <cellStyle name="Денежный 2 2 2 2 14" xfId="2526" xr:uid="{00000000-0005-0000-0000-000079040000}"/>
    <cellStyle name="Денежный 2 2 2 2 15" xfId="2973" xr:uid="{00000000-0005-0000-0000-00007A040000}"/>
    <cellStyle name="Денежный 2 2 2 2 16" xfId="3090" xr:uid="{00000000-0005-0000-0000-00007B040000}"/>
    <cellStyle name="Денежный 2 2 2 2 17" xfId="3390" xr:uid="{00000000-0005-0000-0000-00007C040000}"/>
    <cellStyle name="Денежный 2 2 2 2 18" xfId="3476" xr:uid="{00000000-0005-0000-0000-00007D040000}"/>
    <cellStyle name="Денежный 2 2 2 2 19" xfId="3877" xr:uid="{00000000-0005-0000-0000-00007E040000}"/>
    <cellStyle name="Денежный 2 2 2 2 2" xfId="566" xr:uid="{00000000-0005-0000-0000-00007F040000}"/>
    <cellStyle name="Денежный 2 2 2 2 2 10" xfId="3092" xr:uid="{00000000-0005-0000-0000-000080040000}"/>
    <cellStyle name="Денежный 2 2 2 2 2 11" xfId="3220" xr:uid="{00000000-0005-0000-0000-000081040000}"/>
    <cellStyle name="Денежный 2 2 2 2 2 12" xfId="3508" xr:uid="{00000000-0005-0000-0000-000082040000}"/>
    <cellStyle name="Денежный 2 2 2 2 2 13" xfId="3636" xr:uid="{00000000-0005-0000-0000-000083040000}"/>
    <cellStyle name="Денежный 2 2 2 2 2 14" xfId="4095" xr:uid="{00000000-0005-0000-0000-000084040000}"/>
    <cellStyle name="Денежный 2 2 2 2 2 15" xfId="4262" xr:uid="{00000000-0005-0000-0000-000085040000}"/>
    <cellStyle name="Денежный 2 2 2 2 2 16" xfId="4407" xr:uid="{00000000-0005-0000-0000-000086040000}"/>
    <cellStyle name="Денежный 2 2 2 2 2 17" xfId="4547" xr:uid="{00000000-0005-0000-0000-000087040000}"/>
    <cellStyle name="Денежный 2 2 2 2 2 18" xfId="4676" xr:uid="{00000000-0005-0000-0000-000088040000}"/>
    <cellStyle name="Денежный 2 2 2 2 2 19" xfId="5094" xr:uid="{00000000-0005-0000-0000-000089040000}"/>
    <cellStyle name="Денежный 2 2 2 2 2 2" xfId="571" xr:uid="{00000000-0005-0000-0000-00008A040000}"/>
    <cellStyle name="Денежный 2 2 2 2 2 2 10" xfId="3222" xr:uid="{00000000-0005-0000-0000-00008B040000}"/>
    <cellStyle name="Денежный 2 2 2 2 2 2 11" xfId="3510" xr:uid="{00000000-0005-0000-0000-00008C040000}"/>
    <cellStyle name="Денежный 2 2 2 2 2 2 12" xfId="3638" xr:uid="{00000000-0005-0000-0000-00008D040000}"/>
    <cellStyle name="Денежный 2 2 2 2 2 2 13" xfId="4100" xr:uid="{00000000-0005-0000-0000-00008E040000}"/>
    <cellStyle name="Денежный 2 2 2 2 2 2 14" xfId="4265" xr:uid="{00000000-0005-0000-0000-00008F040000}"/>
    <cellStyle name="Денежный 2 2 2 2 2 2 15" xfId="4410" xr:uid="{00000000-0005-0000-0000-000090040000}"/>
    <cellStyle name="Денежный 2 2 2 2 2 2 16" xfId="4549" xr:uid="{00000000-0005-0000-0000-000091040000}"/>
    <cellStyle name="Денежный 2 2 2 2 2 2 17" xfId="4678" xr:uid="{00000000-0005-0000-0000-000092040000}"/>
    <cellStyle name="Денежный 2 2 2 2 2 2 18" xfId="5096" xr:uid="{00000000-0005-0000-0000-000093040000}"/>
    <cellStyle name="Денежный 2 2 2 2 2 2 19" xfId="5240" xr:uid="{00000000-0005-0000-0000-000094040000}"/>
    <cellStyle name="Денежный 2 2 2 2 2 2 2" xfId="768" xr:uid="{00000000-0005-0000-0000-000095040000}"/>
    <cellStyle name="Денежный 2 2 2 2 2 2 2 10" xfId="11507" xr:uid="{00000000-0005-0000-0000-000096040000}"/>
    <cellStyle name="Денежный 2 2 2 2 2 2 2 11" xfId="14180" xr:uid="{00000000-0005-0000-0000-000097040000}"/>
    <cellStyle name="Денежный 2 2 2 2 2 2 2 2" xfId="1625" xr:uid="{00000000-0005-0000-0000-000098040000}"/>
    <cellStyle name="Денежный 2 2 2 2 2 2 2 2 2" xfId="5940" xr:uid="{00000000-0005-0000-0000-000099040000}"/>
    <cellStyle name="Денежный 2 2 2 2 2 2 2 2 2 2" xfId="14182" xr:uid="{00000000-0005-0000-0000-00009A040000}"/>
    <cellStyle name="Денежный 2 2 2 2 2 2 2 2 2 2 2" xfId="14183" xr:uid="{00000000-0005-0000-0000-00009B040000}"/>
    <cellStyle name="Денежный 2 2 2 2 2 2 2 2 3" xfId="12109" xr:uid="{00000000-0005-0000-0000-00009C040000}"/>
    <cellStyle name="Денежный 2 2 2 2 2 2 2 2 4" xfId="14181" xr:uid="{00000000-0005-0000-0000-00009D040000}"/>
    <cellStyle name="Денежный 2 2 2 2 2 2 2 3" xfId="6408" xr:uid="{00000000-0005-0000-0000-00009E040000}"/>
    <cellStyle name="Денежный 2 2 2 2 2 2 2 4" xfId="6906" xr:uid="{00000000-0005-0000-0000-00009F040000}"/>
    <cellStyle name="Денежный 2 2 2 2 2 2 2 5" xfId="7404" xr:uid="{00000000-0005-0000-0000-0000A0040000}"/>
    <cellStyle name="Денежный 2 2 2 2 2 2 2 6" xfId="8411" xr:uid="{00000000-0005-0000-0000-0000A1040000}"/>
    <cellStyle name="Денежный 2 2 2 2 2 2 2 7" xfId="8899" xr:uid="{00000000-0005-0000-0000-0000A2040000}"/>
    <cellStyle name="Денежный 2 2 2 2 2 2 2 8" xfId="9435" xr:uid="{00000000-0005-0000-0000-0000A3040000}"/>
    <cellStyle name="Денежный 2 2 2 2 2 2 2 9" xfId="10670" xr:uid="{00000000-0005-0000-0000-0000A4040000}"/>
    <cellStyle name="Денежный 2 2 2 2 2 2 20" xfId="5382" xr:uid="{00000000-0005-0000-0000-0000A5040000}"/>
    <cellStyle name="Денежный 2 2 2 2 2 2 21" xfId="5510" xr:uid="{00000000-0005-0000-0000-0000A6040000}"/>
    <cellStyle name="Денежный 2 2 2 2 2 2 22" xfId="5798" xr:uid="{00000000-0005-0000-0000-0000A7040000}"/>
    <cellStyle name="Денежный 2 2 2 2 2 2 23" xfId="6266" xr:uid="{00000000-0005-0000-0000-0000A8040000}"/>
    <cellStyle name="Денежный 2 2 2 2 2 2 24" xfId="6764" xr:uid="{00000000-0005-0000-0000-0000A9040000}"/>
    <cellStyle name="Денежный 2 2 2 2 2 2 25" xfId="7262" xr:uid="{00000000-0005-0000-0000-0000AA040000}"/>
    <cellStyle name="Денежный 2 2 2 2 2 2 26" xfId="8216" xr:uid="{00000000-0005-0000-0000-0000AB040000}"/>
    <cellStyle name="Денежный 2 2 2 2 2 2 27" xfId="8066" xr:uid="{00000000-0005-0000-0000-0000AC040000}"/>
    <cellStyle name="Денежный 2 2 2 2 2 2 28" xfId="8933" xr:uid="{00000000-0005-0000-0000-0000AD040000}"/>
    <cellStyle name="Денежный 2 2 2 2 2 2 29" xfId="10479" xr:uid="{00000000-0005-0000-0000-0000AE040000}"/>
    <cellStyle name="Денежный 2 2 2 2 2 2 3" xfId="770" xr:uid="{00000000-0005-0000-0000-0000AF040000}"/>
    <cellStyle name="Денежный 2 2 2 2 2 2 3 10" xfId="11799" xr:uid="{00000000-0005-0000-0000-0000B0040000}"/>
    <cellStyle name="Денежный 2 2 2 2 2 2 3 2" xfId="2058" xr:uid="{00000000-0005-0000-0000-0000B1040000}"/>
    <cellStyle name="Денежный 2 2 2 2 2 2 3 2 2" xfId="5942" xr:uid="{00000000-0005-0000-0000-0000B2040000}"/>
    <cellStyle name="Денежный 2 2 2 2 2 2 3 2 3" xfId="12111" xr:uid="{00000000-0005-0000-0000-0000B3040000}"/>
    <cellStyle name="Денежный 2 2 2 2 2 2 3 3" xfId="6410" xr:uid="{00000000-0005-0000-0000-0000B4040000}"/>
    <cellStyle name="Денежный 2 2 2 2 2 2 3 4" xfId="6908" xr:uid="{00000000-0005-0000-0000-0000B5040000}"/>
    <cellStyle name="Денежный 2 2 2 2 2 2 3 5" xfId="7406" xr:uid="{00000000-0005-0000-0000-0000B6040000}"/>
    <cellStyle name="Денежный 2 2 2 2 2 2 3 6" xfId="8413" xr:uid="{00000000-0005-0000-0000-0000B7040000}"/>
    <cellStyle name="Денежный 2 2 2 2 2 2 3 7" xfId="8901" xr:uid="{00000000-0005-0000-0000-0000B8040000}"/>
    <cellStyle name="Денежный 2 2 2 2 2 2 3 8" xfId="9437" xr:uid="{00000000-0005-0000-0000-0000B9040000}"/>
    <cellStyle name="Денежный 2 2 2 2 2 2 3 9" xfId="10672" xr:uid="{00000000-0005-0000-0000-0000BA040000}"/>
    <cellStyle name="Денежный 2 2 2 2 2 2 30" xfId="11505" xr:uid="{00000000-0005-0000-0000-0000BB040000}"/>
    <cellStyle name="Денежный 2 2 2 2 2 2 31" xfId="14179" xr:uid="{00000000-0005-0000-0000-0000BC040000}"/>
    <cellStyle name="Денежный 2 2 2 2 2 2 4" xfId="1124" xr:uid="{00000000-0005-0000-0000-0000BD040000}"/>
    <cellStyle name="Денежный 2 2 2 2 2 2 4 10" xfId="11927" xr:uid="{00000000-0005-0000-0000-0000BE040000}"/>
    <cellStyle name="Денежный 2 2 2 2 2 2 4 2" xfId="2208" xr:uid="{00000000-0005-0000-0000-0000BF040000}"/>
    <cellStyle name="Денежный 2 2 2 2 2 2 4 2 2" xfId="6173" xr:uid="{00000000-0005-0000-0000-0000C0040000}"/>
    <cellStyle name="Денежный 2 2 2 2 2 2 4 2 3" xfId="12342" xr:uid="{00000000-0005-0000-0000-0000C1040000}"/>
    <cellStyle name="Денежный 2 2 2 2 2 2 4 3" xfId="6626" xr:uid="{00000000-0005-0000-0000-0000C2040000}"/>
    <cellStyle name="Денежный 2 2 2 2 2 2 4 4" xfId="7124" xr:uid="{00000000-0005-0000-0000-0000C3040000}"/>
    <cellStyle name="Денежный 2 2 2 2 2 2 4 5" xfId="7622" xr:uid="{00000000-0005-0000-0000-0000C4040000}"/>
    <cellStyle name="Денежный 2 2 2 2 2 2 4 6" xfId="8759" xr:uid="{00000000-0005-0000-0000-0000C5040000}"/>
    <cellStyle name="Денежный 2 2 2 2 2 2 4 7" xfId="9254" xr:uid="{00000000-0005-0000-0000-0000C6040000}"/>
    <cellStyle name="Денежный 2 2 2 2 2 2 4 8" xfId="9785" xr:uid="{00000000-0005-0000-0000-0000C7040000}"/>
    <cellStyle name="Денежный 2 2 2 2 2 2 4 9" xfId="11016" xr:uid="{00000000-0005-0000-0000-0000C8040000}"/>
    <cellStyle name="Денежный 2 2 2 2 2 2 5" xfId="1220" xr:uid="{00000000-0005-0000-0000-0000C9040000}"/>
    <cellStyle name="Денежный 2 2 2 2 2 2 5 10" xfId="11984" xr:uid="{00000000-0005-0000-0000-0000CA040000}"/>
    <cellStyle name="Денежный 2 2 2 2 2 2 5 2" xfId="2378" xr:uid="{00000000-0005-0000-0000-0000CB040000}"/>
    <cellStyle name="Денежный 2 2 2 2 2 2 5 2 2" xfId="6236" xr:uid="{00000000-0005-0000-0000-0000CC040000}"/>
    <cellStyle name="Денежный 2 2 2 2 2 2 5 2 3" xfId="12405" xr:uid="{00000000-0005-0000-0000-0000CD040000}"/>
    <cellStyle name="Денежный 2 2 2 2 2 2 5 3" xfId="6672" xr:uid="{00000000-0005-0000-0000-0000CE040000}"/>
    <cellStyle name="Денежный 2 2 2 2 2 2 5 4" xfId="7170" xr:uid="{00000000-0005-0000-0000-0000CF040000}"/>
    <cellStyle name="Денежный 2 2 2 2 2 2 5 5" xfId="7668" xr:uid="{00000000-0005-0000-0000-0000D0040000}"/>
    <cellStyle name="Денежный 2 2 2 2 2 2 5 6" xfId="8852" xr:uid="{00000000-0005-0000-0000-0000D1040000}"/>
    <cellStyle name="Денежный 2 2 2 2 2 2 5 7" xfId="9335" xr:uid="{00000000-0005-0000-0000-0000D2040000}"/>
    <cellStyle name="Денежный 2 2 2 2 2 2 5 8" xfId="9877" xr:uid="{00000000-0005-0000-0000-0000D3040000}"/>
    <cellStyle name="Денежный 2 2 2 2 2 2 5 9" xfId="11106" xr:uid="{00000000-0005-0000-0000-0000D4040000}"/>
    <cellStyle name="Денежный 2 2 2 2 2 2 6" xfId="1623" xr:uid="{00000000-0005-0000-0000-0000D5040000}"/>
    <cellStyle name="Денежный 2 2 2 2 2 2 6 2" xfId="2538" xr:uid="{00000000-0005-0000-0000-0000D6040000}"/>
    <cellStyle name="Денежный 2 2 2 2 2 2 6 3" xfId="12046" xr:uid="{00000000-0005-0000-0000-0000D7040000}"/>
    <cellStyle name="Денежный 2 2 2 2 2 2 7" xfId="2677" xr:uid="{00000000-0005-0000-0000-0000D8040000}"/>
    <cellStyle name="Денежный 2 2 2 2 2 2 8" xfId="2806" xr:uid="{00000000-0005-0000-0000-0000D9040000}"/>
    <cellStyle name="Денежный 2 2 2 2 2 2 9" xfId="3094" xr:uid="{00000000-0005-0000-0000-0000DA040000}"/>
    <cellStyle name="Денежный 2 2 2 2 2 20" xfId="5237" xr:uid="{00000000-0005-0000-0000-0000DB040000}"/>
    <cellStyle name="Денежный 2 2 2 2 2 21" xfId="5380" xr:uid="{00000000-0005-0000-0000-0000DC040000}"/>
    <cellStyle name="Денежный 2 2 2 2 2 22" xfId="5508" xr:uid="{00000000-0005-0000-0000-0000DD040000}"/>
    <cellStyle name="Денежный 2 2 2 2 2 23" xfId="5796" xr:uid="{00000000-0005-0000-0000-0000DE040000}"/>
    <cellStyle name="Денежный 2 2 2 2 2 24" xfId="6264" xr:uid="{00000000-0005-0000-0000-0000DF040000}"/>
    <cellStyle name="Денежный 2 2 2 2 2 25" xfId="6762" xr:uid="{00000000-0005-0000-0000-0000E0040000}"/>
    <cellStyle name="Денежный 2 2 2 2 2 26" xfId="7260" xr:uid="{00000000-0005-0000-0000-0000E1040000}"/>
    <cellStyle name="Денежный 2 2 2 2 2 27" xfId="8211" xr:uid="{00000000-0005-0000-0000-0000E2040000}"/>
    <cellStyle name="Денежный 2 2 2 2 2 28" xfId="7690" xr:uid="{00000000-0005-0000-0000-0000E3040000}"/>
    <cellStyle name="Денежный 2 2 2 2 2 29" xfId="9156" xr:uid="{00000000-0005-0000-0000-0000E4040000}"/>
    <cellStyle name="Денежный 2 2 2 2 2 3" xfId="676" xr:uid="{00000000-0005-0000-0000-0000E5040000}"/>
    <cellStyle name="Денежный 2 2 2 2 2 3 10" xfId="3575" xr:uid="{00000000-0005-0000-0000-0000E6040000}"/>
    <cellStyle name="Денежный 2 2 2 2 2 3 11" xfId="3703" xr:uid="{00000000-0005-0000-0000-0000E7040000}"/>
    <cellStyle name="Денежный 2 2 2 2 2 3 12" xfId="4190" xr:uid="{00000000-0005-0000-0000-0000E8040000}"/>
    <cellStyle name="Денежный 2 2 2 2 2 3 13" xfId="4342" xr:uid="{00000000-0005-0000-0000-0000E9040000}"/>
    <cellStyle name="Денежный 2 2 2 2 2 3 14" xfId="4485" xr:uid="{00000000-0005-0000-0000-0000EA040000}"/>
    <cellStyle name="Денежный 2 2 2 2 2 3 15" xfId="4615" xr:uid="{00000000-0005-0000-0000-0000EB040000}"/>
    <cellStyle name="Денежный 2 2 2 2 2 3 16" xfId="4743" xr:uid="{00000000-0005-0000-0000-0000EC040000}"/>
    <cellStyle name="Денежный 2 2 2 2 2 3 17" xfId="5167" xr:uid="{00000000-0005-0000-0000-0000ED040000}"/>
    <cellStyle name="Денежный 2 2 2 2 2 3 18" xfId="5317" xr:uid="{00000000-0005-0000-0000-0000EE040000}"/>
    <cellStyle name="Денежный 2 2 2 2 2 3 19" xfId="5447" xr:uid="{00000000-0005-0000-0000-0000EF040000}"/>
    <cellStyle name="Денежный 2 2 2 2 2 3 2" xfId="771" xr:uid="{00000000-0005-0000-0000-0000F0040000}"/>
    <cellStyle name="Денежный 2 2 2 2 2 3 2 10" xfId="11857" xr:uid="{00000000-0005-0000-0000-0000F1040000}"/>
    <cellStyle name="Денежный 2 2 2 2 2 3 2 2" xfId="2131" xr:uid="{00000000-0005-0000-0000-0000F2040000}"/>
    <cellStyle name="Денежный 2 2 2 2 2 3 2 2 2" xfId="5943" xr:uid="{00000000-0005-0000-0000-0000F3040000}"/>
    <cellStyle name="Денежный 2 2 2 2 2 3 2 2 3" xfId="12112" xr:uid="{00000000-0005-0000-0000-0000F4040000}"/>
    <cellStyle name="Денежный 2 2 2 2 2 3 2 3" xfId="6411" xr:uid="{00000000-0005-0000-0000-0000F5040000}"/>
    <cellStyle name="Денежный 2 2 2 2 2 3 2 4" xfId="6909" xr:uid="{00000000-0005-0000-0000-0000F6040000}"/>
    <cellStyle name="Денежный 2 2 2 2 2 3 2 5" xfId="7407" xr:uid="{00000000-0005-0000-0000-0000F7040000}"/>
    <cellStyle name="Денежный 2 2 2 2 2 3 2 6" xfId="8414" xr:uid="{00000000-0005-0000-0000-0000F8040000}"/>
    <cellStyle name="Денежный 2 2 2 2 2 3 2 7" xfId="8902" xr:uid="{00000000-0005-0000-0000-0000F9040000}"/>
    <cellStyle name="Денежный 2 2 2 2 2 3 2 8" xfId="9438" xr:uid="{00000000-0005-0000-0000-0000FA040000}"/>
    <cellStyle name="Денежный 2 2 2 2 2 3 2 9" xfId="10673" xr:uid="{00000000-0005-0000-0000-0000FB040000}"/>
    <cellStyle name="Денежный 2 2 2 2 2 3 20" xfId="5575" xr:uid="{00000000-0005-0000-0000-0000FC040000}"/>
    <cellStyle name="Денежный 2 2 2 2 2 3 21" xfId="5863" xr:uid="{00000000-0005-0000-0000-0000FD040000}"/>
    <cellStyle name="Денежный 2 2 2 2 2 3 22" xfId="6331" xr:uid="{00000000-0005-0000-0000-0000FE040000}"/>
    <cellStyle name="Денежный 2 2 2 2 2 3 23" xfId="6829" xr:uid="{00000000-0005-0000-0000-0000FF040000}"/>
    <cellStyle name="Денежный 2 2 2 2 2 3 24" xfId="7327" xr:uid="{00000000-0005-0000-0000-000000050000}"/>
    <cellStyle name="Денежный 2 2 2 2 2 3 25" xfId="8320" xr:uid="{00000000-0005-0000-0000-000001050000}"/>
    <cellStyle name="Денежный 2 2 2 2 2 3 26" xfId="8700" xr:uid="{00000000-0005-0000-0000-000002050000}"/>
    <cellStyle name="Денежный 2 2 2 2 2 3 27" xfId="9262" xr:uid="{00000000-0005-0000-0000-000003050000}"/>
    <cellStyle name="Денежный 2 2 2 2 2 3 28" xfId="10584" xr:uid="{00000000-0005-0000-0000-000004050000}"/>
    <cellStyle name="Денежный 2 2 2 2 2 3 29" xfId="11583" xr:uid="{00000000-0005-0000-0000-000005050000}"/>
    <cellStyle name="Денежный 2 2 2 2 2 3 3" xfId="1123" xr:uid="{00000000-0005-0000-0000-000006050000}"/>
    <cellStyle name="Денежный 2 2 2 2 2 3 3 10" xfId="11947" xr:uid="{00000000-0005-0000-0000-000007050000}"/>
    <cellStyle name="Денежный 2 2 2 2 2 3 3 2" xfId="2256" xr:uid="{00000000-0005-0000-0000-000008050000}"/>
    <cellStyle name="Денежный 2 2 2 2 2 3 3 2 2" xfId="6172" xr:uid="{00000000-0005-0000-0000-000009050000}"/>
    <cellStyle name="Денежный 2 2 2 2 2 3 3 2 3" xfId="12341" xr:uid="{00000000-0005-0000-0000-00000A050000}"/>
    <cellStyle name="Денежный 2 2 2 2 2 3 3 3" xfId="6625" xr:uid="{00000000-0005-0000-0000-00000B050000}"/>
    <cellStyle name="Денежный 2 2 2 2 2 3 3 4" xfId="7123" xr:uid="{00000000-0005-0000-0000-00000C050000}"/>
    <cellStyle name="Денежный 2 2 2 2 2 3 3 5" xfId="7621" xr:uid="{00000000-0005-0000-0000-00000D050000}"/>
    <cellStyle name="Денежный 2 2 2 2 2 3 3 6" xfId="8758" xr:uid="{00000000-0005-0000-0000-00000E050000}"/>
    <cellStyle name="Денежный 2 2 2 2 2 3 3 7" xfId="9253" xr:uid="{00000000-0005-0000-0000-00000F050000}"/>
    <cellStyle name="Денежный 2 2 2 2 2 3 3 8" xfId="9784" xr:uid="{00000000-0005-0000-0000-000010050000}"/>
    <cellStyle name="Денежный 2 2 2 2 2 3 3 9" xfId="11015" xr:uid="{00000000-0005-0000-0000-000011050000}"/>
    <cellStyle name="Денежный 2 2 2 2 2 3 4" xfId="1219" xr:uid="{00000000-0005-0000-0000-000012050000}"/>
    <cellStyle name="Денежный 2 2 2 2 2 3 4 10" xfId="12023" xr:uid="{00000000-0005-0000-0000-000013050000}"/>
    <cellStyle name="Денежный 2 2 2 2 2 3 4 2" xfId="2463" xr:uid="{00000000-0005-0000-0000-000014050000}"/>
    <cellStyle name="Денежный 2 2 2 2 2 3 4 2 2" xfId="6235" xr:uid="{00000000-0005-0000-0000-000015050000}"/>
    <cellStyle name="Денежный 2 2 2 2 2 3 4 2 3" xfId="12404" xr:uid="{00000000-0005-0000-0000-000016050000}"/>
    <cellStyle name="Денежный 2 2 2 2 2 3 4 3" xfId="6671" xr:uid="{00000000-0005-0000-0000-000017050000}"/>
    <cellStyle name="Денежный 2 2 2 2 2 3 4 4" xfId="7169" xr:uid="{00000000-0005-0000-0000-000018050000}"/>
    <cellStyle name="Денежный 2 2 2 2 2 3 4 5" xfId="7667" xr:uid="{00000000-0005-0000-0000-000019050000}"/>
    <cellStyle name="Денежный 2 2 2 2 2 3 4 6" xfId="8851" xr:uid="{00000000-0005-0000-0000-00001A050000}"/>
    <cellStyle name="Денежный 2 2 2 2 2 3 4 7" xfId="9334" xr:uid="{00000000-0005-0000-0000-00001B050000}"/>
    <cellStyle name="Денежный 2 2 2 2 2 3 4 8" xfId="9876" xr:uid="{00000000-0005-0000-0000-00001C050000}"/>
    <cellStyle name="Денежный 2 2 2 2 2 3 4 9" xfId="11105" xr:uid="{00000000-0005-0000-0000-00001D050000}"/>
    <cellStyle name="Денежный 2 2 2 2 2 3 5" xfId="1701" xr:uid="{00000000-0005-0000-0000-00001E050000}"/>
    <cellStyle name="Денежный 2 2 2 2 2 3 5 2" xfId="2613" xr:uid="{00000000-0005-0000-0000-00001F050000}"/>
    <cellStyle name="Денежный 2 2 2 2 2 3 5 3" xfId="12067" xr:uid="{00000000-0005-0000-0000-000020050000}"/>
    <cellStyle name="Денежный 2 2 2 2 2 3 6" xfId="2743" xr:uid="{00000000-0005-0000-0000-000021050000}"/>
    <cellStyle name="Денежный 2 2 2 2 2 3 7" xfId="2871" xr:uid="{00000000-0005-0000-0000-000022050000}"/>
    <cellStyle name="Денежный 2 2 2 2 2 3 8" xfId="3159" xr:uid="{00000000-0005-0000-0000-000023050000}"/>
    <cellStyle name="Денежный 2 2 2 2 2 3 9" xfId="3287" xr:uid="{00000000-0005-0000-0000-000024050000}"/>
    <cellStyle name="Денежный 2 2 2 2 2 30" xfId="10474" xr:uid="{00000000-0005-0000-0000-000025050000}"/>
    <cellStyle name="Денежный 2 2 2 2 2 31" xfId="11429" xr:uid="{00000000-0005-0000-0000-000026050000}"/>
    <cellStyle name="Денежный 2 2 2 2 2 32" xfId="14177" xr:uid="{00000000-0005-0000-0000-000027050000}"/>
    <cellStyle name="Денежный 2 2 2 2 2 4" xfId="772" xr:uid="{00000000-0005-0000-0000-000028050000}"/>
    <cellStyle name="Денежный 2 2 2 2 2 4 2" xfId="9439" xr:uid="{00000000-0005-0000-0000-000029050000}"/>
    <cellStyle name="Денежный 2 2 2 2 2 4 3" xfId="10674" xr:uid="{00000000-0005-0000-0000-00002A050000}"/>
    <cellStyle name="Денежный 2 2 2 2 2 5" xfId="1544" xr:uid="{00000000-0005-0000-0000-00002B050000}"/>
    <cellStyle name="Денежный 2 2 2 2 2 5 2" xfId="2206" xr:uid="{00000000-0005-0000-0000-00002C050000}"/>
    <cellStyle name="Денежный 2 2 2 2 2 5 3" xfId="11925" xr:uid="{00000000-0005-0000-0000-00002D050000}"/>
    <cellStyle name="Денежный 2 2 2 2 2 6" xfId="2373" xr:uid="{00000000-0005-0000-0000-00002E050000}"/>
    <cellStyle name="Денежный 2 2 2 2 2 7" xfId="2535" xr:uid="{00000000-0005-0000-0000-00002F050000}"/>
    <cellStyle name="Денежный 2 2 2 2 2 8" xfId="2675" xr:uid="{00000000-0005-0000-0000-000030050000}"/>
    <cellStyle name="Денежный 2 2 2 2 2 9" xfId="2804" xr:uid="{00000000-0005-0000-0000-000031050000}"/>
    <cellStyle name="Денежный 2 2 2 2 20" xfId="4075" xr:uid="{00000000-0005-0000-0000-000032050000}"/>
    <cellStyle name="Денежный 2 2 2 2 21" xfId="3766" xr:uid="{00000000-0005-0000-0000-000033050000}"/>
    <cellStyle name="Денежный 2 2 2 2 22" xfId="4253" xr:uid="{00000000-0005-0000-0000-000034050000}"/>
    <cellStyle name="Денежный 2 2 2 2 23" xfId="4041" xr:uid="{00000000-0005-0000-0000-000035050000}"/>
    <cellStyle name="Денежный 2 2 2 2 24" xfId="4910" xr:uid="{00000000-0005-0000-0000-000036050000}"/>
    <cellStyle name="Денежный 2 2 2 2 25" xfId="4876" xr:uid="{00000000-0005-0000-0000-000037050000}"/>
    <cellStyle name="Денежный 2 2 2 2 26" xfId="5229" xr:uid="{00000000-0005-0000-0000-000038050000}"/>
    <cellStyle name="Денежный 2 2 2 2 27" xfId="5232" xr:uid="{00000000-0005-0000-0000-000039050000}"/>
    <cellStyle name="Денежный 2 2 2 2 28" xfId="5679" xr:uid="{00000000-0005-0000-0000-00003A050000}"/>
    <cellStyle name="Денежный 2 2 2 2 29" xfId="5756" xr:uid="{00000000-0005-0000-0000-00003B050000}"/>
    <cellStyle name="Денежный 2 2 2 2 3" xfId="671" xr:uid="{00000000-0005-0000-0000-00003C050000}"/>
    <cellStyle name="Денежный 2 2 2 2 3 10" xfId="3285" xr:uid="{00000000-0005-0000-0000-00003D050000}"/>
    <cellStyle name="Денежный 2 2 2 2 3 11" xfId="3573" xr:uid="{00000000-0005-0000-0000-00003E050000}"/>
    <cellStyle name="Денежный 2 2 2 2 3 12" xfId="3701" xr:uid="{00000000-0005-0000-0000-00003F050000}"/>
    <cellStyle name="Денежный 2 2 2 2 3 13" xfId="4185" xr:uid="{00000000-0005-0000-0000-000040050000}"/>
    <cellStyle name="Денежный 2 2 2 2 3 14" xfId="4339" xr:uid="{00000000-0005-0000-0000-000041050000}"/>
    <cellStyle name="Денежный 2 2 2 2 3 15" xfId="4483" xr:uid="{00000000-0005-0000-0000-000042050000}"/>
    <cellStyle name="Денежный 2 2 2 2 3 16" xfId="4613" xr:uid="{00000000-0005-0000-0000-000043050000}"/>
    <cellStyle name="Денежный 2 2 2 2 3 17" xfId="4741" xr:uid="{00000000-0005-0000-0000-000044050000}"/>
    <cellStyle name="Денежный 2 2 2 2 3 18" xfId="5165" xr:uid="{00000000-0005-0000-0000-000045050000}"/>
    <cellStyle name="Денежный 2 2 2 2 3 19" xfId="5313" xr:uid="{00000000-0005-0000-0000-000046050000}"/>
    <cellStyle name="Денежный 2 2 2 2 3 2" xfId="1547" xr:uid="{00000000-0005-0000-0000-000047050000}"/>
    <cellStyle name="Денежный 2 2 2 2 3 2 2" xfId="1696" xr:uid="{00000000-0005-0000-0000-000048050000}"/>
    <cellStyle name="Денежный 2 2 2 2 3 2 3" xfId="11578" xr:uid="{00000000-0005-0000-0000-000049050000}"/>
    <cellStyle name="Денежный 2 2 2 2 3 20" xfId="5445" xr:uid="{00000000-0005-0000-0000-00004A050000}"/>
    <cellStyle name="Денежный 2 2 2 2 3 21" xfId="5573" xr:uid="{00000000-0005-0000-0000-00004B050000}"/>
    <cellStyle name="Денежный 2 2 2 2 3 22" xfId="5861" xr:uid="{00000000-0005-0000-0000-00004C050000}"/>
    <cellStyle name="Денежный 2 2 2 2 3 23" xfId="6329" xr:uid="{00000000-0005-0000-0000-00004D050000}"/>
    <cellStyle name="Денежный 2 2 2 2 3 24" xfId="6827" xr:uid="{00000000-0005-0000-0000-00004E050000}"/>
    <cellStyle name="Денежный 2 2 2 2 3 25" xfId="7325" xr:uid="{00000000-0005-0000-0000-00004F050000}"/>
    <cellStyle name="Денежный 2 2 2 2 3 26" xfId="8315" xr:uid="{00000000-0005-0000-0000-000050050000}"/>
    <cellStyle name="Денежный 2 2 2 2 3 27" xfId="8696" xr:uid="{00000000-0005-0000-0000-000051050000}"/>
    <cellStyle name="Денежный 2 2 2 2 3 28" xfId="9338" xr:uid="{00000000-0005-0000-0000-000052050000}"/>
    <cellStyle name="Денежный 2 2 2 2 3 29" xfId="10579" xr:uid="{00000000-0005-0000-0000-000053050000}"/>
    <cellStyle name="Денежный 2 2 2 2 3 3" xfId="2126" xr:uid="{00000000-0005-0000-0000-000054050000}"/>
    <cellStyle name="Денежный 2 2 2 2 3 30" xfId="11432" xr:uid="{00000000-0005-0000-0000-000055050000}"/>
    <cellStyle name="Денежный 2 2 2 2 3 4" xfId="2254" xr:uid="{00000000-0005-0000-0000-000056050000}"/>
    <cellStyle name="Денежный 2 2 2 2 3 5" xfId="2458" xr:uid="{00000000-0005-0000-0000-000057050000}"/>
    <cellStyle name="Денежный 2 2 2 2 3 6" xfId="2610" xr:uid="{00000000-0005-0000-0000-000058050000}"/>
    <cellStyle name="Денежный 2 2 2 2 3 7" xfId="2741" xr:uid="{00000000-0005-0000-0000-000059050000}"/>
    <cellStyle name="Денежный 2 2 2 2 3 8" xfId="2869" xr:uid="{00000000-0005-0000-0000-00005A050000}"/>
    <cellStyle name="Денежный 2 2 2 2 3 9" xfId="3157" xr:uid="{00000000-0005-0000-0000-00005B050000}"/>
    <cellStyle name="Денежный 2 2 2 2 30" xfId="6686" xr:uid="{00000000-0005-0000-0000-00005C050000}"/>
    <cellStyle name="Денежный 2 2 2 2 31" xfId="7184" xr:uid="{00000000-0005-0000-0000-00005D050000}"/>
    <cellStyle name="Денежный 2 2 2 2 32" xfId="7885" xr:uid="{00000000-0005-0000-0000-00005E050000}"/>
    <cellStyle name="Денежный 2 2 2 2 33" xfId="7849" xr:uid="{00000000-0005-0000-0000-00005F050000}"/>
    <cellStyle name="Денежный 2 2 2 2 34" xfId="8091" xr:uid="{00000000-0005-0000-0000-000060050000}"/>
    <cellStyle name="Денежный 2 2 2 2 35" xfId="10132" xr:uid="{00000000-0005-0000-0000-000061050000}"/>
    <cellStyle name="Денежный 2 2 2 2 36" xfId="11428" xr:uid="{00000000-0005-0000-0000-000062050000}"/>
    <cellStyle name="Денежный 2 2 2 2 37" xfId="14175" xr:uid="{00000000-0005-0000-0000-000063050000}"/>
    <cellStyle name="Денежный 2 2 2 2 4" xfId="767" xr:uid="{00000000-0005-0000-0000-000064050000}"/>
    <cellStyle name="Денежный 2 2 2 2 4 10" xfId="11438" xr:uid="{00000000-0005-0000-0000-000065050000}"/>
    <cellStyle name="Денежный 2 2 2 2 4 2" xfId="1553" xr:uid="{00000000-0005-0000-0000-000066050000}"/>
    <cellStyle name="Денежный 2 2 2 2 4 2 2" xfId="5939" xr:uid="{00000000-0005-0000-0000-000067050000}"/>
    <cellStyle name="Денежный 2 2 2 2 4 2 3" xfId="12108" xr:uid="{00000000-0005-0000-0000-000068050000}"/>
    <cellStyle name="Денежный 2 2 2 2 4 3" xfId="6407" xr:uid="{00000000-0005-0000-0000-000069050000}"/>
    <cellStyle name="Денежный 2 2 2 2 4 4" xfId="6905" xr:uid="{00000000-0005-0000-0000-00006A050000}"/>
    <cellStyle name="Денежный 2 2 2 2 4 5" xfId="7403" xr:uid="{00000000-0005-0000-0000-00006B050000}"/>
    <cellStyle name="Денежный 2 2 2 2 4 6" xfId="8410" xr:uid="{00000000-0005-0000-0000-00006C050000}"/>
    <cellStyle name="Денежный 2 2 2 2 4 7" xfId="8898" xr:uid="{00000000-0005-0000-0000-00006D050000}"/>
    <cellStyle name="Денежный 2 2 2 2 4 8" xfId="9434" xr:uid="{00000000-0005-0000-0000-00006E050000}"/>
    <cellStyle name="Денежный 2 2 2 2 4 9" xfId="10669" xr:uid="{00000000-0005-0000-0000-00006F050000}"/>
    <cellStyle name="Денежный 2 2 2 2 5" xfId="1125" xr:uid="{00000000-0005-0000-0000-000070050000}"/>
    <cellStyle name="Денежный 2 2 2 2 5 10" xfId="11436" xr:uid="{00000000-0005-0000-0000-000071050000}"/>
    <cellStyle name="Денежный 2 2 2 2 5 2" xfId="1551" xr:uid="{00000000-0005-0000-0000-000072050000}"/>
    <cellStyle name="Денежный 2 2 2 2 5 2 2" xfId="6174" xr:uid="{00000000-0005-0000-0000-000073050000}"/>
    <cellStyle name="Денежный 2 2 2 2 5 2 3" xfId="12343" xr:uid="{00000000-0005-0000-0000-000074050000}"/>
    <cellStyle name="Денежный 2 2 2 2 5 3" xfId="6627" xr:uid="{00000000-0005-0000-0000-000075050000}"/>
    <cellStyle name="Денежный 2 2 2 2 5 4" xfId="7125" xr:uid="{00000000-0005-0000-0000-000076050000}"/>
    <cellStyle name="Денежный 2 2 2 2 5 5" xfId="7623" xr:uid="{00000000-0005-0000-0000-000077050000}"/>
    <cellStyle name="Денежный 2 2 2 2 5 6" xfId="8760" xr:uid="{00000000-0005-0000-0000-000078050000}"/>
    <cellStyle name="Денежный 2 2 2 2 5 7" xfId="9255" xr:uid="{00000000-0005-0000-0000-000079050000}"/>
    <cellStyle name="Денежный 2 2 2 2 5 8" xfId="9786" xr:uid="{00000000-0005-0000-0000-00007A050000}"/>
    <cellStyle name="Денежный 2 2 2 2 5 9" xfId="11017" xr:uid="{00000000-0005-0000-0000-00007B050000}"/>
    <cellStyle name="Денежный 2 2 2 2 6" xfId="1221" xr:uid="{00000000-0005-0000-0000-00007C050000}"/>
    <cellStyle name="Денежный 2 2 2 2 6 10" xfId="11444" xr:uid="{00000000-0005-0000-0000-00007D050000}"/>
    <cellStyle name="Денежный 2 2 2 2 6 2" xfId="1560" xr:uid="{00000000-0005-0000-0000-00007E050000}"/>
    <cellStyle name="Денежный 2 2 2 2 6 2 2" xfId="6237" xr:uid="{00000000-0005-0000-0000-00007F050000}"/>
    <cellStyle name="Денежный 2 2 2 2 6 2 3" xfId="12406" xr:uid="{00000000-0005-0000-0000-000080050000}"/>
    <cellStyle name="Денежный 2 2 2 2 6 3" xfId="6673" xr:uid="{00000000-0005-0000-0000-000081050000}"/>
    <cellStyle name="Денежный 2 2 2 2 6 4" xfId="7171" xr:uid="{00000000-0005-0000-0000-000082050000}"/>
    <cellStyle name="Денежный 2 2 2 2 6 5" xfId="7669" xr:uid="{00000000-0005-0000-0000-000083050000}"/>
    <cellStyle name="Денежный 2 2 2 2 6 6" xfId="8853" xr:uid="{00000000-0005-0000-0000-000084050000}"/>
    <cellStyle name="Денежный 2 2 2 2 6 7" xfId="9336" xr:uid="{00000000-0005-0000-0000-000085050000}"/>
    <cellStyle name="Денежный 2 2 2 2 6 8" xfId="9878" xr:uid="{00000000-0005-0000-0000-000086050000}"/>
    <cellStyle name="Денежный 2 2 2 2 6 9" xfId="11107" xr:uid="{00000000-0005-0000-0000-000087050000}"/>
    <cellStyle name="Денежный 2 2 2 2 7" xfId="1543" xr:uid="{00000000-0005-0000-0000-000088050000}"/>
    <cellStyle name="Денежный 2 2 2 2 7 2" xfId="1555" xr:uid="{00000000-0005-0000-0000-000089050000}"/>
    <cellStyle name="Денежный 2 2 2 2 7 3" xfId="11440" xr:uid="{00000000-0005-0000-0000-00008A050000}"/>
    <cellStyle name="Денежный 2 2 2 2 8" xfId="1565" xr:uid="{00000000-0005-0000-0000-00008B050000}"/>
    <cellStyle name="Денежный 2 2 2 2 9" xfId="1864" xr:uid="{00000000-0005-0000-0000-00008C050000}"/>
    <cellStyle name="Денежный 2 2 2 20" xfId="3997" xr:uid="{00000000-0005-0000-0000-00008D050000}"/>
    <cellStyle name="Денежный 2 2 2 21" xfId="4039" xr:uid="{00000000-0005-0000-0000-00008E050000}"/>
    <cellStyle name="Денежный 2 2 2 22" xfId="3856" xr:uid="{00000000-0005-0000-0000-00008F050000}"/>
    <cellStyle name="Денежный 2 2 2 23" xfId="4420" xr:uid="{00000000-0005-0000-0000-000090050000}"/>
    <cellStyle name="Денежный 2 2 2 24" xfId="4903" xr:uid="{00000000-0005-0000-0000-000091050000}"/>
    <cellStyle name="Денежный 2 2 2 25" xfId="4878" xr:uid="{00000000-0005-0000-0000-000092050000}"/>
    <cellStyle name="Денежный 2 2 2 26" xfId="5023" xr:uid="{00000000-0005-0000-0000-000093050000}"/>
    <cellStyle name="Денежный 2 2 2 27" xfId="5075" xr:uid="{00000000-0005-0000-0000-000094050000}"/>
    <cellStyle name="Денежный 2 2 2 28" xfId="5677" xr:uid="{00000000-0005-0000-0000-000095050000}"/>
    <cellStyle name="Денежный 2 2 2 29" xfId="5760" xr:uid="{00000000-0005-0000-0000-000096050000}"/>
    <cellStyle name="Денежный 2 2 2 3" xfId="766" xr:uid="{00000000-0005-0000-0000-000097050000}"/>
    <cellStyle name="Денежный 2 2 2 3 2" xfId="775" xr:uid="{00000000-0005-0000-0000-000098050000}"/>
    <cellStyle name="Денежный 2 2 2 3 2 2" xfId="9442" xr:uid="{00000000-0005-0000-0000-000099050000}"/>
    <cellStyle name="Денежный 2 2 2 3 2 3" xfId="10677" xr:uid="{00000000-0005-0000-0000-00009A050000}"/>
    <cellStyle name="Денежный 2 2 2 3 3" xfId="1116" xr:uid="{00000000-0005-0000-0000-00009B050000}"/>
    <cellStyle name="Денежный 2 2 2 3 3 2" xfId="9777" xr:uid="{00000000-0005-0000-0000-00009C050000}"/>
    <cellStyle name="Денежный 2 2 2 3 3 3" xfId="11008" xr:uid="{00000000-0005-0000-0000-00009D050000}"/>
    <cellStyle name="Денежный 2 2 2 3 4" xfId="1214" xr:uid="{00000000-0005-0000-0000-00009E050000}"/>
    <cellStyle name="Денежный 2 2 2 3 4 2" xfId="9871" xr:uid="{00000000-0005-0000-0000-00009F050000}"/>
    <cellStyle name="Денежный 2 2 2 3 4 3" xfId="11100" xr:uid="{00000000-0005-0000-0000-0000A0050000}"/>
    <cellStyle name="Денежный 2 2 2 30" xfId="6684" xr:uid="{00000000-0005-0000-0000-0000A1050000}"/>
    <cellStyle name="Денежный 2 2 2 31" xfId="7182" xr:uid="{00000000-0005-0000-0000-0000A2050000}"/>
    <cellStyle name="Денежный 2 2 2 32" xfId="7871" xr:uid="{00000000-0005-0000-0000-0000A3050000}"/>
    <cellStyle name="Денежный 2 2 2 33" xfId="7852" xr:uid="{00000000-0005-0000-0000-0000A4050000}"/>
    <cellStyle name="Денежный 2 2 2 34" xfId="7713" xr:uid="{00000000-0005-0000-0000-0000A5050000}"/>
    <cellStyle name="Денежный 2 2 2 35" xfId="10118" xr:uid="{00000000-0005-0000-0000-0000A6050000}"/>
    <cellStyle name="Денежный 2 2 2 36" xfId="11197" xr:uid="{00000000-0005-0000-0000-0000A7050000}"/>
    <cellStyle name="Денежный 2 2 2 37" xfId="12791" xr:uid="{00000000-0005-0000-0000-0000A8050000}"/>
    <cellStyle name="Денежный 2 2 2 37 2" xfId="12805" xr:uid="{00000000-0005-0000-0000-0000A9050000}"/>
    <cellStyle name="Денежный 2 2 2 38" xfId="12815" xr:uid="{00000000-0005-0000-0000-0000AA050000}"/>
    <cellStyle name="Денежный 2 2 2 39" xfId="12828" xr:uid="{00000000-0005-0000-0000-0000AB050000}"/>
    <cellStyle name="Денежный 2 2 2 4" xfId="1126" xr:uid="{00000000-0005-0000-0000-0000AC050000}"/>
    <cellStyle name="Денежный 2 2 2 40" xfId="14173" xr:uid="{00000000-0005-0000-0000-0000AD050000}"/>
    <cellStyle name="Денежный 2 2 2 5" xfId="1222" xr:uid="{00000000-0005-0000-0000-0000AE050000}"/>
    <cellStyle name="Денежный 2 2 2 6" xfId="1312" xr:uid="{00000000-0005-0000-0000-0000AF050000}"/>
    <cellStyle name="Денежный 2 2 2 6 2" xfId="1559" xr:uid="{00000000-0005-0000-0000-0000B0050000}"/>
    <cellStyle name="Денежный 2 2 2 6 3" xfId="11443" xr:uid="{00000000-0005-0000-0000-0000B1050000}"/>
    <cellStyle name="Денежный 2 2 2 7" xfId="1556" xr:uid="{00000000-0005-0000-0000-0000B2050000}"/>
    <cellStyle name="Денежный 2 2 2 8" xfId="1564" xr:uid="{00000000-0005-0000-0000-0000B3050000}"/>
    <cellStyle name="Денежный 2 2 2 9" xfId="1859" xr:uid="{00000000-0005-0000-0000-0000B4050000}"/>
    <cellStyle name="Денежный 2 2 20" xfId="1788" xr:uid="{00000000-0005-0000-0000-0000B5050000}"/>
    <cellStyle name="Денежный 2 2 21" xfId="1887" xr:uid="{00000000-0005-0000-0000-0000B6050000}"/>
    <cellStyle name="Денежный 2 2 22" xfId="2525" xr:uid="{00000000-0005-0000-0000-0000B7050000}"/>
    <cellStyle name="Денежный 2 2 23" xfId="2970" xr:uid="{00000000-0005-0000-0000-0000B8050000}"/>
    <cellStyle name="Денежный 2 2 24" xfId="3091" xr:uid="{00000000-0005-0000-0000-0000B9050000}"/>
    <cellStyle name="Денежный 2 2 25" xfId="3387" xr:uid="{00000000-0005-0000-0000-0000BA050000}"/>
    <cellStyle name="Денежный 2 2 26" xfId="3507" xr:uid="{00000000-0005-0000-0000-0000BB050000}"/>
    <cellStyle name="Денежный 2 2 27" xfId="3869" xr:uid="{00000000-0005-0000-0000-0000BC050000}"/>
    <cellStyle name="Денежный 2 2 28" xfId="4079" xr:uid="{00000000-0005-0000-0000-0000BD050000}"/>
    <cellStyle name="Денежный 2 2 29" xfId="3870" xr:uid="{00000000-0005-0000-0000-0000BE050000}"/>
    <cellStyle name="Денежный 2 2 3" xfId="231" xr:uid="{00000000-0005-0000-0000-0000BF050000}"/>
    <cellStyle name="Денежный 2 2 3 10" xfId="1886" xr:uid="{00000000-0005-0000-0000-0000C0050000}"/>
    <cellStyle name="Денежный 2 2 3 11" xfId="2977" xr:uid="{00000000-0005-0000-0000-0000C1050000}"/>
    <cellStyle name="Денежный 2 2 3 12" xfId="2967" xr:uid="{00000000-0005-0000-0000-0000C2050000}"/>
    <cellStyle name="Денежный 2 2 3 13" xfId="3394" xr:uid="{00000000-0005-0000-0000-0000C3050000}"/>
    <cellStyle name="Денежный 2 2 3 14" xfId="3384" xr:uid="{00000000-0005-0000-0000-0000C4050000}"/>
    <cellStyle name="Денежный 2 2 3 15" xfId="3883" xr:uid="{00000000-0005-0000-0000-0000C5050000}"/>
    <cellStyle name="Денежный 2 2 3 16" xfId="3844" xr:uid="{00000000-0005-0000-0000-0000C6050000}"/>
    <cellStyle name="Денежный 2 2 3 17" xfId="3860" xr:uid="{00000000-0005-0000-0000-0000C7050000}"/>
    <cellStyle name="Денежный 2 2 3 18" xfId="3902" xr:uid="{00000000-0005-0000-0000-0000C8050000}"/>
    <cellStyle name="Денежный 2 2 3 19" xfId="4402" xr:uid="{00000000-0005-0000-0000-0000C9050000}"/>
    <cellStyle name="Денежный 2 2 3 2" xfId="285" xr:uid="{00000000-0005-0000-0000-0000CA050000}"/>
    <cellStyle name="Денежный 2 2 3 2 10" xfId="3009" xr:uid="{00000000-0005-0000-0000-0000CB050000}"/>
    <cellStyle name="Денежный 2 2 3 2 11" xfId="2952" xr:uid="{00000000-0005-0000-0000-0000CC050000}"/>
    <cellStyle name="Денежный 2 2 3 2 12" xfId="3425" xr:uid="{00000000-0005-0000-0000-0000CD050000}"/>
    <cellStyle name="Денежный 2 2 3 2 13" xfId="3498" xr:uid="{00000000-0005-0000-0000-0000CE050000}"/>
    <cellStyle name="Денежный 2 2 3 2 14" xfId="3929" xr:uid="{00000000-0005-0000-0000-0000CF050000}"/>
    <cellStyle name="Денежный 2 2 3 2 15" xfId="3826" xr:uid="{00000000-0005-0000-0000-0000D0050000}"/>
    <cellStyle name="Денежный 2 2 3 2 16" xfId="4000" xr:uid="{00000000-0005-0000-0000-0000D1050000}"/>
    <cellStyle name="Денежный 2 2 3 2 17" xfId="4184" xr:uid="{00000000-0005-0000-0000-0000D2050000}"/>
    <cellStyle name="Денежный 2 2 3 2 18" xfId="3793" xr:uid="{00000000-0005-0000-0000-0000D3050000}"/>
    <cellStyle name="Денежный 2 2 3 2 19" xfId="4949" xr:uid="{00000000-0005-0000-0000-0000D4050000}"/>
    <cellStyle name="Денежный 2 2 3 2 2" xfId="577" xr:uid="{00000000-0005-0000-0000-0000D5050000}"/>
    <cellStyle name="Денежный 2 2 3 2 2 10" xfId="3097" xr:uid="{00000000-0005-0000-0000-0000D6050000}"/>
    <cellStyle name="Денежный 2 2 3 2 2 11" xfId="3225" xr:uid="{00000000-0005-0000-0000-0000D7050000}"/>
    <cellStyle name="Денежный 2 2 3 2 2 12" xfId="3513" xr:uid="{00000000-0005-0000-0000-0000D8050000}"/>
    <cellStyle name="Денежный 2 2 3 2 2 13" xfId="3641" xr:uid="{00000000-0005-0000-0000-0000D9050000}"/>
    <cellStyle name="Денежный 2 2 3 2 2 14" xfId="4106" xr:uid="{00000000-0005-0000-0000-0000DA050000}"/>
    <cellStyle name="Денежный 2 2 3 2 2 15" xfId="4269" xr:uid="{00000000-0005-0000-0000-0000DB050000}"/>
    <cellStyle name="Денежный 2 2 3 2 2 16" xfId="4414" xr:uid="{00000000-0005-0000-0000-0000DC050000}"/>
    <cellStyle name="Денежный 2 2 3 2 2 17" xfId="4552" xr:uid="{00000000-0005-0000-0000-0000DD050000}"/>
    <cellStyle name="Денежный 2 2 3 2 2 18" xfId="4681" xr:uid="{00000000-0005-0000-0000-0000DE050000}"/>
    <cellStyle name="Денежный 2 2 3 2 2 19" xfId="5099" xr:uid="{00000000-0005-0000-0000-0000DF050000}"/>
    <cellStyle name="Денежный 2 2 3 2 2 2" xfId="618" xr:uid="{00000000-0005-0000-0000-0000E0050000}"/>
    <cellStyle name="Денежный 2 2 3 2 2 2 10" xfId="3531" xr:uid="{00000000-0005-0000-0000-0000E1050000}"/>
    <cellStyle name="Денежный 2 2 3 2 2 2 11" xfId="3659" xr:uid="{00000000-0005-0000-0000-0000E2050000}"/>
    <cellStyle name="Денежный 2 2 3 2 2 2 12" xfId="4137" xr:uid="{00000000-0005-0000-0000-0000E3050000}"/>
    <cellStyle name="Денежный 2 2 3 2 2 2 13" xfId="4292" xr:uid="{00000000-0005-0000-0000-0000E4050000}"/>
    <cellStyle name="Денежный 2 2 3 2 2 2 14" xfId="4440" xr:uid="{00000000-0005-0000-0000-0000E5050000}"/>
    <cellStyle name="Денежный 2 2 3 2 2 2 15" xfId="4571" xr:uid="{00000000-0005-0000-0000-0000E6050000}"/>
    <cellStyle name="Денежный 2 2 3 2 2 2 16" xfId="4699" xr:uid="{00000000-0005-0000-0000-0000E7050000}"/>
    <cellStyle name="Денежный 2 2 3 2 2 2 17" xfId="5120" xr:uid="{00000000-0005-0000-0000-0000E8050000}"/>
    <cellStyle name="Денежный 2 2 3 2 2 2 18" xfId="5267" xr:uid="{00000000-0005-0000-0000-0000E9050000}"/>
    <cellStyle name="Денежный 2 2 3 2 2 2 19" xfId="5403" xr:uid="{00000000-0005-0000-0000-0000EA050000}"/>
    <cellStyle name="Денежный 2 2 3 2 2 2 2" xfId="780" xr:uid="{00000000-0005-0000-0000-0000EB050000}"/>
    <cellStyle name="Денежный 2 2 3 2 2 2 2 2" xfId="9447" xr:uid="{00000000-0005-0000-0000-0000EC050000}"/>
    <cellStyle name="Денежный 2 2 3 2 2 2 2 3" xfId="10682" xr:uid="{00000000-0005-0000-0000-0000ED050000}"/>
    <cellStyle name="Денежный 2 2 3 2 2 2 20" xfId="5531" xr:uid="{00000000-0005-0000-0000-0000EE050000}"/>
    <cellStyle name="Денежный 2 2 3 2 2 2 21" xfId="5819" xr:uid="{00000000-0005-0000-0000-0000EF050000}"/>
    <cellStyle name="Денежный 2 2 3 2 2 2 22" xfId="6287" xr:uid="{00000000-0005-0000-0000-0000F0050000}"/>
    <cellStyle name="Денежный 2 2 3 2 2 2 23" xfId="6785" xr:uid="{00000000-0005-0000-0000-0000F1050000}"/>
    <cellStyle name="Денежный 2 2 3 2 2 2 24" xfId="7283" xr:uid="{00000000-0005-0000-0000-0000F2050000}"/>
    <cellStyle name="Денежный 2 2 3 2 2 2 25" xfId="8262" xr:uid="{00000000-0005-0000-0000-0000F3050000}"/>
    <cellStyle name="Денежный 2 2 3 2 2 2 26" xfId="8603" xr:uid="{00000000-0005-0000-0000-0000F4050000}"/>
    <cellStyle name="Денежный 2 2 3 2 2 2 27" xfId="8855" xr:uid="{00000000-0005-0000-0000-0000F5050000}"/>
    <cellStyle name="Денежный 2 2 3 2 2 2 28" xfId="10526" xr:uid="{00000000-0005-0000-0000-0000F6050000}"/>
    <cellStyle name="Денежный 2 2 3 2 2 2 29" xfId="11528" xr:uid="{00000000-0005-0000-0000-0000F7050000}"/>
    <cellStyle name="Денежный 2 2 3 2 2 2 3" xfId="781" xr:uid="{00000000-0005-0000-0000-0000F8050000}"/>
    <cellStyle name="Денежный 2 2 3 2 2 2 3 2" xfId="9448" xr:uid="{00000000-0005-0000-0000-0000F9050000}"/>
    <cellStyle name="Денежный 2 2 3 2 2 2 3 3" xfId="10683" xr:uid="{00000000-0005-0000-0000-0000FA050000}"/>
    <cellStyle name="Денежный 2 2 3 2 2 2 4" xfId="1646" xr:uid="{00000000-0005-0000-0000-0000FB050000}"/>
    <cellStyle name="Денежный 2 2 3 2 2 2 4 2" xfId="2411" xr:uid="{00000000-0005-0000-0000-0000FC050000}"/>
    <cellStyle name="Денежный 2 2 3 2 2 2 4 3" xfId="12006" xr:uid="{00000000-0005-0000-0000-0000FD050000}"/>
    <cellStyle name="Денежный 2 2 3 2 2 2 5" xfId="2565" xr:uid="{00000000-0005-0000-0000-0000FE050000}"/>
    <cellStyle name="Денежный 2 2 3 2 2 2 6" xfId="2699" xr:uid="{00000000-0005-0000-0000-0000FF050000}"/>
    <cellStyle name="Денежный 2 2 3 2 2 2 7" xfId="2827" xr:uid="{00000000-0005-0000-0000-000000060000}"/>
    <cellStyle name="Денежный 2 2 3 2 2 2 8" xfId="3115" xr:uid="{00000000-0005-0000-0000-000001060000}"/>
    <cellStyle name="Денежный 2 2 3 2 2 2 9" xfId="3243" xr:uid="{00000000-0005-0000-0000-000002060000}"/>
    <cellStyle name="Денежный 2 2 3 2 2 20" xfId="5243" xr:uid="{00000000-0005-0000-0000-000003060000}"/>
    <cellStyle name="Денежный 2 2 3 2 2 21" xfId="5385" xr:uid="{00000000-0005-0000-0000-000004060000}"/>
    <cellStyle name="Денежный 2 2 3 2 2 22" xfId="5513" xr:uid="{00000000-0005-0000-0000-000005060000}"/>
    <cellStyle name="Денежный 2 2 3 2 2 23" xfId="5801" xr:uid="{00000000-0005-0000-0000-000006060000}"/>
    <cellStyle name="Денежный 2 2 3 2 2 24" xfId="6269" xr:uid="{00000000-0005-0000-0000-000007060000}"/>
    <cellStyle name="Денежный 2 2 3 2 2 25" xfId="6767" xr:uid="{00000000-0005-0000-0000-000008060000}"/>
    <cellStyle name="Денежный 2 2 3 2 2 26" xfId="7265" xr:uid="{00000000-0005-0000-0000-000009060000}"/>
    <cellStyle name="Денежный 2 2 3 2 2 27" xfId="8222" xr:uid="{00000000-0005-0000-0000-00000A060000}"/>
    <cellStyle name="Денежный 2 2 3 2 2 28" xfId="8063" xr:uid="{00000000-0005-0000-0000-00000B060000}"/>
    <cellStyle name="Денежный 2 2 3 2 2 29" xfId="8917" xr:uid="{00000000-0005-0000-0000-00000C060000}"/>
    <cellStyle name="Денежный 2 2 3 2 2 3" xfId="698" xr:uid="{00000000-0005-0000-0000-00000D060000}"/>
    <cellStyle name="Денежный 2 2 3 2 2 3 10" xfId="3596" xr:uid="{00000000-0005-0000-0000-00000E060000}"/>
    <cellStyle name="Денежный 2 2 3 2 2 3 11" xfId="3724" xr:uid="{00000000-0005-0000-0000-00000F060000}"/>
    <cellStyle name="Денежный 2 2 3 2 2 3 12" xfId="4211" xr:uid="{00000000-0005-0000-0000-000010060000}"/>
    <cellStyle name="Денежный 2 2 3 2 2 3 13" xfId="4363" xr:uid="{00000000-0005-0000-0000-000011060000}"/>
    <cellStyle name="Денежный 2 2 3 2 2 3 14" xfId="4506" xr:uid="{00000000-0005-0000-0000-000012060000}"/>
    <cellStyle name="Денежный 2 2 3 2 2 3 15" xfId="4636" xr:uid="{00000000-0005-0000-0000-000013060000}"/>
    <cellStyle name="Денежный 2 2 3 2 2 3 16" xfId="4764" xr:uid="{00000000-0005-0000-0000-000014060000}"/>
    <cellStyle name="Денежный 2 2 3 2 2 3 17" xfId="5188" xr:uid="{00000000-0005-0000-0000-000015060000}"/>
    <cellStyle name="Денежный 2 2 3 2 2 3 18" xfId="5338" xr:uid="{00000000-0005-0000-0000-000016060000}"/>
    <cellStyle name="Денежный 2 2 3 2 2 3 19" xfId="5468" xr:uid="{00000000-0005-0000-0000-000017060000}"/>
    <cellStyle name="Денежный 2 2 3 2 2 3 2" xfId="1723" xr:uid="{00000000-0005-0000-0000-000018060000}"/>
    <cellStyle name="Денежный 2 2 3 2 2 3 2 2" xfId="2152" xr:uid="{00000000-0005-0000-0000-000019060000}"/>
    <cellStyle name="Денежный 2 2 3 2 2 3 2 3" xfId="11878" xr:uid="{00000000-0005-0000-0000-00001A060000}"/>
    <cellStyle name="Денежный 2 2 3 2 2 3 20" xfId="5596" xr:uid="{00000000-0005-0000-0000-00001B060000}"/>
    <cellStyle name="Денежный 2 2 3 2 2 3 21" xfId="5884" xr:uid="{00000000-0005-0000-0000-00001C060000}"/>
    <cellStyle name="Денежный 2 2 3 2 2 3 22" xfId="6352" xr:uid="{00000000-0005-0000-0000-00001D060000}"/>
    <cellStyle name="Денежный 2 2 3 2 2 3 23" xfId="6850" xr:uid="{00000000-0005-0000-0000-00001E060000}"/>
    <cellStyle name="Денежный 2 2 3 2 2 3 24" xfId="7348" xr:uid="{00000000-0005-0000-0000-00001F060000}"/>
    <cellStyle name="Денежный 2 2 3 2 2 3 25" xfId="8342" xr:uid="{00000000-0005-0000-0000-000020060000}"/>
    <cellStyle name="Денежный 2 2 3 2 2 3 26" xfId="8813" xr:uid="{00000000-0005-0000-0000-000021060000}"/>
    <cellStyle name="Денежный 2 2 3 2 2 3 27" xfId="9368" xr:uid="{00000000-0005-0000-0000-000022060000}"/>
    <cellStyle name="Денежный 2 2 3 2 2 3 28" xfId="10606" xr:uid="{00000000-0005-0000-0000-000023060000}"/>
    <cellStyle name="Денежный 2 2 3 2 2 3 29" xfId="11605" xr:uid="{00000000-0005-0000-0000-000024060000}"/>
    <cellStyle name="Денежный 2 2 3 2 2 3 3" xfId="2277" xr:uid="{00000000-0005-0000-0000-000025060000}"/>
    <cellStyle name="Денежный 2 2 3 2 2 3 4" xfId="2484" xr:uid="{00000000-0005-0000-0000-000026060000}"/>
    <cellStyle name="Денежный 2 2 3 2 2 3 5" xfId="2634" xr:uid="{00000000-0005-0000-0000-000027060000}"/>
    <cellStyle name="Денежный 2 2 3 2 2 3 6" xfId="2764" xr:uid="{00000000-0005-0000-0000-000028060000}"/>
    <cellStyle name="Денежный 2 2 3 2 2 3 7" xfId="2892" xr:uid="{00000000-0005-0000-0000-000029060000}"/>
    <cellStyle name="Денежный 2 2 3 2 2 3 8" xfId="3180" xr:uid="{00000000-0005-0000-0000-00002A060000}"/>
    <cellStyle name="Денежный 2 2 3 2 2 3 9" xfId="3308" xr:uid="{00000000-0005-0000-0000-00002B060000}"/>
    <cellStyle name="Денежный 2 2 3 2 2 30" xfId="10485" xr:uid="{00000000-0005-0000-0000-00002C060000}"/>
    <cellStyle name="Денежный 2 2 3 2 2 31" xfId="11510" xr:uid="{00000000-0005-0000-0000-00002D060000}"/>
    <cellStyle name="Денежный 2 2 3 2 2 4" xfId="778" xr:uid="{00000000-0005-0000-0000-00002E060000}"/>
    <cellStyle name="Денежный 2 2 3 2 2 4 10" xfId="11804" xr:uid="{00000000-0005-0000-0000-00002F060000}"/>
    <cellStyle name="Денежный 2 2 3 2 2 4 2" xfId="2063" xr:uid="{00000000-0005-0000-0000-000030060000}"/>
    <cellStyle name="Денежный 2 2 3 2 2 4 2 2" xfId="5947" xr:uid="{00000000-0005-0000-0000-000031060000}"/>
    <cellStyle name="Денежный 2 2 3 2 2 4 2 3" xfId="12116" xr:uid="{00000000-0005-0000-0000-000032060000}"/>
    <cellStyle name="Денежный 2 2 3 2 2 4 3" xfId="6415" xr:uid="{00000000-0005-0000-0000-000033060000}"/>
    <cellStyle name="Денежный 2 2 3 2 2 4 4" xfId="6913" xr:uid="{00000000-0005-0000-0000-000034060000}"/>
    <cellStyle name="Денежный 2 2 3 2 2 4 5" xfId="7411" xr:uid="{00000000-0005-0000-0000-000035060000}"/>
    <cellStyle name="Денежный 2 2 3 2 2 4 6" xfId="8421" xr:uid="{00000000-0005-0000-0000-000036060000}"/>
    <cellStyle name="Денежный 2 2 3 2 2 4 7" xfId="8909" xr:uid="{00000000-0005-0000-0000-000037060000}"/>
    <cellStyle name="Денежный 2 2 3 2 2 4 8" xfId="9445" xr:uid="{00000000-0005-0000-0000-000038060000}"/>
    <cellStyle name="Денежный 2 2 3 2 2 4 9" xfId="10680" xr:uid="{00000000-0005-0000-0000-000039060000}"/>
    <cellStyle name="Денежный 2 2 3 2 2 5" xfId="1114" xr:uid="{00000000-0005-0000-0000-00003A060000}"/>
    <cellStyle name="Денежный 2 2 3 2 2 5 10" xfId="11930" xr:uid="{00000000-0005-0000-0000-00003B060000}"/>
    <cellStyle name="Денежный 2 2 3 2 2 5 2" xfId="2211" xr:uid="{00000000-0005-0000-0000-00003C060000}"/>
    <cellStyle name="Денежный 2 2 3 2 2 5 2 2" xfId="6166" xr:uid="{00000000-0005-0000-0000-00003D060000}"/>
    <cellStyle name="Денежный 2 2 3 2 2 5 2 3" xfId="12335" xr:uid="{00000000-0005-0000-0000-00003E060000}"/>
    <cellStyle name="Денежный 2 2 3 2 2 5 3" xfId="6623" xr:uid="{00000000-0005-0000-0000-00003F060000}"/>
    <cellStyle name="Денежный 2 2 3 2 2 5 4" xfId="7121" xr:uid="{00000000-0005-0000-0000-000040060000}"/>
    <cellStyle name="Денежный 2 2 3 2 2 5 5" xfId="7619" xr:uid="{00000000-0005-0000-0000-000041060000}"/>
    <cellStyle name="Денежный 2 2 3 2 2 5 6" xfId="8749" xr:uid="{00000000-0005-0000-0000-000042060000}"/>
    <cellStyle name="Денежный 2 2 3 2 2 5 7" xfId="9245" xr:uid="{00000000-0005-0000-0000-000043060000}"/>
    <cellStyle name="Денежный 2 2 3 2 2 5 8" xfId="9775" xr:uid="{00000000-0005-0000-0000-000044060000}"/>
    <cellStyle name="Денежный 2 2 3 2 2 5 9" xfId="11006" xr:uid="{00000000-0005-0000-0000-000045060000}"/>
    <cellStyle name="Денежный 2 2 3 2 2 6" xfId="1212" xr:uid="{00000000-0005-0000-0000-000046060000}"/>
    <cellStyle name="Денежный 2 2 3 2 2 6 10" xfId="11987" xr:uid="{00000000-0005-0000-0000-000047060000}"/>
    <cellStyle name="Денежный 2 2 3 2 2 6 2" xfId="2384" xr:uid="{00000000-0005-0000-0000-000048060000}"/>
    <cellStyle name="Денежный 2 2 3 2 2 6 2 2" xfId="6231" xr:uid="{00000000-0005-0000-0000-000049060000}"/>
    <cellStyle name="Денежный 2 2 3 2 2 6 2 3" xfId="12400" xr:uid="{00000000-0005-0000-0000-00004A060000}"/>
    <cellStyle name="Денежный 2 2 3 2 2 6 3" xfId="6669" xr:uid="{00000000-0005-0000-0000-00004B060000}"/>
    <cellStyle name="Денежный 2 2 3 2 2 6 4" xfId="7167" xr:uid="{00000000-0005-0000-0000-00004C060000}"/>
    <cellStyle name="Денежный 2 2 3 2 2 6 5" xfId="7665" xr:uid="{00000000-0005-0000-0000-00004D060000}"/>
    <cellStyle name="Денежный 2 2 3 2 2 6 6" xfId="8845" xr:uid="{00000000-0005-0000-0000-00004E060000}"/>
    <cellStyle name="Денежный 2 2 3 2 2 6 7" xfId="9329" xr:uid="{00000000-0005-0000-0000-00004F060000}"/>
    <cellStyle name="Денежный 2 2 3 2 2 6 8" xfId="9869" xr:uid="{00000000-0005-0000-0000-000050060000}"/>
    <cellStyle name="Денежный 2 2 3 2 2 6 9" xfId="11098" xr:uid="{00000000-0005-0000-0000-000051060000}"/>
    <cellStyle name="Денежный 2 2 3 2 2 7" xfId="1628" xr:uid="{00000000-0005-0000-0000-000052060000}"/>
    <cellStyle name="Денежный 2 2 3 2 2 7 2" xfId="2542" xr:uid="{00000000-0005-0000-0000-000053060000}"/>
    <cellStyle name="Денежный 2 2 3 2 2 7 3" xfId="12049" xr:uid="{00000000-0005-0000-0000-000054060000}"/>
    <cellStyle name="Денежный 2 2 3 2 2 8" xfId="2680" xr:uid="{00000000-0005-0000-0000-000055060000}"/>
    <cellStyle name="Денежный 2 2 3 2 2 9" xfId="2809" xr:uid="{00000000-0005-0000-0000-000056060000}"/>
    <cellStyle name="Денежный 2 2 3 2 20" xfId="4854" xr:uid="{00000000-0005-0000-0000-000057060000}"/>
    <cellStyle name="Денежный 2 2 3 2 21" xfId="4888" xr:uid="{00000000-0005-0000-0000-000058060000}"/>
    <cellStyle name="Денежный 2 2 3 2 22" xfId="5256" xr:uid="{00000000-0005-0000-0000-000059060000}"/>
    <cellStyle name="Денежный 2 2 3 2 23" xfId="5715" xr:uid="{00000000-0005-0000-0000-00005A060000}"/>
    <cellStyle name="Денежный 2 2 3 2 24" xfId="5781" xr:uid="{00000000-0005-0000-0000-00005B060000}"/>
    <cellStyle name="Денежный 2 2 3 2 25" xfId="6721" xr:uid="{00000000-0005-0000-0000-00005C060000}"/>
    <cellStyle name="Денежный 2 2 3 2 26" xfId="7219" xr:uid="{00000000-0005-0000-0000-00005D060000}"/>
    <cellStyle name="Денежный 2 2 3 2 27" xfId="7946" xr:uid="{00000000-0005-0000-0000-00005E060000}"/>
    <cellStyle name="Денежный 2 2 3 2 28" xfId="8171" xr:uid="{00000000-0005-0000-0000-00005F060000}"/>
    <cellStyle name="Денежный 2 2 3 2 29" xfId="8232" xr:uid="{00000000-0005-0000-0000-000060060000}"/>
    <cellStyle name="Денежный 2 2 3 2 3" xfId="679" xr:uid="{00000000-0005-0000-0000-000061060000}"/>
    <cellStyle name="Денежный 2 2 3 2 3 10" xfId="3578" xr:uid="{00000000-0005-0000-0000-000062060000}"/>
    <cellStyle name="Денежный 2 2 3 2 3 11" xfId="3706" xr:uid="{00000000-0005-0000-0000-000063060000}"/>
    <cellStyle name="Денежный 2 2 3 2 3 12" xfId="4193" xr:uid="{00000000-0005-0000-0000-000064060000}"/>
    <cellStyle name="Денежный 2 2 3 2 3 13" xfId="4345" xr:uid="{00000000-0005-0000-0000-000065060000}"/>
    <cellStyle name="Денежный 2 2 3 2 3 14" xfId="4488" xr:uid="{00000000-0005-0000-0000-000066060000}"/>
    <cellStyle name="Денежный 2 2 3 2 3 15" xfId="4618" xr:uid="{00000000-0005-0000-0000-000067060000}"/>
    <cellStyle name="Денежный 2 2 3 2 3 16" xfId="4746" xr:uid="{00000000-0005-0000-0000-000068060000}"/>
    <cellStyle name="Денежный 2 2 3 2 3 17" xfId="5170" xr:uid="{00000000-0005-0000-0000-000069060000}"/>
    <cellStyle name="Денежный 2 2 3 2 3 18" xfId="5320" xr:uid="{00000000-0005-0000-0000-00006A060000}"/>
    <cellStyle name="Денежный 2 2 3 2 3 19" xfId="5450" xr:uid="{00000000-0005-0000-0000-00006B060000}"/>
    <cellStyle name="Денежный 2 2 3 2 3 2" xfId="783" xr:uid="{00000000-0005-0000-0000-00006C060000}"/>
    <cellStyle name="Денежный 2 2 3 2 3 2 10" xfId="11860" xr:uid="{00000000-0005-0000-0000-00006D060000}"/>
    <cellStyle name="Денежный 2 2 3 2 3 2 2" xfId="2134" xr:uid="{00000000-0005-0000-0000-00006E060000}"/>
    <cellStyle name="Денежный 2 2 3 2 3 2 2 2" xfId="5949" xr:uid="{00000000-0005-0000-0000-00006F060000}"/>
    <cellStyle name="Денежный 2 2 3 2 3 2 2 3" xfId="12118" xr:uid="{00000000-0005-0000-0000-000070060000}"/>
    <cellStyle name="Денежный 2 2 3 2 3 2 3" xfId="6417" xr:uid="{00000000-0005-0000-0000-000071060000}"/>
    <cellStyle name="Денежный 2 2 3 2 3 2 4" xfId="6915" xr:uid="{00000000-0005-0000-0000-000072060000}"/>
    <cellStyle name="Денежный 2 2 3 2 3 2 5" xfId="7413" xr:uid="{00000000-0005-0000-0000-000073060000}"/>
    <cellStyle name="Денежный 2 2 3 2 3 2 6" xfId="8426" xr:uid="{00000000-0005-0000-0000-000074060000}"/>
    <cellStyle name="Денежный 2 2 3 2 3 2 7" xfId="8914" xr:uid="{00000000-0005-0000-0000-000075060000}"/>
    <cellStyle name="Денежный 2 2 3 2 3 2 8" xfId="9450" xr:uid="{00000000-0005-0000-0000-000076060000}"/>
    <cellStyle name="Денежный 2 2 3 2 3 2 9" xfId="10685" xr:uid="{00000000-0005-0000-0000-000077060000}"/>
    <cellStyle name="Денежный 2 2 3 2 3 20" xfId="5578" xr:uid="{00000000-0005-0000-0000-000078060000}"/>
    <cellStyle name="Денежный 2 2 3 2 3 21" xfId="5866" xr:uid="{00000000-0005-0000-0000-000079060000}"/>
    <cellStyle name="Денежный 2 2 3 2 3 22" xfId="6334" xr:uid="{00000000-0005-0000-0000-00007A060000}"/>
    <cellStyle name="Денежный 2 2 3 2 3 23" xfId="6832" xr:uid="{00000000-0005-0000-0000-00007B060000}"/>
    <cellStyle name="Денежный 2 2 3 2 3 24" xfId="7330" xr:uid="{00000000-0005-0000-0000-00007C060000}"/>
    <cellStyle name="Денежный 2 2 3 2 3 25" xfId="8323" xr:uid="{00000000-0005-0000-0000-00007D060000}"/>
    <cellStyle name="Денежный 2 2 3 2 3 26" xfId="8491" xr:uid="{00000000-0005-0000-0000-00007E060000}"/>
    <cellStyle name="Денежный 2 2 3 2 3 27" xfId="9266" xr:uid="{00000000-0005-0000-0000-00007F060000}"/>
    <cellStyle name="Денежный 2 2 3 2 3 28" xfId="10587" xr:uid="{00000000-0005-0000-0000-000080060000}"/>
    <cellStyle name="Денежный 2 2 3 2 3 29" xfId="11586" xr:uid="{00000000-0005-0000-0000-000081060000}"/>
    <cellStyle name="Денежный 2 2 3 2 3 3" xfId="1113" xr:uid="{00000000-0005-0000-0000-000082060000}"/>
    <cellStyle name="Денежный 2 2 3 2 3 3 10" xfId="11950" xr:uid="{00000000-0005-0000-0000-000083060000}"/>
    <cellStyle name="Денежный 2 2 3 2 3 3 2" xfId="2259" xr:uid="{00000000-0005-0000-0000-000084060000}"/>
    <cellStyle name="Денежный 2 2 3 2 3 3 2 2" xfId="6165" xr:uid="{00000000-0005-0000-0000-000085060000}"/>
    <cellStyle name="Денежный 2 2 3 2 3 3 2 3" xfId="12334" xr:uid="{00000000-0005-0000-0000-000086060000}"/>
    <cellStyle name="Денежный 2 2 3 2 3 3 3" xfId="6622" xr:uid="{00000000-0005-0000-0000-000087060000}"/>
    <cellStyle name="Денежный 2 2 3 2 3 3 4" xfId="7120" xr:uid="{00000000-0005-0000-0000-000088060000}"/>
    <cellStyle name="Денежный 2 2 3 2 3 3 5" xfId="7618" xr:uid="{00000000-0005-0000-0000-000089060000}"/>
    <cellStyle name="Денежный 2 2 3 2 3 3 6" xfId="8748" xr:uid="{00000000-0005-0000-0000-00008A060000}"/>
    <cellStyle name="Денежный 2 2 3 2 3 3 7" xfId="9244" xr:uid="{00000000-0005-0000-0000-00008B060000}"/>
    <cellStyle name="Денежный 2 2 3 2 3 3 8" xfId="9774" xr:uid="{00000000-0005-0000-0000-00008C060000}"/>
    <cellStyle name="Денежный 2 2 3 2 3 3 9" xfId="11005" xr:uid="{00000000-0005-0000-0000-00008D060000}"/>
    <cellStyle name="Денежный 2 2 3 2 3 4" xfId="1211" xr:uid="{00000000-0005-0000-0000-00008E060000}"/>
    <cellStyle name="Денежный 2 2 3 2 3 4 10" xfId="12026" xr:uid="{00000000-0005-0000-0000-00008F060000}"/>
    <cellStyle name="Денежный 2 2 3 2 3 4 2" xfId="2466" xr:uid="{00000000-0005-0000-0000-000090060000}"/>
    <cellStyle name="Денежный 2 2 3 2 3 4 2 2" xfId="6230" xr:uid="{00000000-0005-0000-0000-000091060000}"/>
    <cellStyle name="Денежный 2 2 3 2 3 4 2 3" xfId="12399" xr:uid="{00000000-0005-0000-0000-000092060000}"/>
    <cellStyle name="Денежный 2 2 3 2 3 4 3" xfId="6668" xr:uid="{00000000-0005-0000-0000-000093060000}"/>
    <cellStyle name="Денежный 2 2 3 2 3 4 4" xfId="7166" xr:uid="{00000000-0005-0000-0000-000094060000}"/>
    <cellStyle name="Денежный 2 2 3 2 3 4 5" xfId="7664" xr:uid="{00000000-0005-0000-0000-000095060000}"/>
    <cellStyle name="Денежный 2 2 3 2 3 4 6" xfId="8844" xr:uid="{00000000-0005-0000-0000-000096060000}"/>
    <cellStyle name="Денежный 2 2 3 2 3 4 7" xfId="9328" xr:uid="{00000000-0005-0000-0000-000097060000}"/>
    <cellStyle name="Денежный 2 2 3 2 3 4 8" xfId="9868" xr:uid="{00000000-0005-0000-0000-000098060000}"/>
    <cellStyle name="Денежный 2 2 3 2 3 4 9" xfId="11097" xr:uid="{00000000-0005-0000-0000-000099060000}"/>
    <cellStyle name="Денежный 2 2 3 2 3 5" xfId="1704" xr:uid="{00000000-0005-0000-0000-00009A060000}"/>
    <cellStyle name="Денежный 2 2 3 2 3 5 2" xfId="2616" xr:uid="{00000000-0005-0000-0000-00009B060000}"/>
    <cellStyle name="Денежный 2 2 3 2 3 5 3" xfId="12070" xr:uid="{00000000-0005-0000-0000-00009C060000}"/>
    <cellStyle name="Денежный 2 2 3 2 3 6" xfId="2746" xr:uid="{00000000-0005-0000-0000-00009D060000}"/>
    <cellStyle name="Денежный 2 2 3 2 3 7" xfId="2874" xr:uid="{00000000-0005-0000-0000-00009E060000}"/>
    <cellStyle name="Денежный 2 2 3 2 3 8" xfId="3162" xr:uid="{00000000-0005-0000-0000-00009F060000}"/>
    <cellStyle name="Денежный 2 2 3 2 3 9" xfId="3290" xr:uid="{00000000-0005-0000-0000-0000A0060000}"/>
    <cellStyle name="Денежный 2 2 3 2 30" xfId="10193" xr:uid="{00000000-0005-0000-0000-0000A1060000}"/>
    <cellStyle name="Денежный 2 2 3 2 31" xfId="11451" xr:uid="{00000000-0005-0000-0000-0000A2060000}"/>
    <cellStyle name="Денежный 2 2 3 2 4" xfId="784" xr:uid="{00000000-0005-0000-0000-0000A3060000}"/>
    <cellStyle name="Денежный 2 2 3 2 4 2" xfId="9451" xr:uid="{00000000-0005-0000-0000-0000A4060000}"/>
    <cellStyle name="Денежный 2 2 3 2 4 3" xfId="10686" xr:uid="{00000000-0005-0000-0000-0000A5060000}"/>
    <cellStyle name="Денежный 2 2 3 2 5" xfId="1569" xr:uid="{00000000-0005-0000-0000-0000A6060000}"/>
    <cellStyle name="Денежный 2 2 3 2 5 2" xfId="1951" xr:uid="{00000000-0005-0000-0000-0000A7060000}"/>
    <cellStyle name="Денежный 2 2 3 2 5 3" xfId="11749" xr:uid="{00000000-0005-0000-0000-0000A8060000}"/>
    <cellStyle name="Денежный 2 2 3 2 6" xfId="1989" xr:uid="{00000000-0005-0000-0000-0000A9060000}"/>
    <cellStyle name="Денежный 2 2 3 2 7" xfId="2091" xr:uid="{00000000-0005-0000-0000-0000AA060000}"/>
    <cellStyle name="Денежный 2 2 3 2 8" xfId="1783" xr:uid="{00000000-0005-0000-0000-0000AB060000}"/>
    <cellStyle name="Денежный 2 2 3 2 9" xfId="2457" xr:uid="{00000000-0005-0000-0000-0000AC060000}"/>
    <cellStyle name="Денежный 2 2 3 20" xfId="4914" xr:uid="{00000000-0005-0000-0000-0000AD060000}"/>
    <cellStyle name="Денежный 2 2 3 21" xfId="5009" xr:uid="{00000000-0005-0000-0000-0000AE060000}"/>
    <cellStyle name="Денежный 2 2 3 22" xfId="5076" xr:uid="{00000000-0005-0000-0000-0000AF060000}"/>
    <cellStyle name="Денежный 2 2 3 23" xfId="5030" xr:uid="{00000000-0005-0000-0000-0000B0060000}"/>
    <cellStyle name="Денежный 2 2 3 24" xfId="5683" xr:uid="{00000000-0005-0000-0000-0000B1060000}"/>
    <cellStyle name="Денежный 2 2 3 25" xfId="5794" xr:uid="{00000000-0005-0000-0000-0000B2060000}"/>
    <cellStyle name="Денежный 2 2 3 26" xfId="6690" xr:uid="{00000000-0005-0000-0000-0000B3060000}"/>
    <cellStyle name="Денежный 2 2 3 27" xfId="7188" xr:uid="{00000000-0005-0000-0000-0000B4060000}"/>
    <cellStyle name="Денежный 2 2 3 28" xfId="7892" xr:uid="{00000000-0005-0000-0000-0000B5060000}"/>
    <cellStyle name="Денежный 2 2 3 29" xfId="8191" xr:uid="{00000000-0005-0000-0000-0000B6060000}"/>
    <cellStyle name="Денежный 2 2 3 3" xfId="323" xr:uid="{00000000-0005-0000-0000-0000B7060000}"/>
    <cellStyle name="Денежный 2 2 3 3 10" xfId="3463" xr:uid="{00000000-0005-0000-0000-0000B8060000}"/>
    <cellStyle name="Денежный 2 2 3 3 11" xfId="3480" xr:uid="{00000000-0005-0000-0000-0000B9060000}"/>
    <cellStyle name="Денежный 2 2 3 3 12" xfId="3967" xr:uid="{00000000-0005-0000-0000-0000BA060000}"/>
    <cellStyle name="Денежный 2 2 3 3 13" xfId="4053" xr:uid="{00000000-0005-0000-0000-0000BB060000}"/>
    <cellStyle name="Денежный 2 2 3 3 14" xfId="3775" xr:uid="{00000000-0005-0000-0000-0000BC060000}"/>
    <cellStyle name="Денежный 2 2 3 3 15" xfId="3994" xr:uid="{00000000-0005-0000-0000-0000BD060000}"/>
    <cellStyle name="Денежный 2 2 3 3 16" xfId="4160" xr:uid="{00000000-0005-0000-0000-0000BE060000}"/>
    <cellStyle name="Денежный 2 2 3 3 17" xfId="4987" xr:uid="{00000000-0005-0000-0000-0000BF060000}"/>
    <cellStyle name="Денежный 2 2 3 3 18" xfId="4835" xr:uid="{00000000-0005-0000-0000-0000C0060000}"/>
    <cellStyle name="Денежный 2 2 3 3 19" xfId="5029" xr:uid="{00000000-0005-0000-0000-0000C1060000}"/>
    <cellStyle name="Денежный 2 2 3 3 2" xfId="1607" xr:uid="{00000000-0005-0000-0000-0000C2060000}"/>
    <cellStyle name="Денежный 2 2 3 3 2 2" xfId="1929" xr:uid="{00000000-0005-0000-0000-0000C3060000}"/>
    <cellStyle name="Денежный 2 2 3 3 2 3" xfId="11738" xr:uid="{00000000-0005-0000-0000-0000C4060000}"/>
    <cellStyle name="Денежный 2 2 3 3 20" xfId="5312" xr:uid="{00000000-0005-0000-0000-0000C5060000}"/>
    <cellStyle name="Денежный 2 2 3 3 21" xfId="5753" xr:uid="{00000000-0005-0000-0000-0000C6060000}"/>
    <cellStyle name="Денежный 2 2 3 3 22" xfId="5763" xr:uid="{00000000-0005-0000-0000-0000C7060000}"/>
    <cellStyle name="Денежный 2 2 3 3 23" xfId="6759" xr:uid="{00000000-0005-0000-0000-0000C8060000}"/>
    <cellStyle name="Денежный 2 2 3 3 24" xfId="7257" xr:uid="{00000000-0005-0000-0000-0000C9060000}"/>
    <cellStyle name="Денежный 2 2 3 3 25" xfId="7984" xr:uid="{00000000-0005-0000-0000-0000CA060000}"/>
    <cellStyle name="Денежный 2 2 3 3 26" xfId="8030" xr:uid="{00000000-0005-0000-0000-0000CB060000}"/>
    <cellStyle name="Денежный 2 2 3 3 27" xfId="8042" xr:uid="{00000000-0005-0000-0000-0000CC060000}"/>
    <cellStyle name="Денежный 2 2 3 3 28" xfId="10231" xr:uid="{00000000-0005-0000-0000-0000CD060000}"/>
    <cellStyle name="Денежный 2 2 3 3 29" xfId="11489" xr:uid="{00000000-0005-0000-0000-0000CE060000}"/>
    <cellStyle name="Денежный 2 2 3 3 3" xfId="1795" xr:uid="{00000000-0005-0000-0000-0000CF060000}"/>
    <cellStyle name="Денежный 2 2 3 3 4" xfId="1997" xr:uid="{00000000-0005-0000-0000-0000D0060000}"/>
    <cellStyle name="Денежный 2 2 3 3 5" xfId="2051" xr:uid="{00000000-0005-0000-0000-0000D1060000}"/>
    <cellStyle name="Денежный 2 2 3 3 6" xfId="1835" xr:uid="{00000000-0005-0000-0000-0000D2060000}"/>
    <cellStyle name="Денежный 2 2 3 3 7" xfId="1786" xr:uid="{00000000-0005-0000-0000-0000D3060000}"/>
    <cellStyle name="Денежный 2 2 3 3 8" xfId="3047" xr:uid="{00000000-0005-0000-0000-0000D4060000}"/>
    <cellStyle name="Денежный 2 2 3 3 9" xfId="3070" xr:uid="{00000000-0005-0000-0000-0000D5060000}"/>
    <cellStyle name="Денежный 2 2 3 30" xfId="8308" xr:uid="{00000000-0005-0000-0000-0000D6060000}"/>
    <cellStyle name="Денежный 2 2 3 31" xfId="10139" xr:uid="{00000000-0005-0000-0000-0000D7060000}"/>
    <cellStyle name="Денежный 2 2 3 32" xfId="11206" xr:uid="{00000000-0005-0000-0000-0000D8060000}"/>
    <cellStyle name="Денежный 2 2 3 33" xfId="12800" xr:uid="{00000000-0005-0000-0000-0000D9060000}"/>
    <cellStyle name="Денежный 2 2 3 33 2" xfId="12809" xr:uid="{00000000-0005-0000-0000-0000DA060000}"/>
    <cellStyle name="Денежный 2 2 3 34" xfId="12819" xr:uid="{00000000-0005-0000-0000-0000DB060000}"/>
    <cellStyle name="Денежный 2 2 3 35" xfId="12830" xr:uid="{00000000-0005-0000-0000-0000DC060000}"/>
    <cellStyle name="Денежный 2 2 3 4" xfId="645" xr:uid="{00000000-0005-0000-0000-0000DD060000}"/>
    <cellStyle name="Денежный 2 2 3 4 10" xfId="3555" xr:uid="{00000000-0005-0000-0000-0000DE060000}"/>
    <cellStyle name="Денежный 2 2 3 4 11" xfId="3683" xr:uid="{00000000-0005-0000-0000-0000DF060000}"/>
    <cellStyle name="Денежный 2 2 3 4 12" xfId="4163" xr:uid="{00000000-0005-0000-0000-0000E0060000}"/>
    <cellStyle name="Денежный 2 2 3 4 13" xfId="4318" xr:uid="{00000000-0005-0000-0000-0000E1060000}"/>
    <cellStyle name="Денежный 2 2 3 4 14" xfId="4464" xr:uid="{00000000-0005-0000-0000-0000E2060000}"/>
    <cellStyle name="Денежный 2 2 3 4 15" xfId="4595" xr:uid="{00000000-0005-0000-0000-0000E3060000}"/>
    <cellStyle name="Денежный 2 2 3 4 16" xfId="4723" xr:uid="{00000000-0005-0000-0000-0000E4060000}"/>
    <cellStyle name="Денежный 2 2 3 4 17" xfId="5145" xr:uid="{00000000-0005-0000-0000-0000E5060000}"/>
    <cellStyle name="Денежный 2 2 3 4 18" xfId="5292" xr:uid="{00000000-0005-0000-0000-0000E6060000}"/>
    <cellStyle name="Денежный 2 2 3 4 19" xfId="5427" xr:uid="{00000000-0005-0000-0000-0000E7060000}"/>
    <cellStyle name="Денежный 2 2 3 4 2" xfId="1670" xr:uid="{00000000-0005-0000-0000-0000E8060000}"/>
    <cellStyle name="Денежный 2 2 3 4 2 2" xfId="2102" xr:uid="{00000000-0005-0000-0000-0000E9060000}"/>
    <cellStyle name="Денежный 2 2 3 4 2 3" xfId="11834" xr:uid="{00000000-0005-0000-0000-0000EA060000}"/>
    <cellStyle name="Денежный 2 2 3 4 20" xfId="5555" xr:uid="{00000000-0005-0000-0000-0000EB060000}"/>
    <cellStyle name="Денежный 2 2 3 4 21" xfId="5843" xr:uid="{00000000-0005-0000-0000-0000EC060000}"/>
    <cellStyle name="Денежный 2 2 3 4 22" xfId="6311" xr:uid="{00000000-0005-0000-0000-0000ED060000}"/>
    <cellStyle name="Денежный 2 2 3 4 23" xfId="6809" xr:uid="{00000000-0005-0000-0000-0000EE060000}"/>
    <cellStyle name="Денежный 2 2 3 4 24" xfId="7307" xr:uid="{00000000-0005-0000-0000-0000EF060000}"/>
    <cellStyle name="Денежный 2 2 3 4 25" xfId="8289" xr:uid="{00000000-0005-0000-0000-0000F0060000}"/>
    <cellStyle name="Денежный 2 2 3 4 26" xfId="8669" xr:uid="{00000000-0005-0000-0000-0000F1060000}"/>
    <cellStyle name="Денежный 2 2 3 4 27" xfId="9224" xr:uid="{00000000-0005-0000-0000-0000F2060000}"/>
    <cellStyle name="Денежный 2 2 3 4 28" xfId="10553" xr:uid="{00000000-0005-0000-0000-0000F3060000}"/>
    <cellStyle name="Денежный 2 2 3 4 29" xfId="11552" xr:uid="{00000000-0005-0000-0000-0000F4060000}"/>
    <cellStyle name="Денежный 2 2 3 4 3" xfId="2236" xr:uid="{00000000-0005-0000-0000-0000F5060000}"/>
    <cellStyle name="Денежный 2 2 3 4 4" xfId="2436" xr:uid="{00000000-0005-0000-0000-0000F6060000}"/>
    <cellStyle name="Денежный 2 2 3 4 5" xfId="2590" xr:uid="{00000000-0005-0000-0000-0000F7060000}"/>
    <cellStyle name="Денежный 2 2 3 4 6" xfId="2723" xr:uid="{00000000-0005-0000-0000-0000F8060000}"/>
    <cellStyle name="Денежный 2 2 3 4 7" xfId="2851" xr:uid="{00000000-0005-0000-0000-0000F9060000}"/>
    <cellStyle name="Денежный 2 2 3 4 8" xfId="3139" xr:uid="{00000000-0005-0000-0000-0000FA060000}"/>
    <cellStyle name="Денежный 2 2 3 4 9" xfId="3267" xr:uid="{00000000-0005-0000-0000-0000FB060000}"/>
    <cellStyle name="Денежный 2 2 3 5" xfId="717" xr:uid="{00000000-0005-0000-0000-0000FC060000}"/>
    <cellStyle name="Денежный 2 2 3 5 10" xfId="3615" xr:uid="{00000000-0005-0000-0000-0000FD060000}"/>
    <cellStyle name="Денежный 2 2 3 5 11" xfId="3743" xr:uid="{00000000-0005-0000-0000-0000FE060000}"/>
    <cellStyle name="Денежный 2 2 3 5 12" xfId="4230" xr:uid="{00000000-0005-0000-0000-0000FF060000}"/>
    <cellStyle name="Денежный 2 2 3 5 13" xfId="4382" xr:uid="{00000000-0005-0000-0000-000000070000}"/>
    <cellStyle name="Денежный 2 2 3 5 14" xfId="4525" xr:uid="{00000000-0005-0000-0000-000001070000}"/>
    <cellStyle name="Денежный 2 2 3 5 15" xfId="4655" xr:uid="{00000000-0005-0000-0000-000002070000}"/>
    <cellStyle name="Денежный 2 2 3 5 16" xfId="4783" xr:uid="{00000000-0005-0000-0000-000003070000}"/>
    <cellStyle name="Денежный 2 2 3 5 17" xfId="5207" xr:uid="{00000000-0005-0000-0000-000004070000}"/>
    <cellStyle name="Денежный 2 2 3 5 18" xfId="5357" xr:uid="{00000000-0005-0000-0000-000005070000}"/>
    <cellStyle name="Денежный 2 2 3 5 19" xfId="5487" xr:uid="{00000000-0005-0000-0000-000006070000}"/>
    <cellStyle name="Денежный 2 2 3 5 2" xfId="1868" xr:uid="{00000000-0005-0000-0000-000007070000}"/>
    <cellStyle name="Денежный 2 2 3 5 2 2" xfId="2171" xr:uid="{00000000-0005-0000-0000-000008070000}"/>
    <cellStyle name="Денежный 2 2 3 5 2 3" xfId="11897" xr:uid="{00000000-0005-0000-0000-000009070000}"/>
    <cellStyle name="Денежный 2 2 3 5 20" xfId="5615" xr:uid="{00000000-0005-0000-0000-00000A070000}"/>
    <cellStyle name="Денежный 2 2 3 5 21" xfId="5903" xr:uid="{00000000-0005-0000-0000-00000B070000}"/>
    <cellStyle name="Денежный 2 2 3 5 22" xfId="6371" xr:uid="{00000000-0005-0000-0000-00000C070000}"/>
    <cellStyle name="Денежный 2 2 3 5 23" xfId="6869" xr:uid="{00000000-0005-0000-0000-00000D070000}"/>
    <cellStyle name="Денежный 2 2 3 5 24" xfId="7367" xr:uid="{00000000-0005-0000-0000-00000E070000}"/>
    <cellStyle name="Денежный 2 2 3 5 25" xfId="8361" xr:uid="{00000000-0005-0000-0000-00000F070000}"/>
    <cellStyle name="Денежный 2 2 3 5 26" xfId="8458" xr:uid="{00000000-0005-0000-0000-000010070000}"/>
    <cellStyle name="Денежный 2 2 3 5 27" xfId="9387" xr:uid="{00000000-0005-0000-0000-000011070000}"/>
    <cellStyle name="Денежный 2 2 3 5 28" xfId="10625" xr:uid="{00000000-0005-0000-0000-000012070000}"/>
    <cellStyle name="Денежный 2 2 3 5 29" xfId="11683" xr:uid="{00000000-0005-0000-0000-000013070000}"/>
    <cellStyle name="Денежный 2 2 3 5 3" xfId="2296" xr:uid="{00000000-0005-0000-0000-000014070000}"/>
    <cellStyle name="Денежный 2 2 3 5 4" xfId="2503" xr:uid="{00000000-0005-0000-0000-000015070000}"/>
    <cellStyle name="Денежный 2 2 3 5 5" xfId="2653" xr:uid="{00000000-0005-0000-0000-000016070000}"/>
    <cellStyle name="Денежный 2 2 3 5 6" xfId="2783" xr:uid="{00000000-0005-0000-0000-000017070000}"/>
    <cellStyle name="Денежный 2 2 3 5 7" xfId="2911" xr:uid="{00000000-0005-0000-0000-000018070000}"/>
    <cellStyle name="Денежный 2 2 3 5 8" xfId="3199" xr:uid="{00000000-0005-0000-0000-000019070000}"/>
    <cellStyle name="Денежный 2 2 3 5 9" xfId="3327" xr:uid="{00000000-0005-0000-0000-00001A070000}"/>
    <cellStyle name="Денежный 2 2 3 6" xfId="776" xr:uid="{00000000-0005-0000-0000-00001B070000}"/>
    <cellStyle name="Денежный 2 2 3 6 10" xfId="9443" xr:uid="{00000000-0005-0000-0000-00001C070000}"/>
    <cellStyle name="Денежный 2 2 3 6 11" xfId="10678" xr:uid="{00000000-0005-0000-0000-00001D070000}"/>
    <cellStyle name="Денежный 2 2 3 6 12" xfId="11786" xr:uid="{00000000-0005-0000-0000-00001E070000}"/>
    <cellStyle name="Денежный 2 2 3 6 2" xfId="787" xr:uid="{00000000-0005-0000-0000-00001F070000}"/>
    <cellStyle name="Денежный 2 2 3 6 2 10" xfId="12115" xr:uid="{00000000-0005-0000-0000-000020070000}"/>
    <cellStyle name="Денежный 2 2 3 6 2 2" xfId="5946" xr:uid="{00000000-0005-0000-0000-000021070000}"/>
    <cellStyle name="Денежный 2 2 3 6 2 2 2" xfId="5951" xr:uid="{00000000-0005-0000-0000-000022070000}"/>
    <cellStyle name="Денежный 2 2 3 6 2 2 3" xfId="12120" xr:uid="{00000000-0005-0000-0000-000023070000}"/>
    <cellStyle name="Денежный 2 2 3 6 2 3" xfId="6419" xr:uid="{00000000-0005-0000-0000-000024070000}"/>
    <cellStyle name="Денежный 2 2 3 6 2 4" xfId="6917" xr:uid="{00000000-0005-0000-0000-000025070000}"/>
    <cellStyle name="Денежный 2 2 3 6 2 5" xfId="7415" xr:uid="{00000000-0005-0000-0000-000026070000}"/>
    <cellStyle name="Денежный 2 2 3 6 2 6" xfId="8430" xr:uid="{00000000-0005-0000-0000-000027070000}"/>
    <cellStyle name="Денежный 2 2 3 6 2 7" xfId="8918" xr:uid="{00000000-0005-0000-0000-000028070000}"/>
    <cellStyle name="Денежный 2 2 3 6 2 8" xfId="9454" xr:uid="{00000000-0005-0000-0000-000029070000}"/>
    <cellStyle name="Денежный 2 2 3 6 2 9" xfId="10689" xr:uid="{00000000-0005-0000-0000-00002A070000}"/>
    <cellStyle name="Денежный 2 2 3 6 3" xfId="1112" xr:uid="{00000000-0005-0000-0000-00002B070000}"/>
    <cellStyle name="Денежный 2 2 3 6 3 2" xfId="9773" xr:uid="{00000000-0005-0000-0000-00002C070000}"/>
    <cellStyle name="Денежный 2 2 3 6 3 3" xfId="11004" xr:uid="{00000000-0005-0000-0000-00002D070000}"/>
    <cellStyle name="Денежный 2 2 3 6 4" xfId="1210" xr:uid="{00000000-0005-0000-0000-00002E070000}"/>
    <cellStyle name="Денежный 2 2 3 6 4 2" xfId="9867" xr:uid="{00000000-0005-0000-0000-00002F070000}"/>
    <cellStyle name="Денежный 2 2 3 6 4 3" xfId="11096" xr:uid="{00000000-0005-0000-0000-000030070000}"/>
    <cellStyle name="Денежный 2 2 3 6 5" xfId="2028" xr:uid="{00000000-0005-0000-0000-000031070000}"/>
    <cellStyle name="Денежный 2 2 3 6 5 2" xfId="6414" xr:uid="{00000000-0005-0000-0000-000032070000}"/>
    <cellStyle name="Денежный 2 2 3 6 5 3" xfId="12437" xr:uid="{00000000-0005-0000-0000-000033070000}"/>
    <cellStyle name="Денежный 2 2 3 6 6" xfId="6912" xr:uid="{00000000-0005-0000-0000-000034070000}"/>
    <cellStyle name="Денежный 2 2 3 6 7" xfId="7410" xr:uid="{00000000-0005-0000-0000-000035070000}"/>
    <cellStyle name="Денежный 2 2 3 6 8" xfId="8419" xr:uid="{00000000-0005-0000-0000-000036070000}"/>
    <cellStyle name="Денежный 2 2 3 6 9" xfId="8907" xr:uid="{00000000-0005-0000-0000-000037070000}"/>
    <cellStyle name="Денежный 2 2 3 7" xfId="1115" xr:uid="{00000000-0005-0000-0000-000038070000}"/>
    <cellStyle name="Денежный 2 2 3 7 10" xfId="11764" xr:uid="{00000000-0005-0000-0000-000039070000}"/>
    <cellStyle name="Денежный 2 2 3 7 2" xfId="1981" xr:uid="{00000000-0005-0000-0000-00003A070000}"/>
    <cellStyle name="Денежный 2 2 3 7 2 2" xfId="6167" xr:uid="{00000000-0005-0000-0000-00003B070000}"/>
    <cellStyle name="Денежный 2 2 3 7 2 3" xfId="12336" xr:uid="{00000000-0005-0000-0000-00003C070000}"/>
    <cellStyle name="Денежный 2 2 3 7 3" xfId="6624" xr:uid="{00000000-0005-0000-0000-00003D070000}"/>
    <cellStyle name="Денежный 2 2 3 7 4" xfId="7122" xr:uid="{00000000-0005-0000-0000-00003E070000}"/>
    <cellStyle name="Денежный 2 2 3 7 5" xfId="7620" xr:uid="{00000000-0005-0000-0000-00003F070000}"/>
    <cellStyle name="Денежный 2 2 3 7 6" xfId="8750" xr:uid="{00000000-0005-0000-0000-000040070000}"/>
    <cellStyle name="Денежный 2 2 3 7 7" xfId="9246" xr:uid="{00000000-0005-0000-0000-000041070000}"/>
    <cellStyle name="Денежный 2 2 3 7 8" xfId="9776" xr:uid="{00000000-0005-0000-0000-000042070000}"/>
    <cellStyle name="Денежный 2 2 3 7 9" xfId="11007" xr:uid="{00000000-0005-0000-0000-000043070000}"/>
    <cellStyle name="Денежный 2 2 3 8" xfId="1213" xr:uid="{00000000-0005-0000-0000-000044070000}"/>
    <cellStyle name="Денежный 2 2 3 8 10" xfId="11798" xr:uid="{00000000-0005-0000-0000-000045070000}"/>
    <cellStyle name="Денежный 2 2 3 8 2" xfId="2057" xr:uid="{00000000-0005-0000-0000-000046070000}"/>
    <cellStyle name="Денежный 2 2 3 8 2 2" xfId="6232" xr:uid="{00000000-0005-0000-0000-000047070000}"/>
    <cellStyle name="Денежный 2 2 3 8 2 3" xfId="12401" xr:uid="{00000000-0005-0000-0000-000048070000}"/>
    <cellStyle name="Денежный 2 2 3 8 3" xfId="6670" xr:uid="{00000000-0005-0000-0000-000049070000}"/>
    <cellStyle name="Денежный 2 2 3 8 4" xfId="7168" xr:uid="{00000000-0005-0000-0000-00004A070000}"/>
    <cellStyle name="Денежный 2 2 3 8 5" xfId="7666" xr:uid="{00000000-0005-0000-0000-00004B070000}"/>
    <cellStyle name="Денежный 2 2 3 8 6" xfId="8846" xr:uid="{00000000-0005-0000-0000-00004C070000}"/>
    <cellStyle name="Денежный 2 2 3 8 7" xfId="9330" xr:uid="{00000000-0005-0000-0000-00004D070000}"/>
    <cellStyle name="Денежный 2 2 3 8 8" xfId="9870" xr:uid="{00000000-0005-0000-0000-00004E070000}"/>
    <cellStyle name="Денежный 2 2 3 8 9" xfId="11099" xr:uid="{00000000-0005-0000-0000-00004F070000}"/>
    <cellStyle name="Денежный 2 2 3 9" xfId="1321" xr:uid="{00000000-0005-0000-0000-000050070000}"/>
    <cellStyle name="Денежный 2 2 3 9 2" xfId="2124" xr:uid="{00000000-0005-0000-0000-000051070000}"/>
    <cellStyle name="Денежный 2 2 3 9 3" xfId="11854" xr:uid="{00000000-0005-0000-0000-000052070000}"/>
    <cellStyle name="Денежный 2 2 30" xfId="4252" xr:uid="{00000000-0005-0000-0000-000053070000}"/>
    <cellStyle name="Денежный 2 2 31" xfId="3859" xr:uid="{00000000-0005-0000-0000-000054070000}"/>
    <cellStyle name="Денежный 2 2 32" xfId="4898" xr:uid="{00000000-0005-0000-0000-000055070000}"/>
    <cellStyle name="Денежный 2 2 33" xfId="4879" xr:uid="{00000000-0005-0000-0000-000056070000}"/>
    <cellStyle name="Денежный 2 2 34" xfId="5230" xr:uid="{00000000-0005-0000-0000-000057070000}"/>
    <cellStyle name="Денежный 2 2 35" xfId="5231" xr:uid="{00000000-0005-0000-0000-000058070000}"/>
    <cellStyle name="Денежный 2 2 36" xfId="5676" xr:uid="{00000000-0005-0000-0000-000059070000}"/>
    <cellStyle name="Денежный 2 2 37" xfId="5761" xr:uid="{00000000-0005-0000-0000-00005A070000}"/>
    <cellStyle name="Денежный 2 2 38" xfId="6683" xr:uid="{00000000-0005-0000-0000-00005B070000}"/>
    <cellStyle name="Денежный 2 2 39" xfId="7181" xr:uid="{00000000-0005-0000-0000-00005C070000}"/>
    <cellStyle name="Денежный 2 2 4" xfId="236" xr:uid="{00000000-0005-0000-0000-00005D070000}"/>
    <cellStyle name="Денежный 2 2 4 10" xfId="2328" xr:uid="{00000000-0005-0000-0000-00005E070000}"/>
    <cellStyle name="Денежный 2 2 4 11" xfId="2982" xr:uid="{00000000-0005-0000-0000-00005F070000}"/>
    <cellStyle name="Денежный 2 2 4 12" xfId="3086" xr:uid="{00000000-0005-0000-0000-000060070000}"/>
    <cellStyle name="Денежный 2 2 4 13" xfId="3399" xr:uid="{00000000-0005-0000-0000-000061070000}"/>
    <cellStyle name="Денежный 2 2 4 14" xfId="3471" xr:uid="{00000000-0005-0000-0000-000062070000}"/>
    <cellStyle name="Денежный 2 2 4 15" xfId="3888" xr:uid="{00000000-0005-0000-0000-000063070000}"/>
    <cellStyle name="Денежный 2 2 4 16" xfId="4071" xr:uid="{00000000-0005-0000-0000-000064070000}"/>
    <cellStyle name="Денежный 2 2 4 17" xfId="4009" xr:uid="{00000000-0005-0000-0000-000065070000}"/>
    <cellStyle name="Денежный 2 2 4 18" xfId="4254" xr:uid="{00000000-0005-0000-0000-000066070000}"/>
    <cellStyle name="Денежный 2 2 4 19" xfId="4439" xr:uid="{00000000-0005-0000-0000-000067070000}"/>
    <cellStyle name="Денежный 2 2 4 2" xfId="286" xr:uid="{00000000-0005-0000-0000-000068070000}"/>
    <cellStyle name="Денежный 2 2 4 2 10" xfId="3010" xr:uid="{00000000-0005-0000-0000-000069070000}"/>
    <cellStyle name="Денежный 2 2 4 2 11" xfId="3058" xr:uid="{00000000-0005-0000-0000-00006A070000}"/>
    <cellStyle name="Денежный 2 2 4 2 12" xfId="3426" xr:uid="{00000000-0005-0000-0000-00006B070000}"/>
    <cellStyle name="Денежный 2 2 4 2 13" xfId="3369" xr:uid="{00000000-0005-0000-0000-00006C070000}"/>
    <cellStyle name="Денежный 2 2 4 2 14" xfId="3930" xr:uid="{00000000-0005-0000-0000-00006D070000}"/>
    <cellStyle name="Денежный 2 2 4 2 15" xfId="3984" xr:uid="{00000000-0005-0000-0000-00006E070000}"/>
    <cellStyle name="Денежный 2 2 4 2 16" xfId="3802" xr:uid="{00000000-0005-0000-0000-00006F070000}"/>
    <cellStyle name="Денежный 2 2 4 2 17" xfId="4336" xr:uid="{00000000-0005-0000-0000-000070070000}"/>
    <cellStyle name="Денежный 2 2 4 2 18" xfId="3857" xr:uid="{00000000-0005-0000-0000-000071070000}"/>
    <cellStyle name="Денежный 2 2 4 2 19" xfId="4950" xr:uid="{00000000-0005-0000-0000-000072070000}"/>
    <cellStyle name="Денежный 2 2 4 2 2" xfId="582" xr:uid="{00000000-0005-0000-0000-000073070000}"/>
    <cellStyle name="Денежный 2 2 4 2 2 10" xfId="3102" xr:uid="{00000000-0005-0000-0000-000074070000}"/>
    <cellStyle name="Денежный 2 2 4 2 2 11" xfId="3230" xr:uid="{00000000-0005-0000-0000-000075070000}"/>
    <cellStyle name="Денежный 2 2 4 2 2 12" xfId="3518" xr:uid="{00000000-0005-0000-0000-000076070000}"/>
    <cellStyle name="Денежный 2 2 4 2 2 13" xfId="3646" xr:uid="{00000000-0005-0000-0000-000077070000}"/>
    <cellStyle name="Денежный 2 2 4 2 2 14" xfId="4111" xr:uid="{00000000-0005-0000-0000-000078070000}"/>
    <cellStyle name="Денежный 2 2 4 2 2 15" xfId="4274" xr:uid="{00000000-0005-0000-0000-000079070000}"/>
    <cellStyle name="Денежный 2 2 4 2 2 16" xfId="4419" xr:uid="{00000000-0005-0000-0000-00007A070000}"/>
    <cellStyle name="Денежный 2 2 4 2 2 17" xfId="4557" xr:uid="{00000000-0005-0000-0000-00007B070000}"/>
    <cellStyle name="Денежный 2 2 4 2 2 18" xfId="4686" xr:uid="{00000000-0005-0000-0000-00007C070000}"/>
    <cellStyle name="Денежный 2 2 4 2 2 19" xfId="5104" xr:uid="{00000000-0005-0000-0000-00007D070000}"/>
    <cellStyle name="Денежный 2 2 4 2 2 2" xfId="619" xr:uid="{00000000-0005-0000-0000-00007E070000}"/>
    <cellStyle name="Денежный 2 2 4 2 2 2 10" xfId="3532" xr:uid="{00000000-0005-0000-0000-00007F070000}"/>
    <cellStyle name="Денежный 2 2 4 2 2 2 11" xfId="3660" xr:uid="{00000000-0005-0000-0000-000080070000}"/>
    <cellStyle name="Денежный 2 2 4 2 2 2 12" xfId="4138" xr:uid="{00000000-0005-0000-0000-000081070000}"/>
    <cellStyle name="Денежный 2 2 4 2 2 2 13" xfId="4293" xr:uid="{00000000-0005-0000-0000-000082070000}"/>
    <cellStyle name="Денежный 2 2 4 2 2 2 14" xfId="4441" xr:uid="{00000000-0005-0000-0000-000083070000}"/>
    <cellStyle name="Денежный 2 2 4 2 2 2 15" xfId="4572" xr:uid="{00000000-0005-0000-0000-000084070000}"/>
    <cellStyle name="Денежный 2 2 4 2 2 2 16" xfId="4700" xr:uid="{00000000-0005-0000-0000-000085070000}"/>
    <cellStyle name="Денежный 2 2 4 2 2 2 17" xfId="5121" xr:uid="{00000000-0005-0000-0000-000086070000}"/>
    <cellStyle name="Денежный 2 2 4 2 2 2 18" xfId="5268" xr:uid="{00000000-0005-0000-0000-000087070000}"/>
    <cellStyle name="Денежный 2 2 4 2 2 2 19" xfId="5404" xr:uid="{00000000-0005-0000-0000-000088070000}"/>
    <cellStyle name="Денежный 2 2 4 2 2 2 2" xfId="791" xr:uid="{00000000-0005-0000-0000-000089070000}"/>
    <cellStyle name="Денежный 2 2 4 2 2 2 2 2" xfId="9458" xr:uid="{00000000-0005-0000-0000-00008A070000}"/>
    <cellStyle name="Денежный 2 2 4 2 2 2 2 3" xfId="10693" xr:uid="{00000000-0005-0000-0000-00008B070000}"/>
    <cellStyle name="Денежный 2 2 4 2 2 2 20" xfId="5532" xr:uid="{00000000-0005-0000-0000-00008C070000}"/>
    <cellStyle name="Денежный 2 2 4 2 2 2 21" xfId="5820" xr:uid="{00000000-0005-0000-0000-00008D070000}"/>
    <cellStyle name="Денежный 2 2 4 2 2 2 22" xfId="6288" xr:uid="{00000000-0005-0000-0000-00008E070000}"/>
    <cellStyle name="Денежный 2 2 4 2 2 2 23" xfId="6786" xr:uid="{00000000-0005-0000-0000-00008F070000}"/>
    <cellStyle name="Денежный 2 2 4 2 2 2 24" xfId="7284" xr:uid="{00000000-0005-0000-0000-000090070000}"/>
    <cellStyle name="Денежный 2 2 4 2 2 2 25" xfId="8263" xr:uid="{00000000-0005-0000-0000-000091070000}"/>
    <cellStyle name="Денежный 2 2 4 2 2 2 26" xfId="8600" xr:uid="{00000000-0005-0000-0000-000092070000}"/>
    <cellStyle name="Денежный 2 2 4 2 2 2 27" xfId="9294" xr:uid="{00000000-0005-0000-0000-000093070000}"/>
    <cellStyle name="Денежный 2 2 4 2 2 2 28" xfId="10527" xr:uid="{00000000-0005-0000-0000-000094070000}"/>
    <cellStyle name="Денежный 2 2 4 2 2 2 29" xfId="11529" xr:uid="{00000000-0005-0000-0000-000095070000}"/>
    <cellStyle name="Денежный 2 2 4 2 2 2 3" xfId="792" xr:uid="{00000000-0005-0000-0000-000096070000}"/>
    <cellStyle name="Денежный 2 2 4 2 2 2 3 2" xfId="9459" xr:uid="{00000000-0005-0000-0000-000097070000}"/>
    <cellStyle name="Денежный 2 2 4 2 2 2 3 3" xfId="10694" xr:uid="{00000000-0005-0000-0000-000098070000}"/>
    <cellStyle name="Денежный 2 2 4 2 2 2 4" xfId="1647" xr:uid="{00000000-0005-0000-0000-000099070000}"/>
    <cellStyle name="Денежный 2 2 4 2 2 2 4 2" xfId="2412" xr:uid="{00000000-0005-0000-0000-00009A070000}"/>
    <cellStyle name="Денежный 2 2 4 2 2 2 4 3" xfId="12007" xr:uid="{00000000-0005-0000-0000-00009B070000}"/>
    <cellStyle name="Денежный 2 2 4 2 2 2 5" xfId="2566" xr:uid="{00000000-0005-0000-0000-00009C070000}"/>
    <cellStyle name="Денежный 2 2 4 2 2 2 6" xfId="2700" xr:uid="{00000000-0005-0000-0000-00009D070000}"/>
    <cellStyle name="Денежный 2 2 4 2 2 2 7" xfId="2828" xr:uid="{00000000-0005-0000-0000-00009E070000}"/>
    <cellStyle name="Денежный 2 2 4 2 2 2 8" xfId="3116" xr:uid="{00000000-0005-0000-0000-00009F070000}"/>
    <cellStyle name="Денежный 2 2 4 2 2 2 9" xfId="3244" xr:uid="{00000000-0005-0000-0000-0000A0070000}"/>
    <cellStyle name="Денежный 2 2 4 2 2 20" xfId="5248" xr:uid="{00000000-0005-0000-0000-0000A1070000}"/>
    <cellStyle name="Денежный 2 2 4 2 2 21" xfId="5390" xr:uid="{00000000-0005-0000-0000-0000A2070000}"/>
    <cellStyle name="Денежный 2 2 4 2 2 22" xfId="5518" xr:uid="{00000000-0005-0000-0000-0000A3070000}"/>
    <cellStyle name="Денежный 2 2 4 2 2 23" xfId="5806" xr:uid="{00000000-0005-0000-0000-0000A4070000}"/>
    <cellStyle name="Денежный 2 2 4 2 2 24" xfId="6274" xr:uid="{00000000-0005-0000-0000-0000A5070000}"/>
    <cellStyle name="Денежный 2 2 4 2 2 25" xfId="6772" xr:uid="{00000000-0005-0000-0000-0000A6070000}"/>
    <cellStyle name="Денежный 2 2 4 2 2 26" xfId="7270" xr:uid="{00000000-0005-0000-0000-0000A7070000}"/>
    <cellStyle name="Денежный 2 2 4 2 2 27" xfId="8227" xr:uid="{00000000-0005-0000-0000-0000A8070000}"/>
    <cellStyle name="Денежный 2 2 4 2 2 28" xfId="7683" xr:uid="{00000000-0005-0000-0000-0000A9070000}"/>
    <cellStyle name="Денежный 2 2 4 2 2 29" xfId="9173" xr:uid="{00000000-0005-0000-0000-0000AA070000}"/>
    <cellStyle name="Денежный 2 2 4 2 2 3" xfId="699" xr:uid="{00000000-0005-0000-0000-0000AB070000}"/>
    <cellStyle name="Денежный 2 2 4 2 2 3 10" xfId="3597" xr:uid="{00000000-0005-0000-0000-0000AC070000}"/>
    <cellStyle name="Денежный 2 2 4 2 2 3 11" xfId="3725" xr:uid="{00000000-0005-0000-0000-0000AD070000}"/>
    <cellStyle name="Денежный 2 2 4 2 2 3 12" xfId="4212" xr:uid="{00000000-0005-0000-0000-0000AE070000}"/>
    <cellStyle name="Денежный 2 2 4 2 2 3 13" xfId="4364" xr:uid="{00000000-0005-0000-0000-0000AF070000}"/>
    <cellStyle name="Денежный 2 2 4 2 2 3 14" xfId="4507" xr:uid="{00000000-0005-0000-0000-0000B0070000}"/>
    <cellStyle name="Денежный 2 2 4 2 2 3 15" xfId="4637" xr:uid="{00000000-0005-0000-0000-0000B1070000}"/>
    <cellStyle name="Денежный 2 2 4 2 2 3 16" xfId="4765" xr:uid="{00000000-0005-0000-0000-0000B2070000}"/>
    <cellStyle name="Денежный 2 2 4 2 2 3 17" xfId="5189" xr:uid="{00000000-0005-0000-0000-0000B3070000}"/>
    <cellStyle name="Денежный 2 2 4 2 2 3 18" xfId="5339" xr:uid="{00000000-0005-0000-0000-0000B4070000}"/>
    <cellStyle name="Денежный 2 2 4 2 2 3 19" xfId="5469" xr:uid="{00000000-0005-0000-0000-0000B5070000}"/>
    <cellStyle name="Денежный 2 2 4 2 2 3 2" xfId="1724" xr:uid="{00000000-0005-0000-0000-0000B6070000}"/>
    <cellStyle name="Денежный 2 2 4 2 2 3 2 2" xfId="2153" xr:uid="{00000000-0005-0000-0000-0000B7070000}"/>
    <cellStyle name="Денежный 2 2 4 2 2 3 2 3" xfId="11879" xr:uid="{00000000-0005-0000-0000-0000B8070000}"/>
    <cellStyle name="Денежный 2 2 4 2 2 3 20" xfId="5597" xr:uid="{00000000-0005-0000-0000-0000B9070000}"/>
    <cellStyle name="Денежный 2 2 4 2 2 3 21" xfId="5885" xr:uid="{00000000-0005-0000-0000-0000BA070000}"/>
    <cellStyle name="Денежный 2 2 4 2 2 3 22" xfId="6353" xr:uid="{00000000-0005-0000-0000-0000BB070000}"/>
    <cellStyle name="Денежный 2 2 4 2 2 3 23" xfId="6851" xr:uid="{00000000-0005-0000-0000-0000BC070000}"/>
    <cellStyle name="Денежный 2 2 4 2 2 3 24" xfId="7349" xr:uid="{00000000-0005-0000-0000-0000BD070000}"/>
    <cellStyle name="Денежный 2 2 4 2 2 3 25" xfId="8343" xr:uid="{00000000-0005-0000-0000-0000BE070000}"/>
    <cellStyle name="Денежный 2 2 4 2 2 3 26" xfId="8711" xr:uid="{00000000-0005-0000-0000-0000BF070000}"/>
    <cellStyle name="Денежный 2 2 4 2 2 3 27" xfId="9369" xr:uid="{00000000-0005-0000-0000-0000C0070000}"/>
    <cellStyle name="Денежный 2 2 4 2 2 3 28" xfId="10607" xr:uid="{00000000-0005-0000-0000-0000C1070000}"/>
    <cellStyle name="Денежный 2 2 4 2 2 3 29" xfId="11606" xr:uid="{00000000-0005-0000-0000-0000C2070000}"/>
    <cellStyle name="Денежный 2 2 4 2 2 3 3" xfId="2278" xr:uid="{00000000-0005-0000-0000-0000C3070000}"/>
    <cellStyle name="Денежный 2 2 4 2 2 3 4" xfId="2485" xr:uid="{00000000-0005-0000-0000-0000C4070000}"/>
    <cellStyle name="Денежный 2 2 4 2 2 3 5" xfId="2635" xr:uid="{00000000-0005-0000-0000-0000C5070000}"/>
    <cellStyle name="Денежный 2 2 4 2 2 3 6" xfId="2765" xr:uid="{00000000-0005-0000-0000-0000C6070000}"/>
    <cellStyle name="Денежный 2 2 4 2 2 3 7" xfId="2893" xr:uid="{00000000-0005-0000-0000-0000C7070000}"/>
    <cellStyle name="Денежный 2 2 4 2 2 3 8" xfId="3181" xr:uid="{00000000-0005-0000-0000-0000C8070000}"/>
    <cellStyle name="Денежный 2 2 4 2 2 3 9" xfId="3309" xr:uid="{00000000-0005-0000-0000-0000C9070000}"/>
    <cellStyle name="Денежный 2 2 4 2 2 30" xfId="10490" xr:uid="{00000000-0005-0000-0000-0000CA070000}"/>
    <cellStyle name="Денежный 2 2 4 2 2 31" xfId="11515" xr:uid="{00000000-0005-0000-0000-0000CB070000}"/>
    <cellStyle name="Денежный 2 2 4 2 2 4" xfId="790" xr:uid="{00000000-0005-0000-0000-0000CC070000}"/>
    <cellStyle name="Денежный 2 2 4 2 2 4 10" xfId="11809" xr:uid="{00000000-0005-0000-0000-0000CD070000}"/>
    <cellStyle name="Денежный 2 2 4 2 2 4 2" xfId="2068" xr:uid="{00000000-0005-0000-0000-0000CE070000}"/>
    <cellStyle name="Денежный 2 2 4 2 2 4 2 2" xfId="5954" xr:uid="{00000000-0005-0000-0000-0000CF070000}"/>
    <cellStyle name="Денежный 2 2 4 2 2 4 2 3" xfId="12123" xr:uid="{00000000-0005-0000-0000-0000D0070000}"/>
    <cellStyle name="Денежный 2 2 4 2 2 4 3" xfId="6422" xr:uid="{00000000-0005-0000-0000-0000D1070000}"/>
    <cellStyle name="Денежный 2 2 4 2 2 4 4" xfId="6920" xr:uid="{00000000-0005-0000-0000-0000D2070000}"/>
    <cellStyle name="Денежный 2 2 4 2 2 4 5" xfId="7418" xr:uid="{00000000-0005-0000-0000-0000D3070000}"/>
    <cellStyle name="Денежный 2 2 4 2 2 4 6" xfId="8433" xr:uid="{00000000-0005-0000-0000-0000D4070000}"/>
    <cellStyle name="Денежный 2 2 4 2 2 4 7" xfId="8921" xr:uid="{00000000-0005-0000-0000-0000D5070000}"/>
    <cellStyle name="Денежный 2 2 4 2 2 4 8" xfId="9457" xr:uid="{00000000-0005-0000-0000-0000D6070000}"/>
    <cellStyle name="Денежный 2 2 4 2 2 4 9" xfId="10692" xr:uid="{00000000-0005-0000-0000-0000D7070000}"/>
    <cellStyle name="Денежный 2 2 4 2 2 5" xfId="1110" xr:uid="{00000000-0005-0000-0000-0000D8070000}"/>
    <cellStyle name="Денежный 2 2 4 2 2 5 10" xfId="11935" xr:uid="{00000000-0005-0000-0000-0000D9070000}"/>
    <cellStyle name="Денежный 2 2 4 2 2 5 2" xfId="2216" xr:uid="{00000000-0005-0000-0000-0000DA070000}"/>
    <cellStyle name="Денежный 2 2 4 2 2 5 2 2" xfId="6163" xr:uid="{00000000-0005-0000-0000-0000DB070000}"/>
    <cellStyle name="Денежный 2 2 4 2 2 5 2 3" xfId="12332" xr:uid="{00000000-0005-0000-0000-0000DC070000}"/>
    <cellStyle name="Денежный 2 2 4 2 2 5 3" xfId="6620" xr:uid="{00000000-0005-0000-0000-0000DD070000}"/>
    <cellStyle name="Денежный 2 2 4 2 2 5 4" xfId="7118" xr:uid="{00000000-0005-0000-0000-0000DE070000}"/>
    <cellStyle name="Денежный 2 2 4 2 2 5 5" xfId="7616" xr:uid="{00000000-0005-0000-0000-0000DF070000}"/>
    <cellStyle name="Денежный 2 2 4 2 2 5 6" xfId="8745" xr:uid="{00000000-0005-0000-0000-0000E0070000}"/>
    <cellStyle name="Денежный 2 2 4 2 2 5 7" xfId="9241" xr:uid="{00000000-0005-0000-0000-0000E1070000}"/>
    <cellStyle name="Денежный 2 2 4 2 2 5 8" xfId="9771" xr:uid="{00000000-0005-0000-0000-0000E2070000}"/>
    <cellStyle name="Денежный 2 2 4 2 2 5 9" xfId="11002" xr:uid="{00000000-0005-0000-0000-0000E3070000}"/>
    <cellStyle name="Денежный 2 2 4 2 2 6" xfId="1208" xr:uid="{00000000-0005-0000-0000-0000E4070000}"/>
    <cellStyle name="Денежный 2 2 4 2 2 6 10" xfId="11992" xr:uid="{00000000-0005-0000-0000-0000E5070000}"/>
    <cellStyle name="Денежный 2 2 4 2 2 6 2" xfId="2389" xr:uid="{00000000-0005-0000-0000-0000E6070000}"/>
    <cellStyle name="Денежный 2 2 4 2 2 6 2 2" xfId="6228" xr:uid="{00000000-0005-0000-0000-0000E7070000}"/>
    <cellStyle name="Денежный 2 2 4 2 2 6 2 3" xfId="12397" xr:uid="{00000000-0005-0000-0000-0000E8070000}"/>
    <cellStyle name="Денежный 2 2 4 2 2 6 3" xfId="6666" xr:uid="{00000000-0005-0000-0000-0000E9070000}"/>
    <cellStyle name="Денежный 2 2 4 2 2 6 4" xfId="7164" xr:uid="{00000000-0005-0000-0000-0000EA070000}"/>
    <cellStyle name="Денежный 2 2 4 2 2 6 5" xfId="7662" xr:uid="{00000000-0005-0000-0000-0000EB070000}"/>
    <cellStyle name="Денежный 2 2 4 2 2 6 6" xfId="8841" xr:uid="{00000000-0005-0000-0000-0000EC070000}"/>
    <cellStyle name="Денежный 2 2 4 2 2 6 7" xfId="9325" xr:uid="{00000000-0005-0000-0000-0000ED070000}"/>
    <cellStyle name="Денежный 2 2 4 2 2 6 8" xfId="9865" xr:uid="{00000000-0005-0000-0000-0000EE070000}"/>
    <cellStyle name="Денежный 2 2 4 2 2 6 9" xfId="11094" xr:uid="{00000000-0005-0000-0000-0000EF070000}"/>
    <cellStyle name="Денежный 2 2 4 2 2 7" xfId="1633" xr:uid="{00000000-0005-0000-0000-0000F0070000}"/>
    <cellStyle name="Денежный 2 2 4 2 2 7 2" xfId="2547" xr:uid="{00000000-0005-0000-0000-0000F1070000}"/>
    <cellStyle name="Денежный 2 2 4 2 2 7 3" xfId="12054" xr:uid="{00000000-0005-0000-0000-0000F2070000}"/>
    <cellStyle name="Денежный 2 2 4 2 2 8" xfId="2685" xr:uid="{00000000-0005-0000-0000-0000F3070000}"/>
    <cellStyle name="Денежный 2 2 4 2 2 9" xfId="2814" xr:uid="{00000000-0005-0000-0000-0000F4070000}"/>
    <cellStyle name="Денежный 2 2 4 2 20" xfId="5062" xr:uid="{00000000-0005-0000-0000-0000F5070000}"/>
    <cellStyle name="Денежный 2 2 4 2 21" xfId="5042" xr:uid="{00000000-0005-0000-0000-0000F6070000}"/>
    <cellStyle name="Денежный 2 2 4 2 22" xfId="5036" xr:uid="{00000000-0005-0000-0000-0000F7070000}"/>
    <cellStyle name="Денежный 2 2 4 2 23" xfId="5716" xr:uid="{00000000-0005-0000-0000-0000F8070000}"/>
    <cellStyle name="Денежный 2 2 4 2 24" xfId="5657" xr:uid="{00000000-0005-0000-0000-0000F9070000}"/>
    <cellStyle name="Денежный 2 2 4 2 25" xfId="6722" xr:uid="{00000000-0005-0000-0000-0000FA070000}"/>
    <cellStyle name="Денежный 2 2 4 2 26" xfId="7220" xr:uid="{00000000-0005-0000-0000-0000FB070000}"/>
    <cellStyle name="Денежный 2 2 4 2 27" xfId="7947" xr:uid="{00000000-0005-0000-0000-0000FC070000}"/>
    <cellStyle name="Денежный 2 2 4 2 28" xfId="7822" xr:uid="{00000000-0005-0000-0000-0000FD070000}"/>
    <cellStyle name="Денежный 2 2 4 2 29" xfId="8017" xr:uid="{00000000-0005-0000-0000-0000FE070000}"/>
    <cellStyle name="Денежный 2 2 4 2 3" xfId="684" xr:uid="{00000000-0005-0000-0000-0000FF070000}"/>
    <cellStyle name="Денежный 2 2 4 2 3 10" xfId="3583" xr:uid="{00000000-0005-0000-0000-000000080000}"/>
    <cellStyle name="Денежный 2 2 4 2 3 11" xfId="3711" xr:uid="{00000000-0005-0000-0000-000001080000}"/>
    <cellStyle name="Денежный 2 2 4 2 3 12" xfId="4198" xr:uid="{00000000-0005-0000-0000-000002080000}"/>
    <cellStyle name="Денежный 2 2 4 2 3 13" xfId="4350" xr:uid="{00000000-0005-0000-0000-000003080000}"/>
    <cellStyle name="Денежный 2 2 4 2 3 14" xfId="4493" xr:uid="{00000000-0005-0000-0000-000004080000}"/>
    <cellStyle name="Денежный 2 2 4 2 3 15" xfId="4623" xr:uid="{00000000-0005-0000-0000-000005080000}"/>
    <cellStyle name="Денежный 2 2 4 2 3 16" xfId="4751" xr:uid="{00000000-0005-0000-0000-000006080000}"/>
    <cellStyle name="Денежный 2 2 4 2 3 17" xfId="5175" xr:uid="{00000000-0005-0000-0000-000007080000}"/>
    <cellStyle name="Денежный 2 2 4 2 3 18" xfId="5325" xr:uid="{00000000-0005-0000-0000-000008080000}"/>
    <cellStyle name="Денежный 2 2 4 2 3 19" xfId="5455" xr:uid="{00000000-0005-0000-0000-000009080000}"/>
    <cellStyle name="Денежный 2 2 4 2 3 2" xfId="795" xr:uid="{00000000-0005-0000-0000-00000A080000}"/>
    <cellStyle name="Денежный 2 2 4 2 3 2 10" xfId="11865" xr:uid="{00000000-0005-0000-0000-00000B080000}"/>
    <cellStyle name="Денежный 2 2 4 2 3 2 2" xfId="2139" xr:uid="{00000000-0005-0000-0000-00000C080000}"/>
    <cellStyle name="Денежный 2 2 4 2 3 2 2 2" xfId="5956" xr:uid="{00000000-0005-0000-0000-00000D080000}"/>
    <cellStyle name="Денежный 2 2 4 2 3 2 2 3" xfId="12125" xr:uid="{00000000-0005-0000-0000-00000E080000}"/>
    <cellStyle name="Денежный 2 2 4 2 3 2 3" xfId="6424" xr:uid="{00000000-0005-0000-0000-00000F080000}"/>
    <cellStyle name="Денежный 2 2 4 2 3 2 4" xfId="6922" xr:uid="{00000000-0005-0000-0000-000010080000}"/>
    <cellStyle name="Денежный 2 2 4 2 3 2 5" xfId="7420" xr:uid="{00000000-0005-0000-0000-000011080000}"/>
    <cellStyle name="Денежный 2 2 4 2 3 2 6" xfId="8438" xr:uid="{00000000-0005-0000-0000-000012080000}"/>
    <cellStyle name="Денежный 2 2 4 2 3 2 7" xfId="8926" xr:uid="{00000000-0005-0000-0000-000013080000}"/>
    <cellStyle name="Денежный 2 2 4 2 3 2 8" xfId="9462" xr:uid="{00000000-0005-0000-0000-000014080000}"/>
    <cellStyle name="Денежный 2 2 4 2 3 2 9" xfId="10697" xr:uid="{00000000-0005-0000-0000-000015080000}"/>
    <cellStyle name="Денежный 2 2 4 2 3 20" xfId="5583" xr:uid="{00000000-0005-0000-0000-000016080000}"/>
    <cellStyle name="Денежный 2 2 4 2 3 21" xfId="5871" xr:uid="{00000000-0005-0000-0000-000017080000}"/>
    <cellStyle name="Денежный 2 2 4 2 3 22" xfId="6339" xr:uid="{00000000-0005-0000-0000-000018080000}"/>
    <cellStyle name="Денежный 2 2 4 2 3 23" xfId="6837" xr:uid="{00000000-0005-0000-0000-000019080000}"/>
    <cellStyle name="Денежный 2 2 4 2 3 24" xfId="7335" xr:uid="{00000000-0005-0000-0000-00001A080000}"/>
    <cellStyle name="Денежный 2 2 4 2 3 25" xfId="8328" xr:uid="{00000000-0005-0000-0000-00001B080000}"/>
    <cellStyle name="Денежный 2 2 4 2 3 26" xfId="8486" xr:uid="{00000000-0005-0000-0000-00001C080000}"/>
    <cellStyle name="Денежный 2 2 4 2 3 27" xfId="8394" xr:uid="{00000000-0005-0000-0000-00001D080000}"/>
    <cellStyle name="Денежный 2 2 4 2 3 28" xfId="10592" xr:uid="{00000000-0005-0000-0000-00001E080000}"/>
    <cellStyle name="Денежный 2 2 4 2 3 29" xfId="11591" xr:uid="{00000000-0005-0000-0000-00001F080000}"/>
    <cellStyle name="Денежный 2 2 4 2 3 3" xfId="1109" xr:uid="{00000000-0005-0000-0000-000020080000}"/>
    <cellStyle name="Денежный 2 2 4 2 3 3 10" xfId="11955" xr:uid="{00000000-0005-0000-0000-000021080000}"/>
    <cellStyle name="Денежный 2 2 4 2 3 3 2" xfId="2264" xr:uid="{00000000-0005-0000-0000-000022080000}"/>
    <cellStyle name="Денежный 2 2 4 2 3 3 2 2" xfId="6162" xr:uid="{00000000-0005-0000-0000-000023080000}"/>
    <cellStyle name="Денежный 2 2 4 2 3 3 2 3" xfId="12331" xr:uid="{00000000-0005-0000-0000-000024080000}"/>
    <cellStyle name="Денежный 2 2 4 2 3 3 3" xfId="6619" xr:uid="{00000000-0005-0000-0000-000025080000}"/>
    <cellStyle name="Денежный 2 2 4 2 3 3 4" xfId="7117" xr:uid="{00000000-0005-0000-0000-000026080000}"/>
    <cellStyle name="Денежный 2 2 4 2 3 3 5" xfId="7615" xr:uid="{00000000-0005-0000-0000-000027080000}"/>
    <cellStyle name="Денежный 2 2 4 2 3 3 6" xfId="8744" xr:uid="{00000000-0005-0000-0000-000028080000}"/>
    <cellStyle name="Денежный 2 2 4 2 3 3 7" xfId="9240" xr:uid="{00000000-0005-0000-0000-000029080000}"/>
    <cellStyle name="Денежный 2 2 4 2 3 3 8" xfId="9770" xr:uid="{00000000-0005-0000-0000-00002A080000}"/>
    <cellStyle name="Денежный 2 2 4 2 3 3 9" xfId="11001" xr:uid="{00000000-0005-0000-0000-00002B080000}"/>
    <cellStyle name="Денежный 2 2 4 2 3 4" xfId="1207" xr:uid="{00000000-0005-0000-0000-00002C080000}"/>
    <cellStyle name="Денежный 2 2 4 2 3 4 10" xfId="12031" xr:uid="{00000000-0005-0000-0000-00002D080000}"/>
    <cellStyle name="Денежный 2 2 4 2 3 4 2" xfId="2471" xr:uid="{00000000-0005-0000-0000-00002E080000}"/>
    <cellStyle name="Денежный 2 2 4 2 3 4 2 2" xfId="6227" xr:uid="{00000000-0005-0000-0000-00002F080000}"/>
    <cellStyle name="Денежный 2 2 4 2 3 4 2 3" xfId="12396" xr:uid="{00000000-0005-0000-0000-000030080000}"/>
    <cellStyle name="Денежный 2 2 4 2 3 4 3" xfId="6665" xr:uid="{00000000-0005-0000-0000-000031080000}"/>
    <cellStyle name="Денежный 2 2 4 2 3 4 4" xfId="7163" xr:uid="{00000000-0005-0000-0000-000032080000}"/>
    <cellStyle name="Денежный 2 2 4 2 3 4 5" xfId="7661" xr:uid="{00000000-0005-0000-0000-000033080000}"/>
    <cellStyle name="Денежный 2 2 4 2 3 4 6" xfId="8840" xr:uid="{00000000-0005-0000-0000-000034080000}"/>
    <cellStyle name="Денежный 2 2 4 2 3 4 7" xfId="9324" xr:uid="{00000000-0005-0000-0000-000035080000}"/>
    <cellStyle name="Денежный 2 2 4 2 3 4 8" xfId="9864" xr:uid="{00000000-0005-0000-0000-000036080000}"/>
    <cellStyle name="Денежный 2 2 4 2 3 4 9" xfId="11093" xr:uid="{00000000-0005-0000-0000-000037080000}"/>
    <cellStyle name="Денежный 2 2 4 2 3 5" xfId="1709" xr:uid="{00000000-0005-0000-0000-000038080000}"/>
    <cellStyle name="Денежный 2 2 4 2 3 5 2" xfId="2621" xr:uid="{00000000-0005-0000-0000-000039080000}"/>
    <cellStyle name="Денежный 2 2 4 2 3 5 3" xfId="12075" xr:uid="{00000000-0005-0000-0000-00003A080000}"/>
    <cellStyle name="Денежный 2 2 4 2 3 6" xfId="2751" xr:uid="{00000000-0005-0000-0000-00003B080000}"/>
    <cellStyle name="Денежный 2 2 4 2 3 7" xfId="2879" xr:uid="{00000000-0005-0000-0000-00003C080000}"/>
    <cellStyle name="Денежный 2 2 4 2 3 8" xfId="3167" xr:uid="{00000000-0005-0000-0000-00003D080000}"/>
    <cellStyle name="Денежный 2 2 4 2 3 9" xfId="3295" xr:uid="{00000000-0005-0000-0000-00003E080000}"/>
    <cellStyle name="Денежный 2 2 4 2 30" xfId="10194" xr:uid="{00000000-0005-0000-0000-00003F080000}"/>
    <cellStyle name="Денежный 2 2 4 2 31" xfId="11452" xr:uid="{00000000-0005-0000-0000-000040080000}"/>
    <cellStyle name="Денежный 2 2 4 2 4" xfId="796" xr:uid="{00000000-0005-0000-0000-000041080000}"/>
    <cellStyle name="Денежный 2 2 4 2 4 2" xfId="9463" xr:uid="{00000000-0005-0000-0000-000042080000}"/>
    <cellStyle name="Денежный 2 2 4 2 4 3" xfId="10698" xr:uid="{00000000-0005-0000-0000-000043080000}"/>
    <cellStyle name="Денежный 2 2 4 2 5" xfId="1570" xr:uid="{00000000-0005-0000-0000-000044080000}"/>
    <cellStyle name="Денежный 2 2 4 2 5 2" xfId="1812" xr:uid="{00000000-0005-0000-0000-000045080000}"/>
    <cellStyle name="Денежный 2 2 4 2 5 3" xfId="11653" xr:uid="{00000000-0005-0000-0000-000046080000}"/>
    <cellStyle name="Денежный 2 2 4 2 6" xfId="1965" xr:uid="{00000000-0005-0000-0000-000047080000}"/>
    <cellStyle name="Денежный 2 2 4 2 7" xfId="2044" xr:uid="{00000000-0005-0000-0000-000048080000}"/>
    <cellStyle name="Денежный 2 2 4 2 8" xfId="1855" xr:uid="{00000000-0005-0000-0000-000049080000}"/>
    <cellStyle name="Денежный 2 2 4 2 9" xfId="2587" xr:uid="{00000000-0005-0000-0000-00004A080000}"/>
    <cellStyle name="Денежный 2 2 4 20" xfId="4919" xr:uid="{00000000-0005-0000-0000-00004B080000}"/>
    <cellStyle name="Денежный 2 2 4 21" xfId="4870" xr:uid="{00000000-0005-0000-0000-00004C080000}"/>
    <cellStyle name="Денежный 2 2 4 22" xfId="5093" xr:uid="{00000000-0005-0000-0000-00004D080000}"/>
    <cellStyle name="Денежный 2 2 4 23" xfId="5234" xr:uid="{00000000-0005-0000-0000-00004E080000}"/>
    <cellStyle name="Денежный 2 2 4 24" xfId="5688" xr:uid="{00000000-0005-0000-0000-00004F080000}"/>
    <cellStyle name="Денежный 2 2 4 25" xfId="5671" xr:uid="{00000000-0005-0000-0000-000050080000}"/>
    <cellStyle name="Денежный 2 2 4 26" xfId="6695" xr:uid="{00000000-0005-0000-0000-000051080000}"/>
    <cellStyle name="Денежный 2 2 4 27" xfId="7193" xr:uid="{00000000-0005-0000-0000-000052080000}"/>
    <cellStyle name="Денежный 2 2 4 28" xfId="7897" xr:uid="{00000000-0005-0000-0000-000053080000}"/>
    <cellStyle name="Денежный 2 2 4 29" xfId="7843" xr:uid="{00000000-0005-0000-0000-000054080000}"/>
    <cellStyle name="Денежный 2 2 4 3" xfId="322" xr:uid="{00000000-0005-0000-0000-000055080000}"/>
    <cellStyle name="Денежный 2 2 4 3 10" xfId="3462" xr:uid="{00000000-0005-0000-0000-000056080000}"/>
    <cellStyle name="Денежный 2 2 4 3 11" xfId="3351" xr:uid="{00000000-0005-0000-0000-000057080000}"/>
    <cellStyle name="Денежный 2 2 4 3 12" xfId="3966" xr:uid="{00000000-0005-0000-0000-000058080000}"/>
    <cellStyle name="Денежный 2 2 4 3 13" xfId="3809" xr:uid="{00000000-0005-0000-0000-000059080000}"/>
    <cellStyle name="Денежный 2 2 4 3 14" xfId="4124" xr:uid="{00000000-0005-0000-0000-00005A080000}"/>
    <cellStyle name="Денежный 2 2 4 3 15" xfId="4093" xr:uid="{00000000-0005-0000-0000-00005B080000}"/>
    <cellStyle name="Денежный 2 2 4 3 16" xfId="3868" xr:uid="{00000000-0005-0000-0000-00005C080000}"/>
    <cellStyle name="Денежный 2 2 4 3 17" xfId="4986" xr:uid="{00000000-0005-0000-0000-00005D080000}"/>
    <cellStyle name="Денежный 2 2 4 3 18" xfId="5046" xr:uid="{00000000-0005-0000-0000-00005E080000}"/>
    <cellStyle name="Денежный 2 2 4 3 19" xfId="5013" xr:uid="{00000000-0005-0000-0000-00005F080000}"/>
    <cellStyle name="Денежный 2 2 4 3 2" xfId="1606" xr:uid="{00000000-0005-0000-0000-000060080000}"/>
    <cellStyle name="Денежный 2 2 4 3 2 2" xfId="1928" xr:uid="{00000000-0005-0000-0000-000061080000}"/>
    <cellStyle name="Денежный 2 2 4 3 2 3" xfId="11737" xr:uid="{00000000-0005-0000-0000-000062080000}"/>
    <cellStyle name="Денежный 2 2 4 3 20" xfId="5015" xr:uid="{00000000-0005-0000-0000-000063080000}"/>
    <cellStyle name="Денежный 2 2 4 3 21" xfId="5752" xr:uid="{00000000-0005-0000-0000-000064080000}"/>
    <cellStyle name="Денежный 2 2 4 3 22" xfId="5639" xr:uid="{00000000-0005-0000-0000-000065080000}"/>
    <cellStyle name="Денежный 2 2 4 3 23" xfId="6758" xr:uid="{00000000-0005-0000-0000-000066080000}"/>
    <cellStyle name="Денежный 2 2 4 3 24" xfId="7256" xr:uid="{00000000-0005-0000-0000-000067080000}"/>
    <cellStyle name="Денежный 2 2 4 3 25" xfId="7983" xr:uid="{00000000-0005-0000-0000-000068080000}"/>
    <cellStyle name="Денежный 2 2 4 3 26" xfId="7804" xr:uid="{00000000-0005-0000-0000-000069080000}"/>
    <cellStyle name="Денежный 2 2 4 3 27" xfId="7729" xr:uid="{00000000-0005-0000-0000-00006A080000}"/>
    <cellStyle name="Денежный 2 2 4 3 28" xfId="10230" xr:uid="{00000000-0005-0000-0000-00006B080000}"/>
    <cellStyle name="Денежный 2 2 4 3 29" xfId="11488" xr:uid="{00000000-0005-0000-0000-00006C080000}"/>
    <cellStyle name="Денежный 2 2 4 3 3" xfId="2009" xr:uid="{00000000-0005-0000-0000-00006D080000}"/>
    <cellStyle name="Денежный 2 2 4 3 4" xfId="2123" xr:uid="{00000000-0005-0000-0000-00006E080000}"/>
    <cellStyle name="Денежный 2 2 4 3 5" xfId="2340" xr:uid="{00000000-0005-0000-0000-00006F080000}"/>
    <cellStyle name="Денежный 2 2 4 3 6" xfId="2402" xr:uid="{00000000-0005-0000-0000-000070080000}"/>
    <cellStyle name="Денежный 2 2 4 3 7" xfId="2371" xr:uid="{00000000-0005-0000-0000-000071080000}"/>
    <cellStyle name="Денежный 2 2 4 3 8" xfId="3046" xr:uid="{00000000-0005-0000-0000-000072080000}"/>
    <cellStyle name="Денежный 2 2 4 3 9" xfId="2935" xr:uid="{00000000-0005-0000-0000-000073080000}"/>
    <cellStyle name="Денежный 2 2 4 30" xfId="7719" xr:uid="{00000000-0005-0000-0000-000074080000}"/>
    <cellStyle name="Денежный 2 2 4 31" xfId="10144" xr:uid="{00000000-0005-0000-0000-000075080000}"/>
    <cellStyle name="Денежный 2 2 4 32" xfId="11211" xr:uid="{00000000-0005-0000-0000-000076080000}"/>
    <cellStyle name="Денежный 2 2 4 4" xfId="646" xr:uid="{00000000-0005-0000-0000-000077080000}"/>
    <cellStyle name="Денежный 2 2 4 4 10" xfId="3556" xr:uid="{00000000-0005-0000-0000-000078080000}"/>
    <cellStyle name="Денежный 2 2 4 4 11" xfId="3684" xr:uid="{00000000-0005-0000-0000-000079080000}"/>
    <cellStyle name="Денежный 2 2 4 4 12" xfId="4164" xr:uid="{00000000-0005-0000-0000-00007A080000}"/>
    <cellStyle name="Денежный 2 2 4 4 13" xfId="4319" xr:uid="{00000000-0005-0000-0000-00007B080000}"/>
    <cellStyle name="Денежный 2 2 4 4 14" xfId="4465" xr:uid="{00000000-0005-0000-0000-00007C080000}"/>
    <cellStyle name="Денежный 2 2 4 4 15" xfId="4596" xr:uid="{00000000-0005-0000-0000-00007D080000}"/>
    <cellStyle name="Денежный 2 2 4 4 16" xfId="4724" xr:uid="{00000000-0005-0000-0000-00007E080000}"/>
    <cellStyle name="Денежный 2 2 4 4 17" xfId="5146" xr:uid="{00000000-0005-0000-0000-00007F080000}"/>
    <cellStyle name="Денежный 2 2 4 4 18" xfId="5293" xr:uid="{00000000-0005-0000-0000-000080080000}"/>
    <cellStyle name="Денежный 2 2 4 4 19" xfId="5428" xr:uid="{00000000-0005-0000-0000-000081080000}"/>
    <cellStyle name="Денежный 2 2 4 4 2" xfId="1671" xr:uid="{00000000-0005-0000-0000-000082080000}"/>
    <cellStyle name="Денежный 2 2 4 4 2 2" xfId="2103" xr:uid="{00000000-0005-0000-0000-000083080000}"/>
    <cellStyle name="Денежный 2 2 4 4 2 3" xfId="11835" xr:uid="{00000000-0005-0000-0000-000084080000}"/>
    <cellStyle name="Денежный 2 2 4 4 20" xfId="5556" xr:uid="{00000000-0005-0000-0000-000085080000}"/>
    <cellStyle name="Денежный 2 2 4 4 21" xfId="5844" xr:uid="{00000000-0005-0000-0000-000086080000}"/>
    <cellStyle name="Денежный 2 2 4 4 22" xfId="6312" xr:uid="{00000000-0005-0000-0000-000087080000}"/>
    <cellStyle name="Денежный 2 2 4 4 23" xfId="6810" xr:uid="{00000000-0005-0000-0000-000088080000}"/>
    <cellStyle name="Денежный 2 2 4 4 24" xfId="7308" xr:uid="{00000000-0005-0000-0000-000089080000}"/>
    <cellStyle name="Денежный 2 2 4 4 25" xfId="8290" xr:uid="{00000000-0005-0000-0000-00008A080000}"/>
    <cellStyle name="Денежный 2 2 4 4 26" xfId="8436" xr:uid="{00000000-0005-0000-0000-00008B080000}"/>
    <cellStyle name="Денежный 2 2 4 4 27" xfId="8947" xr:uid="{00000000-0005-0000-0000-00008C080000}"/>
    <cellStyle name="Денежный 2 2 4 4 28" xfId="10554" xr:uid="{00000000-0005-0000-0000-00008D080000}"/>
    <cellStyle name="Денежный 2 2 4 4 29" xfId="11553" xr:uid="{00000000-0005-0000-0000-00008E080000}"/>
    <cellStyle name="Денежный 2 2 4 4 3" xfId="2237" xr:uid="{00000000-0005-0000-0000-00008F080000}"/>
    <cellStyle name="Денежный 2 2 4 4 4" xfId="2437" xr:uid="{00000000-0005-0000-0000-000090080000}"/>
    <cellStyle name="Денежный 2 2 4 4 5" xfId="2591" xr:uid="{00000000-0005-0000-0000-000091080000}"/>
    <cellStyle name="Денежный 2 2 4 4 6" xfId="2724" xr:uid="{00000000-0005-0000-0000-000092080000}"/>
    <cellStyle name="Денежный 2 2 4 4 7" xfId="2852" xr:uid="{00000000-0005-0000-0000-000093080000}"/>
    <cellStyle name="Денежный 2 2 4 4 8" xfId="3140" xr:uid="{00000000-0005-0000-0000-000094080000}"/>
    <cellStyle name="Денежный 2 2 4 4 9" xfId="3268" xr:uid="{00000000-0005-0000-0000-000095080000}"/>
    <cellStyle name="Денежный 2 2 4 5" xfId="718" xr:uid="{00000000-0005-0000-0000-000096080000}"/>
    <cellStyle name="Денежный 2 2 4 5 10" xfId="3616" xr:uid="{00000000-0005-0000-0000-000097080000}"/>
    <cellStyle name="Денежный 2 2 4 5 11" xfId="3744" xr:uid="{00000000-0005-0000-0000-000098080000}"/>
    <cellStyle name="Денежный 2 2 4 5 12" xfId="4231" xr:uid="{00000000-0005-0000-0000-000099080000}"/>
    <cellStyle name="Денежный 2 2 4 5 13" xfId="4383" xr:uid="{00000000-0005-0000-0000-00009A080000}"/>
    <cellStyle name="Денежный 2 2 4 5 14" xfId="4526" xr:uid="{00000000-0005-0000-0000-00009B080000}"/>
    <cellStyle name="Денежный 2 2 4 5 15" xfId="4656" xr:uid="{00000000-0005-0000-0000-00009C080000}"/>
    <cellStyle name="Денежный 2 2 4 5 16" xfId="4784" xr:uid="{00000000-0005-0000-0000-00009D080000}"/>
    <cellStyle name="Денежный 2 2 4 5 17" xfId="5208" xr:uid="{00000000-0005-0000-0000-00009E080000}"/>
    <cellStyle name="Денежный 2 2 4 5 18" xfId="5358" xr:uid="{00000000-0005-0000-0000-00009F080000}"/>
    <cellStyle name="Денежный 2 2 4 5 19" xfId="5488" xr:uid="{00000000-0005-0000-0000-0000A0080000}"/>
    <cellStyle name="Денежный 2 2 4 5 2" xfId="1873" xr:uid="{00000000-0005-0000-0000-0000A1080000}"/>
    <cellStyle name="Денежный 2 2 4 5 2 2" xfId="2172" xr:uid="{00000000-0005-0000-0000-0000A2080000}"/>
    <cellStyle name="Денежный 2 2 4 5 2 3" xfId="11898" xr:uid="{00000000-0005-0000-0000-0000A3080000}"/>
    <cellStyle name="Денежный 2 2 4 5 20" xfId="5616" xr:uid="{00000000-0005-0000-0000-0000A4080000}"/>
    <cellStyle name="Денежный 2 2 4 5 21" xfId="5904" xr:uid="{00000000-0005-0000-0000-0000A5080000}"/>
    <cellStyle name="Денежный 2 2 4 5 22" xfId="6372" xr:uid="{00000000-0005-0000-0000-0000A6080000}"/>
    <cellStyle name="Денежный 2 2 4 5 23" xfId="6870" xr:uid="{00000000-0005-0000-0000-0000A7080000}"/>
    <cellStyle name="Денежный 2 2 4 5 24" xfId="7368" xr:uid="{00000000-0005-0000-0000-0000A8080000}"/>
    <cellStyle name="Денежный 2 2 4 5 25" xfId="8362" xr:uid="{00000000-0005-0000-0000-0000A9080000}"/>
    <cellStyle name="Денежный 2 2 4 5 26" xfId="8455" xr:uid="{00000000-0005-0000-0000-0000AA080000}"/>
    <cellStyle name="Денежный 2 2 4 5 27" xfId="9388" xr:uid="{00000000-0005-0000-0000-0000AB080000}"/>
    <cellStyle name="Денежный 2 2 4 5 28" xfId="10626" xr:uid="{00000000-0005-0000-0000-0000AC080000}"/>
    <cellStyle name="Денежный 2 2 4 5 29" xfId="11688" xr:uid="{00000000-0005-0000-0000-0000AD080000}"/>
    <cellStyle name="Денежный 2 2 4 5 3" xfId="2297" xr:uid="{00000000-0005-0000-0000-0000AE080000}"/>
    <cellStyle name="Денежный 2 2 4 5 4" xfId="2504" xr:uid="{00000000-0005-0000-0000-0000AF080000}"/>
    <cellStyle name="Денежный 2 2 4 5 5" xfId="2654" xr:uid="{00000000-0005-0000-0000-0000B0080000}"/>
    <cellStyle name="Денежный 2 2 4 5 6" xfId="2784" xr:uid="{00000000-0005-0000-0000-0000B1080000}"/>
    <cellStyle name="Денежный 2 2 4 5 7" xfId="2912" xr:uid="{00000000-0005-0000-0000-0000B2080000}"/>
    <cellStyle name="Денежный 2 2 4 5 8" xfId="3200" xr:uid="{00000000-0005-0000-0000-0000B3080000}"/>
    <cellStyle name="Денежный 2 2 4 5 9" xfId="3328" xr:uid="{00000000-0005-0000-0000-0000B4080000}"/>
    <cellStyle name="Денежный 2 2 4 6" xfId="788" xr:uid="{00000000-0005-0000-0000-0000B5080000}"/>
    <cellStyle name="Денежный 2 2 4 6 10" xfId="9455" xr:uid="{00000000-0005-0000-0000-0000B6080000}"/>
    <cellStyle name="Денежный 2 2 4 6 11" xfId="10690" xr:uid="{00000000-0005-0000-0000-0000B7080000}"/>
    <cellStyle name="Денежный 2 2 4 6 12" xfId="11662" xr:uid="{00000000-0005-0000-0000-0000B8080000}"/>
    <cellStyle name="Денежный 2 2 4 6 2" xfId="799" xr:uid="{00000000-0005-0000-0000-0000B9080000}"/>
    <cellStyle name="Денежный 2 2 4 6 2 10" xfId="12121" xr:uid="{00000000-0005-0000-0000-0000BA080000}"/>
    <cellStyle name="Денежный 2 2 4 6 2 2" xfId="5952" xr:uid="{00000000-0005-0000-0000-0000BB080000}"/>
    <cellStyle name="Денежный 2 2 4 6 2 2 2" xfId="5958" xr:uid="{00000000-0005-0000-0000-0000BC080000}"/>
    <cellStyle name="Денежный 2 2 4 6 2 2 3" xfId="12127" xr:uid="{00000000-0005-0000-0000-0000BD080000}"/>
    <cellStyle name="Денежный 2 2 4 6 2 3" xfId="6426" xr:uid="{00000000-0005-0000-0000-0000BE080000}"/>
    <cellStyle name="Денежный 2 2 4 6 2 4" xfId="6924" xr:uid="{00000000-0005-0000-0000-0000BF080000}"/>
    <cellStyle name="Денежный 2 2 4 6 2 5" xfId="7422" xr:uid="{00000000-0005-0000-0000-0000C0080000}"/>
    <cellStyle name="Денежный 2 2 4 6 2 6" xfId="8442" xr:uid="{00000000-0005-0000-0000-0000C1080000}"/>
    <cellStyle name="Денежный 2 2 4 6 2 7" xfId="8930" xr:uid="{00000000-0005-0000-0000-0000C2080000}"/>
    <cellStyle name="Денежный 2 2 4 6 2 8" xfId="9466" xr:uid="{00000000-0005-0000-0000-0000C3080000}"/>
    <cellStyle name="Денежный 2 2 4 6 2 9" xfId="10701" xr:uid="{00000000-0005-0000-0000-0000C4080000}"/>
    <cellStyle name="Денежный 2 2 4 6 3" xfId="1108" xr:uid="{00000000-0005-0000-0000-0000C5080000}"/>
    <cellStyle name="Денежный 2 2 4 6 3 2" xfId="9769" xr:uid="{00000000-0005-0000-0000-0000C6080000}"/>
    <cellStyle name="Денежный 2 2 4 6 3 3" xfId="11000" xr:uid="{00000000-0005-0000-0000-0000C7080000}"/>
    <cellStyle name="Денежный 2 2 4 6 4" xfId="1206" xr:uid="{00000000-0005-0000-0000-0000C8080000}"/>
    <cellStyle name="Денежный 2 2 4 6 4 2" xfId="9863" xr:uid="{00000000-0005-0000-0000-0000C9080000}"/>
    <cellStyle name="Денежный 2 2 4 6 4 3" xfId="11092" xr:uid="{00000000-0005-0000-0000-0000CA080000}"/>
    <cellStyle name="Денежный 2 2 4 6 5" xfId="1823" xr:uid="{00000000-0005-0000-0000-0000CB080000}"/>
    <cellStyle name="Денежный 2 2 4 6 5 2" xfId="6420" xr:uid="{00000000-0005-0000-0000-0000CC080000}"/>
    <cellStyle name="Денежный 2 2 4 6 5 3" xfId="12438" xr:uid="{00000000-0005-0000-0000-0000CD080000}"/>
    <cellStyle name="Денежный 2 2 4 6 6" xfId="6918" xr:uid="{00000000-0005-0000-0000-0000CE080000}"/>
    <cellStyle name="Денежный 2 2 4 6 7" xfId="7416" xr:uid="{00000000-0005-0000-0000-0000CF080000}"/>
    <cellStyle name="Денежный 2 2 4 6 8" xfId="8431" xr:uid="{00000000-0005-0000-0000-0000D0080000}"/>
    <cellStyle name="Денежный 2 2 4 6 9" xfId="8919" xr:uid="{00000000-0005-0000-0000-0000D1080000}"/>
    <cellStyle name="Денежный 2 2 4 7" xfId="1111" xr:uid="{00000000-0005-0000-0000-0000D2080000}"/>
    <cellStyle name="Денежный 2 2 4 7 10" xfId="11797" xr:uid="{00000000-0005-0000-0000-0000D3080000}"/>
    <cellStyle name="Денежный 2 2 4 7 2" xfId="2056" xr:uid="{00000000-0005-0000-0000-0000D4080000}"/>
    <cellStyle name="Денежный 2 2 4 7 2 2" xfId="6164" xr:uid="{00000000-0005-0000-0000-0000D5080000}"/>
    <cellStyle name="Денежный 2 2 4 7 2 3" xfId="12333" xr:uid="{00000000-0005-0000-0000-0000D6080000}"/>
    <cellStyle name="Денежный 2 2 4 7 3" xfId="6621" xr:uid="{00000000-0005-0000-0000-0000D7080000}"/>
    <cellStyle name="Денежный 2 2 4 7 4" xfId="7119" xr:uid="{00000000-0005-0000-0000-0000D8080000}"/>
    <cellStyle name="Денежный 2 2 4 7 5" xfId="7617" xr:uid="{00000000-0005-0000-0000-0000D9080000}"/>
    <cellStyle name="Денежный 2 2 4 7 6" xfId="8746" xr:uid="{00000000-0005-0000-0000-0000DA080000}"/>
    <cellStyle name="Денежный 2 2 4 7 7" xfId="9242" xr:uid="{00000000-0005-0000-0000-0000DB080000}"/>
    <cellStyle name="Денежный 2 2 4 7 8" xfId="9772" xr:uid="{00000000-0005-0000-0000-0000DC080000}"/>
    <cellStyle name="Денежный 2 2 4 7 9" xfId="11003" xr:uid="{00000000-0005-0000-0000-0000DD080000}"/>
    <cellStyle name="Денежный 2 2 4 8" xfId="1209" xr:uid="{00000000-0005-0000-0000-0000DE080000}"/>
    <cellStyle name="Денежный 2 2 4 8 10" xfId="11642" xr:uid="{00000000-0005-0000-0000-0000DF080000}"/>
    <cellStyle name="Денежный 2 2 4 8 2" xfId="1787" xr:uid="{00000000-0005-0000-0000-0000E0080000}"/>
    <cellStyle name="Денежный 2 2 4 8 2 2" xfId="6229" xr:uid="{00000000-0005-0000-0000-0000E1080000}"/>
    <cellStyle name="Денежный 2 2 4 8 2 3" xfId="12398" xr:uid="{00000000-0005-0000-0000-0000E2080000}"/>
    <cellStyle name="Денежный 2 2 4 8 3" xfId="6667" xr:uid="{00000000-0005-0000-0000-0000E3080000}"/>
    <cellStyle name="Денежный 2 2 4 8 4" xfId="7165" xr:uid="{00000000-0005-0000-0000-0000E4080000}"/>
    <cellStyle name="Денежный 2 2 4 8 5" xfId="7663" xr:uid="{00000000-0005-0000-0000-0000E5080000}"/>
    <cellStyle name="Денежный 2 2 4 8 6" xfId="8842" xr:uid="{00000000-0005-0000-0000-0000E6080000}"/>
    <cellStyle name="Денежный 2 2 4 8 7" xfId="9326" xr:uid="{00000000-0005-0000-0000-0000E7080000}"/>
    <cellStyle name="Денежный 2 2 4 8 8" xfId="9866" xr:uid="{00000000-0005-0000-0000-0000E8080000}"/>
    <cellStyle name="Денежный 2 2 4 8 9" xfId="11095" xr:uid="{00000000-0005-0000-0000-0000E9080000}"/>
    <cellStyle name="Денежный 2 2 4 9" xfId="1326" xr:uid="{00000000-0005-0000-0000-0000EA080000}"/>
    <cellStyle name="Денежный 2 2 4 9 2" xfId="2205" xr:uid="{00000000-0005-0000-0000-0000EB080000}"/>
    <cellStyle name="Денежный 2 2 4 9 3" xfId="11924" xr:uid="{00000000-0005-0000-0000-0000EC080000}"/>
    <cellStyle name="Денежный 2 2 40" xfId="7865" xr:uid="{00000000-0005-0000-0000-0000ED080000}"/>
    <cellStyle name="Денежный 2 2 41" xfId="7854" xr:uid="{00000000-0005-0000-0000-0000EE080000}"/>
    <cellStyle name="Денежный 2 2 42" xfId="7712" xr:uid="{00000000-0005-0000-0000-0000EF080000}"/>
    <cellStyle name="Денежный 2 2 43" xfId="10114" xr:uid="{00000000-0005-0000-0000-0000F0080000}"/>
    <cellStyle name="Денежный 2 2 44" xfId="11179" xr:uid="{00000000-0005-0000-0000-0000F1080000}"/>
    <cellStyle name="Денежный 2 2 45" xfId="12790" xr:uid="{00000000-0005-0000-0000-0000F2080000}"/>
    <cellStyle name="Денежный 2 2 45 2" xfId="12801" xr:uid="{00000000-0005-0000-0000-0000F3080000}"/>
    <cellStyle name="Денежный 2 2 46" xfId="12811" xr:uid="{00000000-0005-0000-0000-0000F4080000}"/>
    <cellStyle name="Денежный 2 2 47" xfId="12824" xr:uid="{00000000-0005-0000-0000-0000F5080000}"/>
    <cellStyle name="Денежный 2 2 48" xfId="14172" xr:uid="{00000000-0005-0000-0000-0000F6080000}"/>
    <cellStyle name="Денежный 2 2 5" xfId="245" xr:uid="{00000000-0005-0000-0000-0000F7080000}"/>
    <cellStyle name="Денежный 2 2 5 10" xfId="1759" xr:uid="{00000000-0005-0000-0000-0000F8080000}"/>
    <cellStyle name="Денежный 2 2 5 11" xfId="2985" xr:uid="{00000000-0005-0000-0000-0000F9080000}"/>
    <cellStyle name="Денежный 2 2 5 12" xfId="2963" xr:uid="{00000000-0005-0000-0000-0000FA080000}"/>
    <cellStyle name="Денежный 2 2 5 13" xfId="3402" xr:uid="{00000000-0005-0000-0000-0000FB080000}"/>
    <cellStyle name="Денежный 2 2 5 14" xfId="3349" xr:uid="{00000000-0005-0000-0000-0000FC080000}"/>
    <cellStyle name="Денежный 2 2 5 15" xfId="3894" xr:uid="{00000000-0005-0000-0000-0000FD080000}"/>
    <cellStyle name="Денежный 2 2 5 16" xfId="3839" xr:uid="{00000000-0005-0000-0000-0000FE080000}"/>
    <cellStyle name="Денежный 2 2 5 17" xfId="4087" xr:uid="{00000000-0005-0000-0000-0000FF080000}"/>
    <cellStyle name="Денежный 2 2 5 18" xfId="3892" xr:uid="{00000000-0005-0000-0000-000000090000}"/>
    <cellStyle name="Денежный 2 2 5 19" xfId="4315" xr:uid="{00000000-0005-0000-0000-000001090000}"/>
    <cellStyle name="Денежный 2 2 5 2" xfId="287" xr:uid="{00000000-0005-0000-0000-000002090000}"/>
    <cellStyle name="Денежный 2 2 5 2 10" xfId="3011" xr:uid="{00000000-0005-0000-0000-000003090000}"/>
    <cellStyle name="Денежный 2 2 5 2 11" xfId="2951" xr:uid="{00000000-0005-0000-0000-000004090000}"/>
    <cellStyle name="Денежный 2 2 5 2 12" xfId="3427" xr:uid="{00000000-0005-0000-0000-000005090000}"/>
    <cellStyle name="Денежный 2 2 5 2 13" xfId="3497" xr:uid="{00000000-0005-0000-0000-000006090000}"/>
    <cellStyle name="Денежный 2 2 5 2 14" xfId="3931" xr:uid="{00000000-0005-0000-0000-000007090000}"/>
    <cellStyle name="Денежный 2 2 5 2 15" xfId="3825" xr:uid="{00000000-0005-0000-0000-000008090000}"/>
    <cellStyle name="Денежный 2 2 5 2 16" xfId="4181" xr:uid="{00000000-0005-0000-0000-000009090000}"/>
    <cellStyle name="Денежный 2 2 5 2 17" xfId="4023" xr:uid="{00000000-0005-0000-0000-00000A090000}"/>
    <cellStyle name="Денежный 2 2 5 2 18" xfId="3807" xr:uid="{00000000-0005-0000-0000-00000B090000}"/>
    <cellStyle name="Денежный 2 2 5 2 19" xfId="4951" xr:uid="{00000000-0005-0000-0000-00000C090000}"/>
    <cellStyle name="Денежный 2 2 5 2 2" xfId="589" xr:uid="{00000000-0005-0000-0000-00000D090000}"/>
    <cellStyle name="Денежный 2 2 5 2 2 10" xfId="3103" xr:uid="{00000000-0005-0000-0000-00000E090000}"/>
    <cellStyle name="Денежный 2 2 5 2 2 11" xfId="3231" xr:uid="{00000000-0005-0000-0000-00000F090000}"/>
    <cellStyle name="Денежный 2 2 5 2 2 12" xfId="3519" xr:uid="{00000000-0005-0000-0000-000010090000}"/>
    <cellStyle name="Денежный 2 2 5 2 2 13" xfId="3647" xr:uid="{00000000-0005-0000-0000-000011090000}"/>
    <cellStyle name="Денежный 2 2 5 2 2 14" xfId="4116" xr:uid="{00000000-0005-0000-0000-000012090000}"/>
    <cellStyle name="Денежный 2 2 5 2 2 15" xfId="4277" xr:uid="{00000000-0005-0000-0000-000013090000}"/>
    <cellStyle name="Денежный 2 2 5 2 2 16" xfId="4422" xr:uid="{00000000-0005-0000-0000-000014090000}"/>
    <cellStyle name="Денежный 2 2 5 2 2 17" xfId="4559" xr:uid="{00000000-0005-0000-0000-000015090000}"/>
    <cellStyle name="Денежный 2 2 5 2 2 18" xfId="4687" xr:uid="{00000000-0005-0000-0000-000016090000}"/>
    <cellStyle name="Денежный 2 2 5 2 2 19" xfId="5105" xr:uid="{00000000-0005-0000-0000-000017090000}"/>
    <cellStyle name="Денежный 2 2 5 2 2 2" xfId="620" xr:uid="{00000000-0005-0000-0000-000018090000}"/>
    <cellStyle name="Денежный 2 2 5 2 2 2 10" xfId="3533" xr:uid="{00000000-0005-0000-0000-000019090000}"/>
    <cellStyle name="Денежный 2 2 5 2 2 2 11" xfId="3661" xr:uid="{00000000-0005-0000-0000-00001A090000}"/>
    <cellStyle name="Денежный 2 2 5 2 2 2 12" xfId="4139" xr:uid="{00000000-0005-0000-0000-00001B090000}"/>
    <cellStyle name="Денежный 2 2 5 2 2 2 13" xfId="4294" xr:uid="{00000000-0005-0000-0000-00001C090000}"/>
    <cellStyle name="Денежный 2 2 5 2 2 2 14" xfId="4442" xr:uid="{00000000-0005-0000-0000-00001D090000}"/>
    <cellStyle name="Денежный 2 2 5 2 2 2 15" xfId="4573" xr:uid="{00000000-0005-0000-0000-00001E090000}"/>
    <cellStyle name="Денежный 2 2 5 2 2 2 16" xfId="4701" xr:uid="{00000000-0005-0000-0000-00001F090000}"/>
    <cellStyle name="Денежный 2 2 5 2 2 2 17" xfId="5122" xr:uid="{00000000-0005-0000-0000-000020090000}"/>
    <cellStyle name="Денежный 2 2 5 2 2 2 18" xfId="5269" xr:uid="{00000000-0005-0000-0000-000021090000}"/>
    <cellStyle name="Денежный 2 2 5 2 2 2 19" xfId="5405" xr:uid="{00000000-0005-0000-0000-000022090000}"/>
    <cellStyle name="Денежный 2 2 5 2 2 2 2" xfId="803" xr:uid="{00000000-0005-0000-0000-000023090000}"/>
    <cellStyle name="Денежный 2 2 5 2 2 2 2 2" xfId="9470" xr:uid="{00000000-0005-0000-0000-000024090000}"/>
    <cellStyle name="Денежный 2 2 5 2 2 2 2 3" xfId="10705" xr:uid="{00000000-0005-0000-0000-000025090000}"/>
    <cellStyle name="Денежный 2 2 5 2 2 2 20" xfId="5533" xr:uid="{00000000-0005-0000-0000-000026090000}"/>
    <cellStyle name="Денежный 2 2 5 2 2 2 21" xfId="5821" xr:uid="{00000000-0005-0000-0000-000027090000}"/>
    <cellStyle name="Денежный 2 2 5 2 2 2 22" xfId="6289" xr:uid="{00000000-0005-0000-0000-000028090000}"/>
    <cellStyle name="Денежный 2 2 5 2 2 2 23" xfId="6787" xr:uid="{00000000-0005-0000-0000-000029090000}"/>
    <cellStyle name="Денежный 2 2 5 2 2 2 24" xfId="7285" xr:uid="{00000000-0005-0000-0000-00002A090000}"/>
    <cellStyle name="Денежный 2 2 5 2 2 2 25" xfId="8264" xr:uid="{00000000-0005-0000-0000-00002B090000}"/>
    <cellStyle name="Денежный 2 2 5 2 2 2 26" xfId="8599" xr:uid="{00000000-0005-0000-0000-00002C090000}"/>
    <cellStyle name="Денежный 2 2 5 2 2 2 27" xfId="9204" xr:uid="{00000000-0005-0000-0000-00002D090000}"/>
    <cellStyle name="Денежный 2 2 5 2 2 2 28" xfId="10528" xr:uid="{00000000-0005-0000-0000-00002E090000}"/>
    <cellStyle name="Денежный 2 2 5 2 2 2 29" xfId="11530" xr:uid="{00000000-0005-0000-0000-00002F090000}"/>
    <cellStyle name="Денежный 2 2 5 2 2 2 3" xfId="804" xr:uid="{00000000-0005-0000-0000-000030090000}"/>
    <cellStyle name="Денежный 2 2 5 2 2 2 3 2" xfId="9471" xr:uid="{00000000-0005-0000-0000-000031090000}"/>
    <cellStyle name="Денежный 2 2 5 2 2 2 3 3" xfId="10706" xr:uid="{00000000-0005-0000-0000-000032090000}"/>
    <cellStyle name="Денежный 2 2 5 2 2 2 4" xfId="1648" xr:uid="{00000000-0005-0000-0000-000033090000}"/>
    <cellStyle name="Денежный 2 2 5 2 2 2 4 2" xfId="2413" xr:uid="{00000000-0005-0000-0000-000034090000}"/>
    <cellStyle name="Денежный 2 2 5 2 2 2 4 3" xfId="12008" xr:uid="{00000000-0005-0000-0000-000035090000}"/>
    <cellStyle name="Денежный 2 2 5 2 2 2 5" xfId="2567" xr:uid="{00000000-0005-0000-0000-000036090000}"/>
    <cellStyle name="Денежный 2 2 5 2 2 2 6" xfId="2701" xr:uid="{00000000-0005-0000-0000-000037090000}"/>
    <cellStyle name="Денежный 2 2 5 2 2 2 7" xfId="2829" xr:uid="{00000000-0005-0000-0000-000038090000}"/>
    <cellStyle name="Денежный 2 2 5 2 2 2 8" xfId="3117" xr:uid="{00000000-0005-0000-0000-000039090000}"/>
    <cellStyle name="Денежный 2 2 5 2 2 2 9" xfId="3245" xr:uid="{00000000-0005-0000-0000-00003A090000}"/>
    <cellStyle name="Денежный 2 2 5 2 2 20" xfId="5250" xr:uid="{00000000-0005-0000-0000-00003B090000}"/>
    <cellStyle name="Денежный 2 2 5 2 2 21" xfId="5391" xr:uid="{00000000-0005-0000-0000-00003C090000}"/>
    <cellStyle name="Денежный 2 2 5 2 2 22" xfId="5519" xr:uid="{00000000-0005-0000-0000-00003D090000}"/>
    <cellStyle name="Денежный 2 2 5 2 2 23" xfId="5807" xr:uid="{00000000-0005-0000-0000-00003E090000}"/>
    <cellStyle name="Денежный 2 2 5 2 2 24" xfId="6275" xr:uid="{00000000-0005-0000-0000-00003F090000}"/>
    <cellStyle name="Денежный 2 2 5 2 2 25" xfId="6773" xr:uid="{00000000-0005-0000-0000-000040090000}"/>
    <cellStyle name="Денежный 2 2 5 2 2 26" xfId="7271" xr:uid="{00000000-0005-0000-0000-000041090000}"/>
    <cellStyle name="Денежный 2 2 5 2 2 27" xfId="8234" xr:uid="{00000000-0005-0000-0000-000042090000}"/>
    <cellStyle name="Денежный 2 2 5 2 2 28" xfId="7860" xr:uid="{00000000-0005-0000-0000-000043090000}"/>
    <cellStyle name="Денежный 2 2 5 2 2 29" xfId="9274" xr:uid="{00000000-0005-0000-0000-000044090000}"/>
    <cellStyle name="Денежный 2 2 5 2 2 3" xfId="700" xr:uid="{00000000-0005-0000-0000-000045090000}"/>
    <cellStyle name="Денежный 2 2 5 2 2 3 10" xfId="3598" xr:uid="{00000000-0005-0000-0000-000046090000}"/>
    <cellStyle name="Денежный 2 2 5 2 2 3 11" xfId="3726" xr:uid="{00000000-0005-0000-0000-000047090000}"/>
    <cellStyle name="Денежный 2 2 5 2 2 3 12" xfId="4213" xr:uid="{00000000-0005-0000-0000-000048090000}"/>
    <cellStyle name="Денежный 2 2 5 2 2 3 13" xfId="4365" xr:uid="{00000000-0005-0000-0000-000049090000}"/>
    <cellStyle name="Денежный 2 2 5 2 2 3 14" xfId="4508" xr:uid="{00000000-0005-0000-0000-00004A090000}"/>
    <cellStyle name="Денежный 2 2 5 2 2 3 15" xfId="4638" xr:uid="{00000000-0005-0000-0000-00004B090000}"/>
    <cellStyle name="Денежный 2 2 5 2 2 3 16" xfId="4766" xr:uid="{00000000-0005-0000-0000-00004C090000}"/>
    <cellStyle name="Денежный 2 2 5 2 2 3 17" xfId="5190" xr:uid="{00000000-0005-0000-0000-00004D090000}"/>
    <cellStyle name="Денежный 2 2 5 2 2 3 18" xfId="5340" xr:uid="{00000000-0005-0000-0000-00004E090000}"/>
    <cellStyle name="Денежный 2 2 5 2 2 3 19" xfId="5470" xr:uid="{00000000-0005-0000-0000-00004F090000}"/>
    <cellStyle name="Денежный 2 2 5 2 2 3 2" xfId="1725" xr:uid="{00000000-0005-0000-0000-000050090000}"/>
    <cellStyle name="Денежный 2 2 5 2 2 3 2 2" xfId="2154" xr:uid="{00000000-0005-0000-0000-000051090000}"/>
    <cellStyle name="Денежный 2 2 5 2 2 3 2 3" xfId="11880" xr:uid="{00000000-0005-0000-0000-000052090000}"/>
    <cellStyle name="Денежный 2 2 5 2 2 3 20" xfId="5598" xr:uid="{00000000-0005-0000-0000-000053090000}"/>
    <cellStyle name="Денежный 2 2 5 2 2 3 21" xfId="5886" xr:uid="{00000000-0005-0000-0000-000054090000}"/>
    <cellStyle name="Денежный 2 2 5 2 2 3 22" xfId="6354" xr:uid="{00000000-0005-0000-0000-000055090000}"/>
    <cellStyle name="Денежный 2 2 5 2 2 3 23" xfId="6852" xr:uid="{00000000-0005-0000-0000-000056090000}"/>
    <cellStyle name="Денежный 2 2 5 2 2 3 24" xfId="7350" xr:uid="{00000000-0005-0000-0000-000057090000}"/>
    <cellStyle name="Денежный 2 2 5 2 2 3 25" xfId="8344" xr:uid="{00000000-0005-0000-0000-000058090000}"/>
    <cellStyle name="Денежный 2 2 5 2 2 3 26" xfId="8812" xr:uid="{00000000-0005-0000-0000-000059090000}"/>
    <cellStyle name="Денежный 2 2 5 2 2 3 27" xfId="9370" xr:uid="{00000000-0005-0000-0000-00005A090000}"/>
    <cellStyle name="Денежный 2 2 5 2 2 3 28" xfId="10608" xr:uid="{00000000-0005-0000-0000-00005B090000}"/>
    <cellStyle name="Денежный 2 2 5 2 2 3 29" xfId="11607" xr:uid="{00000000-0005-0000-0000-00005C090000}"/>
    <cellStyle name="Денежный 2 2 5 2 2 3 3" xfId="2279" xr:uid="{00000000-0005-0000-0000-00005D090000}"/>
    <cellStyle name="Денежный 2 2 5 2 2 3 4" xfId="2486" xr:uid="{00000000-0005-0000-0000-00005E090000}"/>
    <cellStyle name="Денежный 2 2 5 2 2 3 5" xfId="2636" xr:uid="{00000000-0005-0000-0000-00005F090000}"/>
    <cellStyle name="Денежный 2 2 5 2 2 3 6" xfId="2766" xr:uid="{00000000-0005-0000-0000-000060090000}"/>
    <cellStyle name="Денежный 2 2 5 2 2 3 7" xfId="2894" xr:uid="{00000000-0005-0000-0000-000061090000}"/>
    <cellStyle name="Денежный 2 2 5 2 2 3 8" xfId="3182" xr:uid="{00000000-0005-0000-0000-000062090000}"/>
    <cellStyle name="Денежный 2 2 5 2 2 3 9" xfId="3310" xr:uid="{00000000-0005-0000-0000-000063090000}"/>
    <cellStyle name="Денежный 2 2 5 2 2 30" xfId="10497" xr:uid="{00000000-0005-0000-0000-000064090000}"/>
    <cellStyle name="Денежный 2 2 5 2 2 31" xfId="11516" xr:uid="{00000000-0005-0000-0000-000065090000}"/>
    <cellStyle name="Денежный 2 2 5 2 2 4" xfId="801" xr:uid="{00000000-0005-0000-0000-000066090000}"/>
    <cellStyle name="Денежный 2 2 5 2 2 4 10" xfId="11813" xr:uid="{00000000-0005-0000-0000-000067090000}"/>
    <cellStyle name="Денежный 2 2 5 2 2 4 2" xfId="2072" xr:uid="{00000000-0005-0000-0000-000068090000}"/>
    <cellStyle name="Денежный 2 2 5 2 2 4 2 2" xfId="5960" xr:uid="{00000000-0005-0000-0000-000069090000}"/>
    <cellStyle name="Денежный 2 2 5 2 2 4 2 3" xfId="12129" xr:uid="{00000000-0005-0000-0000-00006A090000}"/>
    <cellStyle name="Денежный 2 2 5 2 2 4 3" xfId="6428" xr:uid="{00000000-0005-0000-0000-00006B090000}"/>
    <cellStyle name="Денежный 2 2 5 2 2 4 4" xfId="6926" xr:uid="{00000000-0005-0000-0000-00006C090000}"/>
    <cellStyle name="Денежный 2 2 5 2 2 4 5" xfId="7424" xr:uid="{00000000-0005-0000-0000-00006D090000}"/>
    <cellStyle name="Денежный 2 2 5 2 2 4 6" xfId="8444" xr:uid="{00000000-0005-0000-0000-00006E090000}"/>
    <cellStyle name="Денежный 2 2 5 2 2 4 7" xfId="8932" xr:uid="{00000000-0005-0000-0000-00006F090000}"/>
    <cellStyle name="Денежный 2 2 5 2 2 4 8" xfId="9468" xr:uid="{00000000-0005-0000-0000-000070090000}"/>
    <cellStyle name="Денежный 2 2 5 2 2 4 9" xfId="10703" xr:uid="{00000000-0005-0000-0000-000071090000}"/>
    <cellStyle name="Денежный 2 2 5 2 2 5" xfId="1106" xr:uid="{00000000-0005-0000-0000-000072090000}"/>
    <cellStyle name="Денежный 2 2 5 2 2 5 10" xfId="11936" xr:uid="{00000000-0005-0000-0000-000073090000}"/>
    <cellStyle name="Денежный 2 2 5 2 2 5 2" xfId="2217" xr:uid="{00000000-0005-0000-0000-000074090000}"/>
    <cellStyle name="Денежный 2 2 5 2 2 5 2 2" xfId="6160" xr:uid="{00000000-0005-0000-0000-000075090000}"/>
    <cellStyle name="Денежный 2 2 5 2 2 5 2 3" xfId="12329" xr:uid="{00000000-0005-0000-0000-000076090000}"/>
    <cellStyle name="Денежный 2 2 5 2 2 5 3" xfId="6617" xr:uid="{00000000-0005-0000-0000-000077090000}"/>
    <cellStyle name="Денежный 2 2 5 2 2 5 4" xfId="7115" xr:uid="{00000000-0005-0000-0000-000078090000}"/>
    <cellStyle name="Денежный 2 2 5 2 2 5 5" xfId="7613" xr:uid="{00000000-0005-0000-0000-000079090000}"/>
    <cellStyle name="Денежный 2 2 5 2 2 5 6" xfId="8741" xr:uid="{00000000-0005-0000-0000-00007A090000}"/>
    <cellStyle name="Денежный 2 2 5 2 2 5 7" xfId="9237" xr:uid="{00000000-0005-0000-0000-00007B090000}"/>
    <cellStyle name="Денежный 2 2 5 2 2 5 8" xfId="9767" xr:uid="{00000000-0005-0000-0000-00007C090000}"/>
    <cellStyle name="Денежный 2 2 5 2 2 5 9" xfId="10998" xr:uid="{00000000-0005-0000-0000-00007D090000}"/>
    <cellStyle name="Денежный 2 2 5 2 2 6" xfId="1204" xr:uid="{00000000-0005-0000-0000-00007E090000}"/>
    <cellStyle name="Денежный 2 2 5 2 2 6 10" xfId="11993" xr:uid="{00000000-0005-0000-0000-00007F090000}"/>
    <cellStyle name="Денежный 2 2 5 2 2 6 2" xfId="2394" xr:uid="{00000000-0005-0000-0000-000080090000}"/>
    <cellStyle name="Денежный 2 2 5 2 2 6 2 2" xfId="6225" xr:uid="{00000000-0005-0000-0000-000081090000}"/>
    <cellStyle name="Денежный 2 2 5 2 2 6 2 3" xfId="12394" xr:uid="{00000000-0005-0000-0000-000082090000}"/>
    <cellStyle name="Денежный 2 2 5 2 2 6 3" xfId="6663" xr:uid="{00000000-0005-0000-0000-000083090000}"/>
    <cellStyle name="Денежный 2 2 5 2 2 6 4" xfId="7161" xr:uid="{00000000-0005-0000-0000-000084090000}"/>
    <cellStyle name="Денежный 2 2 5 2 2 6 5" xfId="7659" xr:uid="{00000000-0005-0000-0000-000085090000}"/>
    <cellStyle name="Денежный 2 2 5 2 2 6 6" xfId="8837" xr:uid="{00000000-0005-0000-0000-000086090000}"/>
    <cellStyle name="Денежный 2 2 5 2 2 6 7" xfId="9321" xr:uid="{00000000-0005-0000-0000-000087090000}"/>
    <cellStyle name="Денежный 2 2 5 2 2 6 8" xfId="9861" xr:uid="{00000000-0005-0000-0000-000088090000}"/>
    <cellStyle name="Денежный 2 2 5 2 2 6 9" xfId="11090" xr:uid="{00000000-0005-0000-0000-000089090000}"/>
    <cellStyle name="Денежный 2 2 5 2 2 7" xfId="1634" xr:uid="{00000000-0005-0000-0000-00008A090000}"/>
    <cellStyle name="Денежный 2 2 5 2 2 7 2" xfId="2550" xr:uid="{00000000-0005-0000-0000-00008B090000}"/>
    <cellStyle name="Денежный 2 2 5 2 2 7 3" xfId="12055" xr:uid="{00000000-0005-0000-0000-00008C090000}"/>
    <cellStyle name="Денежный 2 2 5 2 2 8" xfId="2686" xr:uid="{00000000-0005-0000-0000-00008D090000}"/>
    <cellStyle name="Денежный 2 2 5 2 2 9" xfId="2815" xr:uid="{00000000-0005-0000-0000-00008E090000}"/>
    <cellStyle name="Денежный 2 2 5 2 20" xfId="4853" xr:uid="{00000000-0005-0000-0000-00008F090000}"/>
    <cellStyle name="Денежный 2 2 5 2 21" xfId="4902" xr:uid="{00000000-0005-0000-0000-000090090000}"/>
    <cellStyle name="Денежный 2 2 5 2 22" xfId="4863" xr:uid="{00000000-0005-0000-0000-000091090000}"/>
    <cellStyle name="Денежный 2 2 5 2 23" xfId="5717" xr:uid="{00000000-0005-0000-0000-000092090000}"/>
    <cellStyle name="Денежный 2 2 5 2 24" xfId="5780" xr:uid="{00000000-0005-0000-0000-000093090000}"/>
    <cellStyle name="Денежный 2 2 5 2 25" xfId="6723" xr:uid="{00000000-0005-0000-0000-000094090000}"/>
    <cellStyle name="Денежный 2 2 5 2 26" xfId="7221" xr:uid="{00000000-0005-0000-0000-000095090000}"/>
    <cellStyle name="Денежный 2 2 5 2 27" xfId="7948" xr:uid="{00000000-0005-0000-0000-000096090000}"/>
    <cellStyle name="Денежный 2 2 5 2 28" xfId="8170" xr:uid="{00000000-0005-0000-0000-000097090000}"/>
    <cellStyle name="Денежный 2 2 5 2 29" xfId="7915" xr:uid="{00000000-0005-0000-0000-000098090000}"/>
    <cellStyle name="Денежный 2 2 5 2 3" xfId="685" xr:uid="{00000000-0005-0000-0000-000099090000}"/>
    <cellStyle name="Денежный 2 2 5 2 3 10" xfId="3584" xr:uid="{00000000-0005-0000-0000-00009A090000}"/>
    <cellStyle name="Денежный 2 2 5 2 3 11" xfId="3712" xr:uid="{00000000-0005-0000-0000-00009B090000}"/>
    <cellStyle name="Денежный 2 2 5 2 3 12" xfId="4199" xr:uid="{00000000-0005-0000-0000-00009C090000}"/>
    <cellStyle name="Денежный 2 2 5 2 3 13" xfId="4351" xr:uid="{00000000-0005-0000-0000-00009D090000}"/>
    <cellStyle name="Денежный 2 2 5 2 3 14" xfId="4494" xr:uid="{00000000-0005-0000-0000-00009E090000}"/>
    <cellStyle name="Денежный 2 2 5 2 3 15" xfId="4624" xr:uid="{00000000-0005-0000-0000-00009F090000}"/>
    <cellStyle name="Денежный 2 2 5 2 3 16" xfId="4752" xr:uid="{00000000-0005-0000-0000-0000A0090000}"/>
    <cellStyle name="Денежный 2 2 5 2 3 17" xfId="5176" xr:uid="{00000000-0005-0000-0000-0000A1090000}"/>
    <cellStyle name="Денежный 2 2 5 2 3 18" xfId="5326" xr:uid="{00000000-0005-0000-0000-0000A2090000}"/>
    <cellStyle name="Денежный 2 2 5 2 3 19" xfId="5456" xr:uid="{00000000-0005-0000-0000-0000A3090000}"/>
    <cellStyle name="Денежный 2 2 5 2 3 2" xfId="806" xr:uid="{00000000-0005-0000-0000-0000A4090000}"/>
    <cellStyle name="Денежный 2 2 5 2 3 2 10" xfId="11866" xr:uid="{00000000-0005-0000-0000-0000A5090000}"/>
    <cellStyle name="Денежный 2 2 5 2 3 2 2" xfId="2140" xr:uid="{00000000-0005-0000-0000-0000A6090000}"/>
    <cellStyle name="Денежный 2 2 5 2 3 2 2 2" xfId="5962" xr:uid="{00000000-0005-0000-0000-0000A7090000}"/>
    <cellStyle name="Денежный 2 2 5 2 3 2 2 3" xfId="12131" xr:uid="{00000000-0005-0000-0000-0000A8090000}"/>
    <cellStyle name="Денежный 2 2 5 2 3 2 3" xfId="6430" xr:uid="{00000000-0005-0000-0000-0000A9090000}"/>
    <cellStyle name="Денежный 2 2 5 2 3 2 4" xfId="6928" xr:uid="{00000000-0005-0000-0000-0000AA090000}"/>
    <cellStyle name="Денежный 2 2 5 2 3 2 5" xfId="7426" xr:uid="{00000000-0005-0000-0000-0000AB090000}"/>
    <cellStyle name="Денежный 2 2 5 2 3 2 6" xfId="8448" xr:uid="{00000000-0005-0000-0000-0000AC090000}"/>
    <cellStyle name="Денежный 2 2 5 2 3 2 7" xfId="8937" xr:uid="{00000000-0005-0000-0000-0000AD090000}"/>
    <cellStyle name="Денежный 2 2 5 2 3 2 8" xfId="9473" xr:uid="{00000000-0005-0000-0000-0000AE090000}"/>
    <cellStyle name="Денежный 2 2 5 2 3 2 9" xfId="10708" xr:uid="{00000000-0005-0000-0000-0000AF090000}"/>
    <cellStyle name="Денежный 2 2 5 2 3 20" xfId="5584" xr:uid="{00000000-0005-0000-0000-0000B0090000}"/>
    <cellStyle name="Денежный 2 2 5 2 3 21" xfId="5872" xr:uid="{00000000-0005-0000-0000-0000B1090000}"/>
    <cellStyle name="Денежный 2 2 5 2 3 22" xfId="6340" xr:uid="{00000000-0005-0000-0000-0000B2090000}"/>
    <cellStyle name="Денежный 2 2 5 2 3 23" xfId="6838" xr:uid="{00000000-0005-0000-0000-0000B3090000}"/>
    <cellStyle name="Денежный 2 2 5 2 3 24" xfId="7336" xr:uid="{00000000-0005-0000-0000-0000B4090000}"/>
    <cellStyle name="Денежный 2 2 5 2 3 25" xfId="8329" xr:uid="{00000000-0005-0000-0000-0000B5090000}"/>
    <cellStyle name="Денежный 2 2 5 2 3 26" xfId="8386" xr:uid="{00000000-0005-0000-0000-0000B6090000}"/>
    <cellStyle name="Денежный 2 2 5 2 3 27" xfId="9345" xr:uid="{00000000-0005-0000-0000-0000B7090000}"/>
    <cellStyle name="Денежный 2 2 5 2 3 28" xfId="10593" xr:uid="{00000000-0005-0000-0000-0000B8090000}"/>
    <cellStyle name="Денежный 2 2 5 2 3 29" xfId="11592" xr:uid="{00000000-0005-0000-0000-0000B9090000}"/>
    <cellStyle name="Денежный 2 2 5 2 3 3" xfId="1102" xr:uid="{00000000-0005-0000-0000-0000BA090000}"/>
    <cellStyle name="Денежный 2 2 5 2 3 3 10" xfId="11956" xr:uid="{00000000-0005-0000-0000-0000BB090000}"/>
    <cellStyle name="Денежный 2 2 5 2 3 3 2" xfId="2265" xr:uid="{00000000-0005-0000-0000-0000BC090000}"/>
    <cellStyle name="Денежный 2 2 5 2 3 3 2 2" xfId="6157" xr:uid="{00000000-0005-0000-0000-0000BD090000}"/>
    <cellStyle name="Денежный 2 2 5 2 3 3 2 3" xfId="12326" xr:uid="{00000000-0005-0000-0000-0000BE090000}"/>
    <cellStyle name="Денежный 2 2 5 2 3 3 3" xfId="6616" xr:uid="{00000000-0005-0000-0000-0000BF090000}"/>
    <cellStyle name="Денежный 2 2 5 2 3 3 4" xfId="7114" xr:uid="{00000000-0005-0000-0000-0000C0090000}"/>
    <cellStyle name="Денежный 2 2 5 2 3 3 5" xfId="7612" xr:uid="{00000000-0005-0000-0000-0000C1090000}"/>
    <cellStyle name="Денежный 2 2 5 2 3 3 6" xfId="8737" xr:uid="{00000000-0005-0000-0000-0000C2090000}"/>
    <cellStyle name="Денежный 2 2 5 2 3 3 7" xfId="9233" xr:uid="{00000000-0005-0000-0000-0000C3090000}"/>
    <cellStyle name="Денежный 2 2 5 2 3 3 8" xfId="9763" xr:uid="{00000000-0005-0000-0000-0000C4090000}"/>
    <cellStyle name="Денежный 2 2 5 2 3 3 9" xfId="10994" xr:uid="{00000000-0005-0000-0000-0000C5090000}"/>
    <cellStyle name="Денежный 2 2 5 2 3 4" xfId="1203" xr:uid="{00000000-0005-0000-0000-0000C6090000}"/>
    <cellStyle name="Денежный 2 2 5 2 3 4 10" xfId="12032" xr:uid="{00000000-0005-0000-0000-0000C7090000}"/>
    <cellStyle name="Денежный 2 2 5 2 3 4 2" xfId="2472" xr:uid="{00000000-0005-0000-0000-0000C8090000}"/>
    <cellStyle name="Денежный 2 2 5 2 3 4 2 2" xfId="6224" xr:uid="{00000000-0005-0000-0000-0000C9090000}"/>
    <cellStyle name="Денежный 2 2 5 2 3 4 2 3" xfId="12393" xr:uid="{00000000-0005-0000-0000-0000CA090000}"/>
    <cellStyle name="Денежный 2 2 5 2 3 4 3" xfId="6662" xr:uid="{00000000-0005-0000-0000-0000CB090000}"/>
    <cellStyle name="Денежный 2 2 5 2 3 4 4" xfId="7160" xr:uid="{00000000-0005-0000-0000-0000CC090000}"/>
    <cellStyle name="Денежный 2 2 5 2 3 4 5" xfId="7658" xr:uid="{00000000-0005-0000-0000-0000CD090000}"/>
    <cellStyle name="Денежный 2 2 5 2 3 4 6" xfId="8836" xr:uid="{00000000-0005-0000-0000-0000CE090000}"/>
    <cellStyle name="Денежный 2 2 5 2 3 4 7" xfId="9320" xr:uid="{00000000-0005-0000-0000-0000CF090000}"/>
    <cellStyle name="Денежный 2 2 5 2 3 4 8" xfId="9860" xr:uid="{00000000-0005-0000-0000-0000D0090000}"/>
    <cellStyle name="Денежный 2 2 5 2 3 4 9" xfId="11089" xr:uid="{00000000-0005-0000-0000-0000D1090000}"/>
    <cellStyle name="Денежный 2 2 5 2 3 5" xfId="1710" xr:uid="{00000000-0005-0000-0000-0000D2090000}"/>
    <cellStyle name="Денежный 2 2 5 2 3 5 2" xfId="2622" xr:uid="{00000000-0005-0000-0000-0000D3090000}"/>
    <cellStyle name="Денежный 2 2 5 2 3 5 3" xfId="12076" xr:uid="{00000000-0005-0000-0000-0000D4090000}"/>
    <cellStyle name="Денежный 2 2 5 2 3 6" xfId="2752" xr:uid="{00000000-0005-0000-0000-0000D5090000}"/>
    <cellStyle name="Денежный 2 2 5 2 3 7" xfId="2880" xr:uid="{00000000-0005-0000-0000-0000D6090000}"/>
    <cellStyle name="Денежный 2 2 5 2 3 8" xfId="3168" xr:uid="{00000000-0005-0000-0000-0000D7090000}"/>
    <cellStyle name="Денежный 2 2 5 2 3 9" xfId="3296" xr:uid="{00000000-0005-0000-0000-0000D8090000}"/>
    <cellStyle name="Денежный 2 2 5 2 30" xfId="10195" xr:uid="{00000000-0005-0000-0000-0000D9090000}"/>
    <cellStyle name="Денежный 2 2 5 2 31" xfId="11453" xr:uid="{00000000-0005-0000-0000-0000DA090000}"/>
    <cellStyle name="Денежный 2 2 5 2 4" xfId="807" xr:uid="{00000000-0005-0000-0000-0000DB090000}"/>
    <cellStyle name="Денежный 2 2 5 2 4 2" xfId="9474" xr:uid="{00000000-0005-0000-0000-0000DC090000}"/>
    <cellStyle name="Денежный 2 2 5 2 4 3" xfId="10709" xr:uid="{00000000-0005-0000-0000-0000DD090000}"/>
    <cellStyle name="Денежный 2 2 5 2 5" xfId="1571" xr:uid="{00000000-0005-0000-0000-0000DE090000}"/>
    <cellStyle name="Денежный 2 2 5 2 5 2" xfId="1950" xr:uid="{00000000-0005-0000-0000-0000DF090000}"/>
    <cellStyle name="Денежный 2 2 5 2 5 3" xfId="11748" xr:uid="{00000000-0005-0000-0000-0000E0090000}"/>
    <cellStyle name="Денежный 2 2 5 2 6" xfId="1768" xr:uid="{00000000-0005-0000-0000-0000E1090000}"/>
    <cellStyle name="Денежный 2 2 5 2 7" xfId="2000" xr:uid="{00000000-0005-0000-0000-0000E2090000}"/>
    <cellStyle name="Денежный 2 2 5 2 8" xfId="2454" xr:uid="{00000000-0005-0000-0000-0000E3090000}"/>
    <cellStyle name="Денежный 2 2 5 2 9" xfId="2322" xr:uid="{00000000-0005-0000-0000-0000E4090000}"/>
    <cellStyle name="Денежный 2 2 5 20" xfId="4923" xr:uid="{00000000-0005-0000-0000-0000E5090000}"/>
    <cellStyle name="Денежный 2 2 5 21" xfId="5008" xr:uid="{00000000-0005-0000-0000-0000E6090000}"/>
    <cellStyle name="Денежный 2 2 5 22" xfId="4884" xr:uid="{00000000-0005-0000-0000-0000E7090000}"/>
    <cellStyle name="Денежный 2 2 5 23" xfId="5072" xr:uid="{00000000-0005-0000-0000-0000E8090000}"/>
    <cellStyle name="Денежный 2 2 5 24" xfId="5692" xr:uid="{00000000-0005-0000-0000-0000E9090000}"/>
    <cellStyle name="Денежный 2 2 5 25" xfId="5790" xr:uid="{00000000-0005-0000-0000-0000EA090000}"/>
    <cellStyle name="Денежный 2 2 5 26" xfId="6698" xr:uid="{00000000-0005-0000-0000-0000EB090000}"/>
    <cellStyle name="Денежный 2 2 5 27" xfId="7196" xr:uid="{00000000-0005-0000-0000-0000EC090000}"/>
    <cellStyle name="Денежный 2 2 5 28" xfId="7906" xr:uid="{00000000-0005-0000-0000-0000ED090000}"/>
    <cellStyle name="Денежный 2 2 5 29" xfId="8186" xr:uid="{00000000-0005-0000-0000-0000EE090000}"/>
    <cellStyle name="Денежный 2 2 5 3" xfId="321" xr:uid="{00000000-0005-0000-0000-0000EF090000}"/>
    <cellStyle name="Денежный 2 2 5 3 10" xfId="3461" xr:uid="{00000000-0005-0000-0000-0000F0090000}"/>
    <cellStyle name="Денежный 2 2 5 3 11" xfId="3481" xr:uid="{00000000-0005-0000-0000-0000F1090000}"/>
    <cellStyle name="Денежный 2 2 5 3 12" xfId="3965" xr:uid="{00000000-0005-0000-0000-0000F2090000}"/>
    <cellStyle name="Денежный 2 2 5 3 13" xfId="4054" xr:uid="{00000000-0005-0000-0000-0000F3090000}"/>
    <cellStyle name="Денежный 2 2 5 3 14" xfId="4016" xr:uid="{00000000-0005-0000-0000-0000F4090000}"/>
    <cellStyle name="Денежный 2 2 5 3 15" xfId="4284" xr:uid="{00000000-0005-0000-0000-0000F5090000}"/>
    <cellStyle name="Денежный 2 2 5 3 16" xfId="3972" xr:uid="{00000000-0005-0000-0000-0000F6090000}"/>
    <cellStyle name="Денежный 2 2 5 3 17" xfId="4985" xr:uid="{00000000-0005-0000-0000-0000F7090000}"/>
    <cellStyle name="Денежный 2 2 5 3 18" xfId="4836" xr:uid="{00000000-0005-0000-0000-0000F8090000}"/>
    <cellStyle name="Денежный 2 2 5 3 19" xfId="4812" xr:uid="{00000000-0005-0000-0000-0000F9090000}"/>
    <cellStyle name="Денежный 2 2 5 3 2" xfId="1605" xr:uid="{00000000-0005-0000-0000-0000FA090000}"/>
    <cellStyle name="Денежный 2 2 5 3 2 2" xfId="1927" xr:uid="{00000000-0005-0000-0000-0000FB090000}"/>
    <cellStyle name="Денежный 2 2 5 3 2 3" xfId="11736" xr:uid="{00000000-0005-0000-0000-0000FC090000}"/>
    <cellStyle name="Денежный 2 2 5 3 20" xfId="5315" xr:uid="{00000000-0005-0000-0000-0000FD090000}"/>
    <cellStyle name="Денежный 2 2 5 3 21" xfId="5751" xr:uid="{00000000-0005-0000-0000-0000FE090000}"/>
    <cellStyle name="Денежный 2 2 5 3 22" xfId="5764" xr:uid="{00000000-0005-0000-0000-0000FF090000}"/>
    <cellStyle name="Денежный 2 2 5 3 23" xfId="6757" xr:uid="{00000000-0005-0000-0000-0000000A0000}"/>
    <cellStyle name="Денежный 2 2 5 3 24" xfId="7255" xr:uid="{00000000-0005-0000-0000-0000010A0000}"/>
    <cellStyle name="Денежный 2 2 5 3 25" xfId="7982" xr:uid="{00000000-0005-0000-0000-0000020A0000}"/>
    <cellStyle name="Денежный 2 2 5 3 26" xfId="8154" xr:uid="{00000000-0005-0000-0000-0000030A0000}"/>
    <cellStyle name="Денежный 2 2 5 3 27" xfId="7991" xr:uid="{00000000-0005-0000-0000-0000040A0000}"/>
    <cellStyle name="Денежный 2 2 5 3 28" xfId="10229" xr:uid="{00000000-0005-0000-0000-0000050A0000}"/>
    <cellStyle name="Денежный 2 2 5 3 29" xfId="11487" xr:uid="{00000000-0005-0000-0000-0000060A0000}"/>
    <cellStyle name="Денежный 2 2 5 3 3" xfId="1796" xr:uid="{00000000-0005-0000-0000-0000070A0000}"/>
    <cellStyle name="Денежный 2 2 5 3 4" xfId="1776" xr:uid="{00000000-0005-0000-0000-0000080A0000}"/>
    <cellStyle name="Денежный 2 2 5 3 5" xfId="2040" xr:uid="{00000000-0005-0000-0000-0000090A0000}"/>
    <cellStyle name="Денежный 2 2 5 3 6" xfId="2228" xr:uid="{00000000-0005-0000-0000-00000A0A0000}"/>
    <cellStyle name="Денежный 2 2 5 3 7" xfId="2556" xr:uid="{00000000-0005-0000-0000-00000B0A0000}"/>
    <cellStyle name="Денежный 2 2 5 3 8" xfId="3045" xr:uid="{00000000-0005-0000-0000-00000C0A0000}"/>
    <cellStyle name="Денежный 2 2 5 3 9" xfId="3071" xr:uid="{00000000-0005-0000-0000-00000D0A0000}"/>
    <cellStyle name="Денежный 2 2 5 30" xfId="8213" xr:uid="{00000000-0005-0000-0000-00000E0A0000}"/>
    <cellStyle name="Денежный 2 2 5 31" xfId="10153" xr:uid="{00000000-0005-0000-0000-00000F0A0000}"/>
    <cellStyle name="Денежный 2 2 5 32" xfId="11221" xr:uid="{00000000-0005-0000-0000-0000100A0000}"/>
    <cellStyle name="Денежный 2 2 5 4" xfId="647" xr:uid="{00000000-0005-0000-0000-0000110A0000}"/>
    <cellStyle name="Денежный 2 2 5 4 10" xfId="3557" xr:uid="{00000000-0005-0000-0000-0000120A0000}"/>
    <cellStyle name="Денежный 2 2 5 4 11" xfId="3685" xr:uid="{00000000-0005-0000-0000-0000130A0000}"/>
    <cellStyle name="Денежный 2 2 5 4 12" xfId="4165" xr:uid="{00000000-0005-0000-0000-0000140A0000}"/>
    <cellStyle name="Денежный 2 2 5 4 13" xfId="4320" xr:uid="{00000000-0005-0000-0000-0000150A0000}"/>
    <cellStyle name="Денежный 2 2 5 4 14" xfId="4466" xr:uid="{00000000-0005-0000-0000-0000160A0000}"/>
    <cellStyle name="Денежный 2 2 5 4 15" xfId="4597" xr:uid="{00000000-0005-0000-0000-0000170A0000}"/>
    <cellStyle name="Денежный 2 2 5 4 16" xfId="4725" xr:uid="{00000000-0005-0000-0000-0000180A0000}"/>
    <cellStyle name="Денежный 2 2 5 4 17" xfId="5147" xr:uid="{00000000-0005-0000-0000-0000190A0000}"/>
    <cellStyle name="Денежный 2 2 5 4 18" xfId="5294" xr:uid="{00000000-0005-0000-0000-00001A0A0000}"/>
    <cellStyle name="Денежный 2 2 5 4 19" xfId="5429" xr:uid="{00000000-0005-0000-0000-00001B0A0000}"/>
    <cellStyle name="Денежный 2 2 5 4 2" xfId="1672" xr:uid="{00000000-0005-0000-0000-00001C0A0000}"/>
    <cellStyle name="Денежный 2 2 5 4 2 2" xfId="2104" xr:uid="{00000000-0005-0000-0000-00001D0A0000}"/>
    <cellStyle name="Денежный 2 2 5 4 2 3" xfId="11836" xr:uid="{00000000-0005-0000-0000-00001E0A0000}"/>
    <cellStyle name="Денежный 2 2 5 4 20" xfId="5557" xr:uid="{00000000-0005-0000-0000-00001F0A0000}"/>
    <cellStyle name="Денежный 2 2 5 4 21" xfId="5845" xr:uid="{00000000-0005-0000-0000-0000200A0000}"/>
    <cellStyle name="Денежный 2 2 5 4 22" xfId="6313" xr:uid="{00000000-0005-0000-0000-0000210A0000}"/>
    <cellStyle name="Денежный 2 2 5 4 23" xfId="6811" xr:uid="{00000000-0005-0000-0000-0000220A0000}"/>
    <cellStyle name="Денежный 2 2 5 4 24" xfId="7309" xr:uid="{00000000-0005-0000-0000-0000230A0000}"/>
    <cellStyle name="Денежный 2 2 5 4 25" xfId="8291" xr:uid="{00000000-0005-0000-0000-0000240A0000}"/>
    <cellStyle name="Денежный 2 2 5 4 26" xfId="8671" xr:uid="{00000000-0005-0000-0000-0000250A0000}"/>
    <cellStyle name="Денежный 2 2 5 4 27" xfId="8944" xr:uid="{00000000-0005-0000-0000-0000260A0000}"/>
    <cellStyle name="Денежный 2 2 5 4 28" xfId="10555" xr:uid="{00000000-0005-0000-0000-0000270A0000}"/>
    <cellStyle name="Денежный 2 2 5 4 29" xfId="11554" xr:uid="{00000000-0005-0000-0000-0000280A0000}"/>
    <cellStyle name="Денежный 2 2 5 4 3" xfId="2238" xr:uid="{00000000-0005-0000-0000-0000290A0000}"/>
    <cellStyle name="Денежный 2 2 5 4 4" xfId="2438" xr:uid="{00000000-0005-0000-0000-00002A0A0000}"/>
    <cellStyle name="Денежный 2 2 5 4 5" xfId="2592" xr:uid="{00000000-0005-0000-0000-00002B0A0000}"/>
    <cellStyle name="Денежный 2 2 5 4 6" xfId="2725" xr:uid="{00000000-0005-0000-0000-00002C0A0000}"/>
    <cellStyle name="Денежный 2 2 5 4 7" xfId="2853" xr:uid="{00000000-0005-0000-0000-00002D0A0000}"/>
    <cellStyle name="Денежный 2 2 5 4 8" xfId="3141" xr:uid="{00000000-0005-0000-0000-00002E0A0000}"/>
    <cellStyle name="Денежный 2 2 5 4 9" xfId="3269" xr:uid="{00000000-0005-0000-0000-00002F0A0000}"/>
    <cellStyle name="Денежный 2 2 5 5" xfId="719" xr:uid="{00000000-0005-0000-0000-0000300A0000}"/>
    <cellStyle name="Денежный 2 2 5 5 10" xfId="3617" xr:uid="{00000000-0005-0000-0000-0000310A0000}"/>
    <cellStyle name="Денежный 2 2 5 5 11" xfId="3745" xr:uid="{00000000-0005-0000-0000-0000320A0000}"/>
    <cellStyle name="Денежный 2 2 5 5 12" xfId="4232" xr:uid="{00000000-0005-0000-0000-0000330A0000}"/>
    <cellStyle name="Денежный 2 2 5 5 13" xfId="4384" xr:uid="{00000000-0005-0000-0000-0000340A0000}"/>
    <cellStyle name="Денежный 2 2 5 5 14" xfId="4527" xr:uid="{00000000-0005-0000-0000-0000350A0000}"/>
    <cellStyle name="Денежный 2 2 5 5 15" xfId="4657" xr:uid="{00000000-0005-0000-0000-0000360A0000}"/>
    <cellStyle name="Денежный 2 2 5 5 16" xfId="4785" xr:uid="{00000000-0005-0000-0000-0000370A0000}"/>
    <cellStyle name="Денежный 2 2 5 5 17" xfId="5209" xr:uid="{00000000-0005-0000-0000-0000380A0000}"/>
    <cellStyle name="Денежный 2 2 5 5 18" xfId="5359" xr:uid="{00000000-0005-0000-0000-0000390A0000}"/>
    <cellStyle name="Денежный 2 2 5 5 19" xfId="5489" xr:uid="{00000000-0005-0000-0000-00003A0A0000}"/>
    <cellStyle name="Денежный 2 2 5 5 2" xfId="1878" xr:uid="{00000000-0005-0000-0000-00003B0A0000}"/>
    <cellStyle name="Денежный 2 2 5 5 2 2" xfId="2173" xr:uid="{00000000-0005-0000-0000-00003C0A0000}"/>
    <cellStyle name="Денежный 2 2 5 5 2 3" xfId="11899" xr:uid="{00000000-0005-0000-0000-00003D0A0000}"/>
    <cellStyle name="Денежный 2 2 5 5 20" xfId="5617" xr:uid="{00000000-0005-0000-0000-00003E0A0000}"/>
    <cellStyle name="Денежный 2 2 5 5 21" xfId="5905" xr:uid="{00000000-0005-0000-0000-00003F0A0000}"/>
    <cellStyle name="Денежный 2 2 5 5 22" xfId="6373" xr:uid="{00000000-0005-0000-0000-0000400A0000}"/>
    <cellStyle name="Денежный 2 2 5 5 23" xfId="6871" xr:uid="{00000000-0005-0000-0000-0000410A0000}"/>
    <cellStyle name="Денежный 2 2 5 5 24" xfId="7369" xr:uid="{00000000-0005-0000-0000-0000420A0000}"/>
    <cellStyle name="Денежный 2 2 5 5 25" xfId="8363" xr:uid="{00000000-0005-0000-0000-0000430A0000}"/>
    <cellStyle name="Денежный 2 2 5 5 26" xfId="8454" xr:uid="{00000000-0005-0000-0000-0000440A0000}"/>
    <cellStyle name="Денежный 2 2 5 5 27" xfId="9389" xr:uid="{00000000-0005-0000-0000-0000450A0000}"/>
    <cellStyle name="Денежный 2 2 5 5 28" xfId="10627" xr:uid="{00000000-0005-0000-0000-0000460A0000}"/>
    <cellStyle name="Денежный 2 2 5 5 29" xfId="11693" xr:uid="{00000000-0005-0000-0000-0000470A0000}"/>
    <cellStyle name="Денежный 2 2 5 5 3" xfId="2298" xr:uid="{00000000-0005-0000-0000-0000480A0000}"/>
    <cellStyle name="Денежный 2 2 5 5 4" xfId="2505" xr:uid="{00000000-0005-0000-0000-0000490A0000}"/>
    <cellStyle name="Денежный 2 2 5 5 5" xfId="2655" xr:uid="{00000000-0005-0000-0000-00004A0A0000}"/>
    <cellStyle name="Денежный 2 2 5 5 6" xfId="2785" xr:uid="{00000000-0005-0000-0000-00004B0A0000}"/>
    <cellStyle name="Денежный 2 2 5 5 7" xfId="2913" xr:uid="{00000000-0005-0000-0000-00004C0A0000}"/>
    <cellStyle name="Денежный 2 2 5 5 8" xfId="3201" xr:uid="{00000000-0005-0000-0000-00004D0A0000}"/>
    <cellStyle name="Денежный 2 2 5 5 9" xfId="3329" xr:uid="{00000000-0005-0000-0000-00004E0A0000}"/>
    <cellStyle name="Денежный 2 2 5 6" xfId="800" xr:uid="{00000000-0005-0000-0000-00004F0A0000}"/>
    <cellStyle name="Денежный 2 2 5 6 10" xfId="9467" xr:uid="{00000000-0005-0000-0000-0000500A0000}"/>
    <cellStyle name="Денежный 2 2 5 6 11" xfId="10702" xr:uid="{00000000-0005-0000-0000-0000510A0000}"/>
    <cellStyle name="Денежный 2 2 5 6 12" xfId="11782" xr:uid="{00000000-0005-0000-0000-0000520A0000}"/>
    <cellStyle name="Денежный 2 2 5 6 2" xfId="809" xr:uid="{00000000-0005-0000-0000-0000530A0000}"/>
    <cellStyle name="Денежный 2 2 5 6 2 10" xfId="12128" xr:uid="{00000000-0005-0000-0000-0000540A0000}"/>
    <cellStyle name="Денежный 2 2 5 6 2 2" xfId="5959" xr:uid="{00000000-0005-0000-0000-0000550A0000}"/>
    <cellStyle name="Денежный 2 2 5 6 2 2 2" xfId="5964" xr:uid="{00000000-0005-0000-0000-0000560A0000}"/>
    <cellStyle name="Денежный 2 2 5 6 2 2 3" xfId="12133" xr:uid="{00000000-0005-0000-0000-0000570A0000}"/>
    <cellStyle name="Денежный 2 2 5 6 2 3" xfId="6432" xr:uid="{00000000-0005-0000-0000-0000580A0000}"/>
    <cellStyle name="Денежный 2 2 5 6 2 4" xfId="6930" xr:uid="{00000000-0005-0000-0000-0000590A0000}"/>
    <cellStyle name="Денежный 2 2 5 6 2 5" xfId="7428" xr:uid="{00000000-0005-0000-0000-00005A0A0000}"/>
    <cellStyle name="Денежный 2 2 5 6 2 6" xfId="8451" xr:uid="{00000000-0005-0000-0000-00005B0A0000}"/>
    <cellStyle name="Денежный 2 2 5 6 2 7" xfId="8940" xr:uid="{00000000-0005-0000-0000-00005C0A0000}"/>
    <cellStyle name="Денежный 2 2 5 6 2 8" xfId="9476" xr:uid="{00000000-0005-0000-0000-00005D0A0000}"/>
    <cellStyle name="Денежный 2 2 5 6 2 9" xfId="10711" xr:uid="{00000000-0005-0000-0000-00005E0A0000}"/>
    <cellStyle name="Денежный 2 2 5 6 3" xfId="1098" xr:uid="{00000000-0005-0000-0000-00005F0A0000}"/>
    <cellStyle name="Денежный 2 2 5 6 3 2" xfId="9759" xr:uid="{00000000-0005-0000-0000-0000600A0000}"/>
    <cellStyle name="Денежный 2 2 5 6 3 3" xfId="10990" xr:uid="{00000000-0005-0000-0000-0000610A0000}"/>
    <cellStyle name="Денежный 2 2 5 6 4" xfId="1199" xr:uid="{00000000-0005-0000-0000-0000620A0000}"/>
    <cellStyle name="Денежный 2 2 5 6 4 2" xfId="9856" xr:uid="{00000000-0005-0000-0000-0000630A0000}"/>
    <cellStyle name="Денежный 2 2 5 6 4 3" xfId="11085" xr:uid="{00000000-0005-0000-0000-0000640A0000}"/>
    <cellStyle name="Денежный 2 2 5 6 5" xfId="2024" xr:uid="{00000000-0005-0000-0000-0000650A0000}"/>
    <cellStyle name="Денежный 2 2 5 6 5 2" xfId="6427" xr:uid="{00000000-0005-0000-0000-0000660A0000}"/>
    <cellStyle name="Денежный 2 2 5 6 5 3" xfId="12439" xr:uid="{00000000-0005-0000-0000-0000670A0000}"/>
    <cellStyle name="Денежный 2 2 5 6 6" xfId="6925" xr:uid="{00000000-0005-0000-0000-0000680A0000}"/>
    <cellStyle name="Денежный 2 2 5 6 7" xfId="7423" xr:uid="{00000000-0005-0000-0000-0000690A0000}"/>
    <cellStyle name="Денежный 2 2 5 6 8" xfId="8443" xr:uid="{00000000-0005-0000-0000-00006A0A0000}"/>
    <cellStyle name="Денежный 2 2 5 6 9" xfId="8931" xr:uid="{00000000-0005-0000-0000-00006B0A0000}"/>
    <cellStyle name="Денежный 2 2 5 7" xfId="1107" xr:uid="{00000000-0005-0000-0000-00006C0A0000}"/>
    <cellStyle name="Денежный 2 2 5 7 10" xfId="11766" xr:uid="{00000000-0005-0000-0000-00006D0A0000}"/>
    <cellStyle name="Денежный 2 2 5 7 2" xfId="1984" xr:uid="{00000000-0005-0000-0000-00006E0A0000}"/>
    <cellStyle name="Денежный 2 2 5 7 2 2" xfId="6161" xr:uid="{00000000-0005-0000-0000-00006F0A0000}"/>
    <cellStyle name="Денежный 2 2 5 7 2 3" xfId="12330" xr:uid="{00000000-0005-0000-0000-0000700A0000}"/>
    <cellStyle name="Денежный 2 2 5 7 3" xfId="6618" xr:uid="{00000000-0005-0000-0000-0000710A0000}"/>
    <cellStyle name="Денежный 2 2 5 7 4" xfId="7116" xr:uid="{00000000-0005-0000-0000-0000720A0000}"/>
    <cellStyle name="Денежный 2 2 5 7 5" xfId="7614" xr:uid="{00000000-0005-0000-0000-0000730A0000}"/>
    <cellStyle name="Денежный 2 2 5 7 6" xfId="8742" xr:uid="{00000000-0005-0000-0000-0000740A0000}"/>
    <cellStyle name="Денежный 2 2 5 7 7" xfId="9238" xr:uid="{00000000-0005-0000-0000-0000750A0000}"/>
    <cellStyle name="Денежный 2 2 5 7 8" xfId="9768" xr:uid="{00000000-0005-0000-0000-0000760A0000}"/>
    <cellStyle name="Денежный 2 2 5 7 9" xfId="10999" xr:uid="{00000000-0005-0000-0000-0000770A0000}"/>
    <cellStyle name="Денежный 2 2 5 8" xfId="1205" xr:uid="{00000000-0005-0000-0000-0000780A0000}"/>
    <cellStyle name="Денежный 2 2 5 8 10" xfId="11975" xr:uid="{00000000-0005-0000-0000-0000790A0000}"/>
    <cellStyle name="Денежный 2 2 5 8 2" xfId="2353" xr:uid="{00000000-0005-0000-0000-00007A0A0000}"/>
    <cellStyle name="Денежный 2 2 5 8 2 2" xfId="6226" xr:uid="{00000000-0005-0000-0000-00007B0A0000}"/>
    <cellStyle name="Денежный 2 2 5 8 2 3" xfId="12395" xr:uid="{00000000-0005-0000-0000-00007C0A0000}"/>
    <cellStyle name="Денежный 2 2 5 8 3" xfId="6664" xr:uid="{00000000-0005-0000-0000-00007D0A0000}"/>
    <cellStyle name="Денежный 2 2 5 8 4" xfId="7162" xr:uid="{00000000-0005-0000-0000-00007E0A0000}"/>
    <cellStyle name="Денежный 2 2 5 8 5" xfId="7660" xr:uid="{00000000-0005-0000-0000-00007F0A0000}"/>
    <cellStyle name="Денежный 2 2 5 8 6" xfId="8838" xr:uid="{00000000-0005-0000-0000-0000800A0000}"/>
    <cellStyle name="Денежный 2 2 5 8 7" xfId="9322" xr:uid="{00000000-0005-0000-0000-0000810A0000}"/>
    <cellStyle name="Денежный 2 2 5 8 8" xfId="9862" xr:uid="{00000000-0005-0000-0000-0000820A0000}"/>
    <cellStyle name="Денежный 2 2 5 8 9" xfId="11091" xr:uid="{00000000-0005-0000-0000-0000830A0000}"/>
    <cellStyle name="Денежный 2 2 5 9" xfId="1336" xr:uid="{00000000-0005-0000-0000-0000840A0000}"/>
    <cellStyle name="Денежный 2 2 5 9 2" xfId="2367" xr:uid="{00000000-0005-0000-0000-0000850A0000}"/>
    <cellStyle name="Денежный 2 2 5 9 3" xfId="11982" xr:uid="{00000000-0005-0000-0000-0000860A0000}"/>
    <cellStyle name="Денежный 2 2 6" xfId="251" xr:uid="{00000000-0005-0000-0000-0000870A0000}"/>
    <cellStyle name="Денежный 2 2 6 10" xfId="1836" xr:uid="{00000000-0005-0000-0000-0000880A0000}"/>
    <cellStyle name="Денежный 2 2 6 11" xfId="2990" xr:uid="{00000000-0005-0000-0000-0000890A0000}"/>
    <cellStyle name="Денежный 2 2 6 12" xfId="2961" xr:uid="{00000000-0005-0000-0000-00008A0A0000}"/>
    <cellStyle name="Денежный 2 2 6 13" xfId="3407" xr:uid="{00000000-0005-0000-0000-00008B0A0000}"/>
    <cellStyle name="Денежный 2 2 6 14" xfId="3505" xr:uid="{00000000-0005-0000-0000-00008C0A0000}"/>
    <cellStyle name="Денежный 2 2 6 15" xfId="3899" xr:uid="{00000000-0005-0000-0000-00008D0A0000}"/>
    <cellStyle name="Денежный 2 2 6 16" xfId="3837" xr:uid="{00000000-0005-0000-0000-00008E0A0000}"/>
    <cellStyle name="Денежный 2 2 6 17" xfId="3864" xr:uid="{00000000-0005-0000-0000-00008F0A0000}"/>
    <cellStyle name="Денежный 2 2 6 18" xfId="3789" xr:uid="{00000000-0005-0000-0000-0000900A0000}"/>
    <cellStyle name="Денежный 2 2 6 19" xfId="4003" xr:uid="{00000000-0005-0000-0000-0000910A0000}"/>
    <cellStyle name="Денежный 2 2 6 2" xfId="288" xr:uid="{00000000-0005-0000-0000-0000920A0000}"/>
    <cellStyle name="Денежный 2 2 6 2 10" xfId="3012" xr:uid="{00000000-0005-0000-0000-0000930A0000}"/>
    <cellStyle name="Денежный 2 2 6 2 11" xfId="3057" xr:uid="{00000000-0005-0000-0000-0000940A0000}"/>
    <cellStyle name="Денежный 2 2 6 2 12" xfId="3428" xr:uid="{00000000-0005-0000-0000-0000950A0000}"/>
    <cellStyle name="Денежный 2 2 6 2 13" xfId="3368" xr:uid="{00000000-0005-0000-0000-0000960A0000}"/>
    <cellStyle name="Денежный 2 2 6 2 14" xfId="3932" xr:uid="{00000000-0005-0000-0000-0000970A0000}"/>
    <cellStyle name="Денежный 2 2 6 2 15" xfId="3983" xr:uid="{00000000-0005-0000-0000-0000980A0000}"/>
    <cellStyle name="Денежный 2 2 6 2 16" xfId="4046" xr:uid="{00000000-0005-0000-0000-0000990A0000}"/>
    <cellStyle name="Денежный 2 2 6 2 17" xfId="4400" xr:uid="{00000000-0005-0000-0000-00009A0A0000}"/>
    <cellStyle name="Денежный 2 2 6 2 18" xfId="4084" xr:uid="{00000000-0005-0000-0000-00009B0A0000}"/>
    <cellStyle name="Денежный 2 2 6 2 19" xfId="4952" xr:uid="{00000000-0005-0000-0000-00009C0A0000}"/>
    <cellStyle name="Денежный 2 2 6 2 2" xfId="595" xr:uid="{00000000-0005-0000-0000-00009D0A0000}"/>
    <cellStyle name="Денежный 2 2 6 2 2 10" xfId="3108" xr:uid="{00000000-0005-0000-0000-00009E0A0000}"/>
    <cellStyle name="Денежный 2 2 6 2 2 11" xfId="3236" xr:uid="{00000000-0005-0000-0000-00009F0A0000}"/>
    <cellStyle name="Денежный 2 2 6 2 2 12" xfId="3524" xr:uid="{00000000-0005-0000-0000-0000A00A0000}"/>
    <cellStyle name="Денежный 2 2 6 2 2 13" xfId="3652" xr:uid="{00000000-0005-0000-0000-0000A10A0000}"/>
    <cellStyle name="Денежный 2 2 6 2 2 14" xfId="4121" xr:uid="{00000000-0005-0000-0000-0000A20A0000}"/>
    <cellStyle name="Денежный 2 2 6 2 2 15" xfId="4282" xr:uid="{00000000-0005-0000-0000-0000A30A0000}"/>
    <cellStyle name="Денежный 2 2 6 2 2 16" xfId="4427" xr:uid="{00000000-0005-0000-0000-0000A40A0000}"/>
    <cellStyle name="Денежный 2 2 6 2 2 17" xfId="4564" xr:uid="{00000000-0005-0000-0000-0000A50A0000}"/>
    <cellStyle name="Денежный 2 2 6 2 2 18" xfId="4692" xr:uid="{00000000-0005-0000-0000-0000A60A0000}"/>
    <cellStyle name="Денежный 2 2 6 2 2 19" xfId="5110" xr:uid="{00000000-0005-0000-0000-0000A70A0000}"/>
    <cellStyle name="Денежный 2 2 6 2 2 2" xfId="621" xr:uid="{00000000-0005-0000-0000-0000A80A0000}"/>
    <cellStyle name="Денежный 2 2 6 2 2 2 10" xfId="3534" xr:uid="{00000000-0005-0000-0000-0000A90A0000}"/>
    <cellStyle name="Денежный 2 2 6 2 2 2 11" xfId="3662" xr:uid="{00000000-0005-0000-0000-0000AA0A0000}"/>
    <cellStyle name="Денежный 2 2 6 2 2 2 12" xfId="4140" xr:uid="{00000000-0005-0000-0000-0000AB0A0000}"/>
    <cellStyle name="Денежный 2 2 6 2 2 2 13" xfId="4295" xr:uid="{00000000-0005-0000-0000-0000AC0A0000}"/>
    <cellStyle name="Денежный 2 2 6 2 2 2 14" xfId="4443" xr:uid="{00000000-0005-0000-0000-0000AD0A0000}"/>
    <cellStyle name="Денежный 2 2 6 2 2 2 15" xfId="4574" xr:uid="{00000000-0005-0000-0000-0000AE0A0000}"/>
    <cellStyle name="Денежный 2 2 6 2 2 2 16" xfId="4702" xr:uid="{00000000-0005-0000-0000-0000AF0A0000}"/>
    <cellStyle name="Денежный 2 2 6 2 2 2 17" xfId="5123" xr:uid="{00000000-0005-0000-0000-0000B00A0000}"/>
    <cellStyle name="Денежный 2 2 6 2 2 2 18" xfId="5270" xr:uid="{00000000-0005-0000-0000-0000B10A0000}"/>
    <cellStyle name="Денежный 2 2 6 2 2 2 19" xfId="5406" xr:uid="{00000000-0005-0000-0000-0000B20A0000}"/>
    <cellStyle name="Денежный 2 2 6 2 2 2 2" xfId="812" xr:uid="{00000000-0005-0000-0000-0000B30A0000}"/>
    <cellStyle name="Денежный 2 2 6 2 2 2 2 2" xfId="9479" xr:uid="{00000000-0005-0000-0000-0000B40A0000}"/>
    <cellStyle name="Денежный 2 2 6 2 2 2 2 3" xfId="10714" xr:uid="{00000000-0005-0000-0000-0000B50A0000}"/>
    <cellStyle name="Денежный 2 2 6 2 2 2 20" xfId="5534" xr:uid="{00000000-0005-0000-0000-0000B60A0000}"/>
    <cellStyle name="Денежный 2 2 6 2 2 2 21" xfId="5822" xr:uid="{00000000-0005-0000-0000-0000B70A0000}"/>
    <cellStyle name="Денежный 2 2 6 2 2 2 22" xfId="6290" xr:uid="{00000000-0005-0000-0000-0000B80A0000}"/>
    <cellStyle name="Денежный 2 2 6 2 2 2 23" xfId="6788" xr:uid="{00000000-0005-0000-0000-0000B90A0000}"/>
    <cellStyle name="Денежный 2 2 6 2 2 2 24" xfId="7286" xr:uid="{00000000-0005-0000-0000-0000BA0A0000}"/>
    <cellStyle name="Денежный 2 2 6 2 2 2 25" xfId="8265" xr:uid="{00000000-0005-0000-0000-0000BB0A0000}"/>
    <cellStyle name="Денежный 2 2 6 2 2 2 26" xfId="8536" xr:uid="{00000000-0005-0000-0000-0000BC0A0000}"/>
    <cellStyle name="Денежный 2 2 6 2 2 2 27" xfId="8973" xr:uid="{00000000-0005-0000-0000-0000BD0A0000}"/>
    <cellStyle name="Денежный 2 2 6 2 2 2 28" xfId="10529" xr:uid="{00000000-0005-0000-0000-0000BE0A0000}"/>
    <cellStyle name="Денежный 2 2 6 2 2 2 29" xfId="11531" xr:uid="{00000000-0005-0000-0000-0000BF0A0000}"/>
    <cellStyle name="Денежный 2 2 6 2 2 2 3" xfId="813" xr:uid="{00000000-0005-0000-0000-0000C00A0000}"/>
    <cellStyle name="Денежный 2 2 6 2 2 2 3 2" xfId="9480" xr:uid="{00000000-0005-0000-0000-0000C10A0000}"/>
    <cellStyle name="Денежный 2 2 6 2 2 2 3 3" xfId="10715" xr:uid="{00000000-0005-0000-0000-0000C20A0000}"/>
    <cellStyle name="Денежный 2 2 6 2 2 2 4" xfId="1649" xr:uid="{00000000-0005-0000-0000-0000C30A0000}"/>
    <cellStyle name="Денежный 2 2 6 2 2 2 4 2" xfId="2414" xr:uid="{00000000-0005-0000-0000-0000C40A0000}"/>
    <cellStyle name="Денежный 2 2 6 2 2 2 4 3" xfId="12009" xr:uid="{00000000-0005-0000-0000-0000C50A0000}"/>
    <cellStyle name="Денежный 2 2 6 2 2 2 5" xfId="2568" xr:uid="{00000000-0005-0000-0000-0000C60A0000}"/>
    <cellStyle name="Денежный 2 2 6 2 2 2 6" xfId="2702" xr:uid="{00000000-0005-0000-0000-0000C70A0000}"/>
    <cellStyle name="Денежный 2 2 6 2 2 2 7" xfId="2830" xr:uid="{00000000-0005-0000-0000-0000C80A0000}"/>
    <cellStyle name="Денежный 2 2 6 2 2 2 8" xfId="3118" xr:uid="{00000000-0005-0000-0000-0000C90A0000}"/>
    <cellStyle name="Денежный 2 2 6 2 2 2 9" xfId="3246" xr:uid="{00000000-0005-0000-0000-0000CA0A0000}"/>
    <cellStyle name="Денежный 2 2 6 2 2 20" xfId="5255" xr:uid="{00000000-0005-0000-0000-0000CB0A0000}"/>
    <cellStyle name="Денежный 2 2 6 2 2 21" xfId="5396" xr:uid="{00000000-0005-0000-0000-0000CC0A0000}"/>
    <cellStyle name="Денежный 2 2 6 2 2 22" xfId="5524" xr:uid="{00000000-0005-0000-0000-0000CD0A0000}"/>
    <cellStyle name="Денежный 2 2 6 2 2 23" xfId="5812" xr:uid="{00000000-0005-0000-0000-0000CE0A0000}"/>
    <cellStyle name="Денежный 2 2 6 2 2 24" xfId="6280" xr:uid="{00000000-0005-0000-0000-0000CF0A0000}"/>
    <cellStyle name="Денежный 2 2 6 2 2 25" xfId="6778" xr:uid="{00000000-0005-0000-0000-0000D00A0000}"/>
    <cellStyle name="Денежный 2 2 6 2 2 26" xfId="7276" xr:uid="{00000000-0005-0000-0000-0000D10A0000}"/>
    <cellStyle name="Денежный 2 2 6 2 2 27" xfId="8240" xr:uid="{00000000-0005-0000-0000-0000D20A0000}"/>
    <cellStyle name="Денежный 2 2 6 2 2 28" xfId="7863" xr:uid="{00000000-0005-0000-0000-0000D30A0000}"/>
    <cellStyle name="Денежный 2 2 6 2 2 29" xfId="9188" xr:uid="{00000000-0005-0000-0000-0000D40A0000}"/>
    <cellStyle name="Денежный 2 2 6 2 2 3" xfId="701" xr:uid="{00000000-0005-0000-0000-0000D50A0000}"/>
    <cellStyle name="Денежный 2 2 6 2 2 3 10" xfId="3599" xr:uid="{00000000-0005-0000-0000-0000D60A0000}"/>
    <cellStyle name="Денежный 2 2 6 2 2 3 11" xfId="3727" xr:uid="{00000000-0005-0000-0000-0000D70A0000}"/>
    <cellStyle name="Денежный 2 2 6 2 2 3 12" xfId="4214" xr:uid="{00000000-0005-0000-0000-0000D80A0000}"/>
    <cellStyle name="Денежный 2 2 6 2 2 3 13" xfId="4366" xr:uid="{00000000-0005-0000-0000-0000D90A0000}"/>
    <cellStyle name="Денежный 2 2 6 2 2 3 14" xfId="4509" xr:uid="{00000000-0005-0000-0000-0000DA0A0000}"/>
    <cellStyle name="Денежный 2 2 6 2 2 3 15" xfId="4639" xr:uid="{00000000-0005-0000-0000-0000DB0A0000}"/>
    <cellStyle name="Денежный 2 2 6 2 2 3 16" xfId="4767" xr:uid="{00000000-0005-0000-0000-0000DC0A0000}"/>
    <cellStyle name="Денежный 2 2 6 2 2 3 17" xfId="5191" xr:uid="{00000000-0005-0000-0000-0000DD0A0000}"/>
    <cellStyle name="Денежный 2 2 6 2 2 3 18" xfId="5341" xr:uid="{00000000-0005-0000-0000-0000DE0A0000}"/>
    <cellStyle name="Денежный 2 2 6 2 2 3 19" xfId="5471" xr:uid="{00000000-0005-0000-0000-0000DF0A0000}"/>
    <cellStyle name="Денежный 2 2 6 2 2 3 2" xfId="1726" xr:uid="{00000000-0005-0000-0000-0000E00A0000}"/>
    <cellStyle name="Денежный 2 2 6 2 2 3 2 2" xfId="2155" xr:uid="{00000000-0005-0000-0000-0000E10A0000}"/>
    <cellStyle name="Денежный 2 2 6 2 2 3 2 3" xfId="11881" xr:uid="{00000000-0005-0000-0000-0000E20A0000}"/>
    <cellStyle name="Денежный 2 2 6 2 2 3 20" xfId="5599" xr:uid="{00000000-0005-0000-0000-0000E30A0000}"/>
    <cellStyle name="Денежный 2 2 6 2 2 3 21" xfId="5887" xr:uid="{00000000-0005-0000-0000-0000E40A0000}"/>
    <cellStyle name="Денежный 2 2 6 2 2 3 22" xfId="6355" xr:uid="{00000000-0005-0000-0000-0000E50A0000}"/>
    <cellStyle name="Денежный 2 2 6 2 2 3 23" xfId="6853" xr:uid="{00000000-0005-0000-0000-0000E60A0000}"/>
    <cellStyle name="Денежный 2 2 6 2 2 3 24" xfId="7351" xr:uid="{00000000-0005-0000-0000-0000E70A0000}"/>
    <cellStyle name="Денежный 2 2 6 2 2 3 25" xfId="8345" xr:uid="{00000000-0005-0000-0000-0000E80A0000}"/>
    <cellStyle name="Денежный 2 2 6 2 2 3 26" xfId="8710" xr:uid="{00000000-0005-0000-0000-0000E90A0000}"/>
    <cellStyle name="Денежный 2 2 6 2 2 3 27" xfId="9371" xr:uid="{00000000-0005-0000-0000-0000EA0A0000}"/>
    <cellStyle name="Денежный 2 2 6 2 2 3 28" xfId="10609" xr:uid="{00000000-0005-0000-0000-0000EB0A0000}"/>
    <cellStyle name="Денежный 2 2 6 2 2 3 29" xfId="11608" xr:uid="{00000000-0005-0000-0000-0000EC0A0000}"/>
    <cellStyle name="Денежный 2 2 6 2 2 3 3" xfId="2280" xr:uid="{00000000-0005-0000-0000-0000ED0A0000}"/>
    <cellStyle name="Денежный 2 2 6 2 2 3 4" xfId="2487" xr:uid="{00000000-0005-0000-0000-0000EE0A0000}"/>
    <cellStyle name="Денежный 2 2 6 2 2 3 5" xfId="2637" xr:uid="{00000000-0005-0000-0000-0000EF0A0000}"/>
    <cellStyle name="Денежный 2 2 6 2 2 3 6" xfId="2767" xr:uid="{00000000-0005-0000-0000-0000F00A0000}"/>
    <cellStyle name="Денежный 2 2 6 2 2 3 7" xfId="2895" xr:uid="{00000000-0005-0000-0000-0000F10A0000}"/>
    <cellStyle name="Денежный 2 2 6 2 2 3 8" xfId="3183" xr:uid="{00000000-0005-0000-0000-0000F20A0000}"/>
    <cellStyle name="Денежный 2 2 6 2 2 3 9" xfId="3311" xr:uid="{00000000-0005-0000-0000-0000F30A0000}"/>
    <cellStyle name="Денежный 2 2 6 2 2 30" xfId="10503" xr:uid="{00000000-0005-0000-0000-0000F40A0000}"/>
    <cellStyle name="Денежный 2 2 6 2 2 31" xfId="11521" xr:uid="{00000000-0005-0000-0000-0000F50A0000}"/>
    <cellStyle name="Денежный 2 2 6 2 2 4" xfId="811" xr:uid="{00000000-0005-0000-0000-0000F60A0000}"/>
    <cellStyle name="Денежный 2 2 6 2 2 4 10" xfId="11818" xr:uid="{00000000-0005-0000-0000-0000F70A0000}"/>
    <cellStyle name="Денежный 2 2 6 2 2 4 2" xfId="2077" xr:uid="{00000000-0005-0000-0000-0000F80A0000}"/>
    <cellStyle name="Денежный 2 2 6 2 2 4 2 2" xfId="5966" xr:uid="{00000000-0005-0000-0000-0000F90A0000}"/>
    <cellStyle name="Денежный 2 2 6 2 2 4 2 3" xfId="12135" xr:uid="{00000000-0005-0000-0000-0000FA0A0000}"/>
    <cellStyle name="Денежный 2 2 6 2 2 4 3" xfId="6434" xr:uid="{00000000-0005-0000-0000-0000FB0A0000}"/>
    <cellStyle name="Денежный 2 2 6 2 2 4 4" xfId="6932" xr:uid="{00000000-0005-0000-0000-0000FC0A0000}"/>
    <cellStyle name="Денежный 2 2 6 2 2 4 5" xfId="7430" xr:uid="{00000000-0005-0000-0000-0000FD0A0000}"/>
    <cellStyle name="Денежный 2 2 6 2 2 4 6" xfId="8453" xr:uid="{00000000-0005-0000-0000-0000FE0A0000}"/>
    <cellStyle name="Денежный 2 2 6 2 2 4 7" xfId="8942" xr:uid="{00000000-0005-0000-0000-0000FF0A0000}"/>
    <cellStyle name="Денежный 2 2 6 2 2 4 8" xfId="9478" xr:uid="{00000000-0005-0000-0000-0000000B0000}"/>
    <cellStyle name="Денежный 2 2 6 2 2 4 9" xfId="10713" xr:uid="{00000000-0005-0000-0000-0000010B0000}"/>
    <cellStyle name="Денежный 2 2 6 2 2 5" xfId="1096" xr:uid="{00000000-0005-0000-0000-0000020B0000}"/>
    <cellStyle name="Денежный 2 2 6 2 2 5 10" xfId="11941" xr:uid="{00000000-0005-0000-0000-0000030B0000}"/>
    <cellStyle name="Денежный 2 2 6 2 2 5 2" xfId="2222" xr:uid="{00000000-0005-0000-0000-0000040B0000}"/>
    <cellStyle name="Денежный 2 2 6 2 2 5 2 2" xfId="6154" xr:uid="{00000000-0005-0000-0000-0000050B0000}"/>
    <cellStyle name="Денежный 2 2 6 2 2 5 2 3" xfId="12323" xr:uid="{00000000-0005-0000-0000-0000060B0000}"/>
    <cellStyle name="Денежный 2 2 6 2 2 5 3" xfId="6614" xr:uid="{00000000-0005-0000-0000-0000070B0000}"/>
    <cellStyle name="Денежный 2 2 6 2 2 5 4" xfId="7112" xr:uid="{00000000-0005-0000-0000-0000080B0000}"/>
    <cellStyle name="Денежный 2 2 6 2 2 5 5" xfId="7610" xr:uid="{00000000-0005-0000-0000-0000090B0000}"/>
    <cellStyle name="Денежный 2 2 6 2 2 5 6" xfId="8731" xr:uid="{00000000-0005-0000-0000-00000A0B0000}"/>
    <cellStyle name="Денежный 2 2 6 2 2 5 7" xfId="9227" xr:uid="{00000000-0005-0000-0000-00000B0B0000}"/>
    <cellStyle name="Денежный 2 2 6 2 2 5 8" xfId="9757" xr:uid="{00000000-0005-0000-0000-00000C0B0000}"/>
    <cellStyle name="Денежный 2 2 6 2 2 5 9" xfId="10988" xr:uid="{00000000-0005-0000-0000-00000D0B0000}"/>
    <cellStyle name="Денежный 2 2 6 2 2 6" xfId="1197" xr:uid="{00000000-0005-0000-0000-00000E0B0000}"/>
    <cellStyle name="Денежный 2 2 6 2 2 6 10" xfId="11998" xr:uid="{00000000-0005-0000-0000-00000F0B0000}"/>
    <cellStyle name="Денежный 2 2 6 2 2 6 2" xfId="2399" xr:uid="{00000000-0005-0000-0000-0000100B0000}"/>
    <cellStyle name="Денежный 2 2 6 2 2 6 2 2" xfId="6220" xr:uid="{00000000-0005-0000-0000-0000110B0000}"/>
    <cellStyle name="Денежный 2 2 6 2 2 6 2 3" xfId="12389" xr:uid="{00000000-0005-0000-0000-0000120B0000}"/>
    <cellStyle name="Денежный 2 2 6 2 2 6 3" xfId="6660" xr:uid="{00000000-0005-0000-0000-0000130B0000}"/>
    <cellStyle name="Денежный 2 2 6 2 2 6 4" xfId="7158" xr:uid="{00000000-0005-0000-0000-0000140B0000}"/>
    <cellStyle name="Денежный 2 2 6 2 2 6 5" xfId="7656" xr:uid="{00000000-0005-0000-0000-0000150B0000}"/>
    <cellStyle name="Денежный 2 2 6 2 2 6 6" xfId="8830" xr:uid="{00000000-0005-0000-0000-0000160B0000}"/>
    <cellStyle name="Денежный 2 2 6 2 2 6 7" xfId="9314" xr:uid="{00000000-0005-0000-0000-0000170B0000}"/>
    <cellStyle name="Денежный 2 2 6 2 2 6 8" xfId="9854" xr:uid="{00000000-0005-0000-0000-0000180B0000}"/>
    <cellStyle name="Денежный 2 2 6 2 2 6 9" xfId="11083" xr:uid="{00000000-0005-0000-0000-0000190B0000}"/>
    <cellStyle name="Денежный 2 2 6 2 2 7" xfId="1639" xr:uid="{00000000-0005-0000-0000-00001A0B0000}"/>
    <cellStyle name="Денежный 2 2 6 2 2 7 2" xfId="2555" xr:uid="{00000000-0005-0000-0000-00001B0B0000}"/>
    <cellStyle name="Денежный 2 2 6 2 2 7 3" xfId="12060" xr:uid="{00000000-0005-0000-0000-00001C0B0000}"/>
    <cellStyle name="Денежный 2 2 6 2 2 8" xfId="2691" xr:uid="{00000000-0005-0000-0000-00001D0B0000}"/>
    <cellStyle name="Денежный 2 2 6 2 2 9" xfId="2820" xr:uid="{00000000-0005-0000-0000-00001E0B0000}"/>
    <cellStyle name="Денежный 2 2 6 2 20" xfId="5061" xr:uid="{00000000-0005-0000-0000-00001F0B0000}"/>
    <cellStyle name="Денежный 2 2 6 2 21" xfId="4832" xr:uid="{00000000-0005-0000-0000-0000200B0000}"/>
    <cellStyle name="Денежный 2 2 6 2 22" xfId="5018" xr:uid="{00000000-0005-0000-0000-0000210B0000}"/>
    <cellStyle name="Денежный 2 2 6 2 23" xfId="5718" xr:uid="{00000000-0005-0000-0000-0000220B0000}"/>
    <cellStyle name="Денежный 2 2 6 2 24" xfId="5656" xr:uid="{00000000-0005-0000-0000-0000230B0000}"/>
    <cellStyle name="Денежный 2 2 6 2 25" xfId="6724" xr:uid="{00000000-0005-0000-0000-0000240B0000}"/>
    <cellStyle name="Денежный 2 2 6 2 26" xfId="7222" xr:uid="{00000000-0005-0000-0000-0000250B0000}"/>
    <cellStyle name="Денежный 2 2 6 2 27" xfId="7949" xr:uid="{00000000-0005-0000-0000-0000260B0000}"/>
    <cellStyle name="Денежный 2 2 6 2 28" xfId="7821" xr:uid="{00000000-0005-0000-0000-0000270B0000}"/>
    <cellStyle name="Денежный 2 2 6 2 29" xfId="7789" xr:uid="{00000000-0005-0000-0000-0000280B0000}"/>
    <cellStyle name="Денежный 2 2 6 2 3" xfId="691" xr:uid="{00000000-0005-0000-0000-0000290B0000}"/>
    <cellStyle name="Денежный 2 2 6 2 3 10" xfId="3589" xr:uid="{00000000-0005-0000-0000-00002A0B0000}"/>
    <cellStyle name="Денежный 2 2 6 2 3 11" xfId="3717" xr:uid="{00000000-0005-0000-0000-00002B0B0000}"/>
    <cellStyle name="Денежный 2 2 6 2 3 12" xfId="4204" xr:uid="{00000000-0005-0000-0000-00002C0B0000}"/>
    <cellStyle name="Денежный 2 2 6 2 3 13" xfId="4356" xr:uid="{00000000-0005-0000-0000-00002D0B0000}"/>
    <cellStyle name="Денежный 2 2 6 2 3 14" xfId="4499" xr:uid="{00000000-0005-0000-0000-00002E0B0000}"/>
    <cellStyle name="Денежный 2 2 6 2 3 15" xfId="4629" xr:uid="{00000000-0005-0000-0000-00002F0B0000}"/>
    <cellStyle name="Денежный 2 2 6 2 3 16" xfId="4757" xr:uid="{00000000-0005-0000-0000-0000300B0000}"/>
    <cellStyle name="Денежный 2 2 6 2 3 17" xfId="5181" xr:uid="{00000000-0005-0000-0000-0000310B0000}"/>
    <cellStyle name="Денежный 2 2 6 2 3 18" xfId="5331" xr:uid="{00000000-0005-0000-0000-0000320B0000}"/>
    <cellStyle name="Денежный 2 2 6 2 3 19" xfId="5461" xr:uid="{00000000-0005-0000-0000-0000330B0000}"/>
    <cellStyle name="Денежный 2 2 6 2 3 2" xfId="815" xr:uid="{00000000-0005-0000-0000-0000340B0000}"/>
    <cellStyle name="Денежный 2 2 6 2 3 2 10" xfId="11871" xr:uid="{00000000-0005-0000-0000-0000350B0000}"/>
    <cellStyle name="Денежный 2 2 6 2 3 2 2" xfId="2145" xr:uid="{00000000-0005-0000-0000-0000360B0000}"/>
    <cellStyle name="Денежный 2 2 6 2 3 2 2 2" xfId="5968" xr:uid="{00000000-0005-0000-0000-0000370B0000}"/>
    <cellStyle name="Денежный 2 2 6 2 3 2 2 3" xfId="12137" xr:uid="{00000000-0005-0000-0000-0000380B0000}"/>
    <cellStyle name="Денежный 2 2 6 2 3 2 3" xfId="6436" xr:uid="{00000000-0005-0000-0000-0000390B0000}"/>
    <cellStyle name="Денежный 2 2 6 2 3 2 4" xfId="6934" xr:uid="{00000000-0005-0000-0000-00003A0B0000}"/>
    <cellStyle name="Денежный 2 2 6 2 3 2 5" xfId="7432" xr:uid="{00000000-0005-0000-0000-00003B0B0000}"/>
    <cellStyle name="Денежный 2 2 6 2 3 2 6" xfId="8457" xr:uid="{00000000-0005-0000-0000-00003C0B0000}"/>
    <cellStyle name="Денежный 2 2 6 2 3 2 7" xfId="8946" xr:uid="{00000000-0005-0000-0000-00003D0B0000}"/>
    <cellStyle name="Денежный 2 2 6 2 3 2 8" xfId="9482" xr:uid="{00000000-0005-0000-0000-00003E0B0000}"/>
    <cellStyle name="Денежный 2 2 6 2 3 2 9" xfId="10717" xr:uid="{00000000-0005-0000-0000-00003F0B0000}"/>
    <cellStyle name="Денежный 2 2 6 2 3 20" xfId="5589" xr:uid="{00000000-0005-0000-0000-0000400B0000}"/>
    <cellStyle name="Денежный 2 2 6 2 3 21" xfId="5877" xr:uid="{00000000-0005-0000-0000-0000410B0000}"/>
    <cellStyle name="Денежный 2 2 6 2 3 22" xfId="6345" xr:uid="{00000000-0005-0000-0000-0000420B0000}"/>
    <cellStyle name="Денежный 2 2 6 2 3 23" xfId="6843" xr:uid="{00000000-0005-0000-0000-0000430B0000}"/>
    <cellStyle name="Денежный 2 2 6 2 3 24" xfId="7341" xr:uid="{00000000-0005-0000-0000-0000440B0000}"/>
    <cellStyle name="Денежный 2 2 6 2 3 25" xfId="8335" xr:uid="{00000000-0005-0000-0000-0000450B0000}"/>
    <cellStyle name="Денежный 2 2 6 2 3 26" xfId="8708" xr:uid="{00000000-0005-0000-0000-0000460B0000}"/>
    <cellStyle name="Денежный 2 2 6 2 3 27" xfId="8787" xr:uid="{00000000-0005-0000-0000-0000470B0000}"/>
    <cellStyle name="Денежный 2 2 6 2 3 28" xfId="10599" xr:uid="{00000000-0005-0000-0000-0000480B0000}"/>
    <cellStyle name="Денежный 2 2 6 2 3 29" xfId="11598" xr:uid="{00000000-0005-0000-0000-0000490B0000}"/>
    <cellStyle name="Денежный 2 2 6 2 3 3" xfId="1094" xr:uid="{00000000-0005-0000-0000-00004A0B0000}"/>
    <cellStyle name="Денежный 2 2 6 2 3 3 10" xfId="11961" xr:uid="{00000000-0005-0000-0000-00004B0B0000}"/>
    <cellStyle name="Денежный 2 2 6 2 3 3 2" xfId="2270" xr:uid="{00000000-0005-0000-0000-00004C0B0000}"/>
    <cellStyle name="Денежный 2 2 6 2 3 3 2 2" xfId="6152" xr:uid="{00000000-0005-0000-0000-00004D0B0000}"/>
    <cellStyle name="Денежный 2 2 6 2 3 3 2 3" xfId="12321" xr:uid="{00000000-0005-0000-0000-00004E0B0000}"/>
    <cellStyle name="Денежный 2 2 6 2 3 3 3" xfId="6613" xr:uid="{00000000-0005-0000-0000-00004F0B0000}"/>
    <cellStyle name="Денежный 2 2 6 2 3 3 4" xfId="7111" xr:uid="{00000000-0005-0000-0000-0000500B0000}"/>
    <cellStyle name="Денежный 2 2 6 2 3 3 5" xfId="7609" xr:uid="{00000000-0005-0000-0000-0000510B0000}"/>
    <cellStyle name="Денежный 2 2 6 2 3 3 6" xfId="8729" xr:uid="{00000000-0005-0000-0000-0000520B0000}"/>
    <cellStyle name="Денежный 2 2 6 2 3 3 7" xfId="9225" xr:uid="{00000000-0005-0000-0000-0000530B0000}"/>
    <cellStyle name="Денежный 2 2 6 2 3 3 8" xfId="9755" xr:uid="{00000000-0005-0000-0000-0000540B0000}"/>
    <cellStyle name="Денежный 2 2 6 2 3 3 9" xfId="10986" xr:uid="{00000000-0005-0000-0000-0000550B0000}"/>
    <cellStyle name="Денежный 2 2 6 2 3 4" xfId="1195" xr:uid="{00000000-0005-0000-0000-0000560B0000}"/>
    <cellStyle name="Денежный 2 2 6 2 3 4 10" xfId="12037" xr:uid="{00000000-0005-0000-0000-0000570B0000}"/>
    <cellStyle name="Денежный 2 2 6 2 3 4 2" xfId="2477" xr:uid="{00000000-0005-0000-0000-0000580B0000}"/>
    <cellStyle name="Денежный 2 2 6 2 3 4 2 2" xfId="6218" xr:uid="{00000000-0005-0000-0000-0000590B0000}"/>
    <cellStyle name="Денежный 2 2 6 2 3 4 2 3" xfId="12387" xr:uid="{00000000-0005-0000-0000-00005A0B0000}"/>
    <cellStyle name="Денежный 2 2 6 2 3 4 3" xfId="6659" xr:uid="{00000000-0005-0000-0000-00005B0B0000}"/>
    <cellStyle name="Денежный 2 2 6 2 3 4 4" xfId="7157" xr:uid="{00000000-0005-0000-0000-00005C0B0000}"/>
    <cellStyle name="Денежный 2 2 6 2 3 4 5" xfId="7655" xr:uid="{00000000-0005-0000-0000-00005D0B0000}"/>
    <cellStyle name="Денежный 2 2 6 2 3 4 6" xfId="8828" xr:uid="{00000000-0005-0000-0000-00005E0B0000}"/>
    <cellStyle name="Денежный 2 2 6 2 3 4 7" xfId="9312" xr:uid="{00000000-0005-0000-0000-00005F0B0000}"/>
    <cellStyle name="Денежный 2 2 6 2 3 4 8" xfId="9852" xr:uid="{00000000-0005-0000-0000-0000600B0000}"/>
    <cellStyle name="Денежный 2 2 6 2 3 4 9" xfId="11081" xr:uid="{00000000-0005-0000-0000-0000610B0000}"/>
    <cellStyle name="Денежный 2 2 6 2 3 5" xfId="1716" xr:uid="{00000000-0005-0000-0000-0000620B0000}"/>
    <cellStyle name="Денежный 2 2 6 2 3 5 2" xfId="2627" xr:uid="{00000000-0005-0000-0000-0000630B0000}"/>
    <cellStyle name="Денежный 2 2 6 2 3 5 3" xfId="12081" xr:uid="{00000000-0005-0000-0000-0000640B0000}"/>
    <cellStyle name="Денежный 2 2 6 2 3 6" xfId="2757" xr:uid="{00000000-0005-0000-0000-0000650B0000}"/>
    <cellStyle name="Денежный 2 2 6 2 3 7" xfId="2885" xr:uid="{00000000-0005-0000-0000-0000660B0000}"/>
    <cellStyle name="Денежный 2 2 6 2 3 8" xfId="3173" xr:uid="{00000000-0005-0000-0000-0000670B0000}"/>
    <cellStyle name="Денежный 2 2 6 2 3 9" xfId="3301" xr:uid="{00000000-0005-0000-0000-0000680B0000}"/>
    <cellStyle name="Денежный 2 2 6 2 30" xfId="10196" xr:uid="{00000000-0005-0000-0000-0000690B0000}"/>
    <cellStyle name="Денежный 2 2 6 2 31" xfId="11454" xr:uid="{00000000-0005-0000-0000-00006A0B0000}"/>
    <cellStyle name="Денежный 2 2 6 2 4" xfId="816" xr:uid="{00000000-0005-0000-0000-00006B0B0000}"/>
    <cellStyle name="Денежный 2 2 6 2 4 2" xfId="9483" xr:uid="{00000000-0005-0000-0000-00006C0B0000}"/>
    <cellStyle name="Денежный 2 2 6 2 4 3" xfId="10718" xr:uid="{00000000-0005-0000-0000-00006D0B0000}"/>
    <cellStyle name="Денежный 2 2 6 2 5" xfId="1572" xr:uid="{00000000-0005-0000-0000-00006E0B0000}"/>
    <cellStyle name="Денежный 2 2 6 2 5 2" xfId="1811" xr:uid="{00000000-0005-0000-0000-00006F0B0000}"/>
    <cellStyle name="Денежный 2 2 6 2 5 3" xfId="11652" xr:uid="{00000000-0005-0000-0000-0000700B0000}"/>
    <cellStyle name="Денежный 2 2 6 2 6" xfId="1936" xr:uid="{00000000-0005-0000-0000-0000710B0000}"/>
    <cellStyle name="Денежный 2 2 6 2 7" xfId="1976" xr:uid="{00000000-0005-0000-0000-0000720B0000}"/>
    <cellStyle name="Денежный 2 2 6 2 8" xfId="2334" xr:uid="{00000000-0005-0000-0000-0000730B0000}"/>
    <cellStyle name="Денежный 2 2 6 2 9" xfId="2122" xr:uid="{00000000-0005-0000-0000-0000740B0000}"/>
    <cellStyle name="Денежный 2 2 6 20" xfId="4928" xr:uid="{00000000-0005-0000-0000-0000750B0000}"/>
    <cellStyle name="Денежный 2 2 6 21" xfId="5006" xr:uid="{00000000-0005-0000-0000-0000760B0000}"/>
    <cellStyle name="Денежный 2 2 6 22" xfId="5079" xr:uid="{00000000-0005-0000-0000-0000770B0000}"/>
    <cellStyle name="Денежный 2 2 6 23" xfId="5044" xr:uid="{00000000-0005-0000-0000-0000780B0000}"/>
    <cellStyle name="Денежный 2 2 6 24" xfId="5697" xr:uid="{00000000-0005-0000-0000-0000790B0000}"/>
    <cellStyle name="Денежный 2 2 6 25" xfId="5788" xr:uid="{00000000-0005-0000-0000-00007A0B0000}"/>
    <cellStyle name="Денежный 2 2 6 26" xfId="6703" xr:uid="{00000000-0005-0000-0000-00007B0B0000}"/>
    <cellStyle name="Денежный 2 2 6 27" xfId="7201" xr:uid="{00000000-0005-0000-0000-00007C0B0000}"/>
    <cellStyle name="Денежный 2 2 6 28" xfId="7912" xr:uid="{00000000-0005-0000-0000-00007D0B0000}"/>
    <cellStyle name="Денежный 2 2 6 29" xfId="8184" xr:uid="{00000000-0005-0000-0000-00007E0B0000}"/>
    <cellStyle name="Денежный 2 2 6 3" xfId="320" xr:uid="{00000000-0005-0000-0000-00007F0B0000}"/>
    <cellStyle name="Денежный 2 2 6 3 10" xfId="3460" xr:uid="{00000000-0005-0000-0000-0000800B0000}"/>
    <cellStyle name="Денежный 2 2 6 3 11" xfId="3352" xr:uid="{00000000-0005-0000-0000-0000810B0000}"/>
    <cellStyle name="Денежный 2 2 6 3 12" xfId="3964" xr:uid="{00000000-0005-0000-0000-0000820B0000}"/>
    <cellStyle name="Денежный 2 2 6 3 13" xfId="3810" xr:uid="{00000000-0005-0000-0000-0000830B0000}"/>
    <cellStyle name="Денежный 2 2 6 3 14" xfId="3904" xr:uid="{00000000-0005-0000-0000-0000840B0000}"/>
    <cellStyle name="Денежный 2 2 6 3 15" xfId="4031" xr:uid="{00000000-0005-0000-0000-0000850B0000}"/>
    <cellStyle name="Денежный 2 2 6 3 16" xfId="3777" xr:uid="{00000000-0005-0000-0000-0000860B0000}"/>
    <cellStyle name="Денежный 2 2 6 3 17" xfId="4984" xr:uid="{00000000-0005-0000-0000-0000870B0000}"/>
    <cellStyle name="Денежный 2 2 6 3 18" xfId="5047" xr:uid="{00000000-0005-0000-0000-0000880B0000}"/>
    <cellStyle name="Денежный 2 2 6 3 19" xfId="5142" xr:uid="{00000000-0005-0000-0000-0000890B0000}"/>
    <cellStyle name="Денежный 2 2 6 3 2" xfId="1604" xr:uid="{00000000-0005-0000-0000-00008A0B0000}"/>
    <cellStyle name="Денежный 2 2 6 3 2 2" xfId="1926" xr:uid="{00000000-0005-0000-0000-00008B0B0000}"/>
    <cellStyle name="Денежный 2 2 6 3 2 3" xfId="11735" xr:uid="{00000000-0005-0000-0000-00008C0B0000}"/>
    <cellStyle name="Денежный 2 2 6 3 20" xfId="5032" xr:uid="{00000000-0005-0000-0000-00008D0B0000}"/>
    <cellStyle name="Денежный 2 2 6 3 21" xfId="5750" xr:uid="{00000000-0005-0000-0000-00008E0B0000}"/>
    <cellStyle name="Денежный 2 2 6 3 22" xfId="5640" xr:uid="{00000000-0005-0000-0000-00008F0B0000}"/>
    <cellStyle name="Денежный 2 2 6 3 23" xfId="6756" xr:uid="{00000000-0005-0000-0000-0000900B0000}"/>
    <cellStyle name="Денежный 2 2 6 3 24" xfId="7254" xr:uid="{00000000-0005-0000-0000-0000910B0000}"/>
    <cellStyle name="Денежный 2 2 6 3 25" xfId="7981" xr:uid="{00000000-0005-0000-0000-0000920B0000}"/>
    <cellStyle name="Денежный 2 2 6 3 26" xfId="7805" xr:uid="{00000000-0005-0000-0000-0000930B0000}"/>
    <cellStyle name="Денежный 2 2 6 3 27" xfId="8102" xr:uid="{00000000-0005-0000-0000-0000940B0000}"/>
    <cellStyle name="Денежный 2 2 6 3 28" xfId="10228" xr:uid="{00000000-0005-0000-0000-0000950B0000}"/>
    <cellStyle name="Денежный 2 2 6 3 29" xfId="11486" xr:uid="{00000000-0005-0000-0000-0000960B0000}"/>
    <cellStyle name="Денежный 2 2 6 3 3" xfId="2010" xr:uid="{00000000-0005-0000-0000-0000970B0000}"/>
    <cellStyle name="Денежный 2 2 6 3 4" xfId="1961" xr:uid="{00000000-0005-0000-0000-0000980B0000}"/>
    <cellStyle name="Денежный 2 2 6 3 5" xfId="2341" xr:uid="{00000000-0005-0000-0000-0000990B0000}"/>
    <cellStyle name="Денежный 2 2 6 3 6" xfId="2079" xr:uid="{00000000-0005-0000-0000-00009A0B0000}"/>
    <cellStyle name="Денежный 2 2 6 3 7" xfId="2325" xr:uid="{00000000-0005-0000-0000-00009B0B0000}"/>
    <cellStyle name="Денежный 2 2 6 3 8" xfId="3044" xr:uid="{00000000-0005-0000-0000-00009C0B0000}"/>
    <cellStyle name="Денежный 2 2 6 3 9" xfId="2936" xr:uid="{00000000-0005-0000-0000-00009D0B0000}"/>
    <cellStyle name="Денежный 2 2 6 30" xfId="8317" xr:uid="{00000000-0005-0000-0000-00009E0B0000}"/>
    <cellStyle name="Денежный 2 2 6 31" xfId="10159" xr:uid="{00000000-0005-0000-0000-00009F0B0000}"/>
    <cellStyle name="Денежный 2 2 6 32" xfId="11227" xr:uid="{00000000-0005-0000-0000-0000A00B0000}"/>
    <cellStyle name="Денежный 2 2 6 4" xfId="648" xr:uid="{00000000-0005-0000-0000-0000A10B0000}"/>
    <cellStyle name="Денежный 2 2 6 4 10" xfId="3558" xr:uid="{00000000-0005-0000-0000-0000A20B0000}"/>
    <cellStyle name="Денежный 2 2 6 4 11" xfId="3686" xr:uid="{00000000-0005-0000-0000-0000A30B0000}"/>
    <cellStyle name="Денежный 2 2 6 4 12" xfId="4166" xr:uid="{00000000-0005-0000-0000-0000A40B0000}"/>
    <cellStyle name="Денежный 2 2 6 4 13" xfId="4321" xr:uid="{00000000-0005-0000-0000-0000A50B0000}"/>
    <cellStyle name="Денежный 2 2 6 4 14" xfId="4467" xr:uid="{00000000-0005-0000-0000-0000A60B0000}"/>
    <cellStyle name="Денежный 2 2 6 4 15" xfId="4598" xr:uid="{00000000-0005-0000-0000-0000A70B0000}"/>
    <cellStyle name="Денежный 2 2 6 4 16" xfId="4726" xr:uid="{00000000-0005-0000-0000-0000A80B0000}"/>
    <cellStyle name="Денежный 2 2 6 4 17" xfId="5148" xr:uid="{00000000-0005-0000-0000-0000A90B0000}"/>
    <cellStyle name="Денежный 2 2 6 4 18" xfId="5295" xr:uid="{00000000-0005-0000-0000-0000AA0B0000}"/>
    <cellStyle name="Денежный 2 2 6 4 19" xfId="5430" xr:uid="{00000000-0005-0000-0000-0000AB0B0000}"/>
    <cellStyle name="Денежный 2 2 6 4 2" xfId="1673" xr:uid="{00000000-0005-0000-0000-0000AC0B0000}"/>
    <cellStyle name="Денежный 2 2 6 4 2 2" xfId="2105" xr:uid="{00000000-0005-0000-0000-0000AD0B0000}"/>
    <cellStyle name="Денежный 2 2 6 4 2 3" xfId="11837" xr:uid="{00000000-0005-0000-0000-0000AE0B0000}"/>
    <cellStyle name="Денежный 2 2 6 4 20" xfId="5558" xr:uid="{00000000-0005-0000-0000-0000AF0B0000}"/>
    <cellStyle name="Денежный 2 2 6 4 21" xfId="5846" xr:uid="{00000000-0005-0000-0000-0000B00B0000}"/>
    <cellStyle name="Денежный 2 2 6 4 22" xfId="6314" xr:uid="{00000000-0005-0000-0000-0000B10B0000}"/>
    <cellStyle name="Денежный 2 2 6 4 23" xfId="6812" xr:uid="{00000000-0005-0000-0000-0000B20B0000}"/>
    <cellStyle name="Денежный 2 2 6 4 24" xfId="7310" xr:uid="{00000000-0005-0000-0000-0000B30B0000}"/>
    <cellStyle name="Денежный 2 2 6 4 25" xfId="8292" xr:uid="{00000000-0005-0000-0000-0000B40B0000}"/>
    <cellStyle name="Денежный 2 2 6 4 26" xfId="8429" xr:uid="{00000000-0005-0000-0000-0000B50B0000}"/>
    <cellStyle name="Денежный 2 2 6 4 27" xfId="8943" xr:uid="{00000000-0005-0000-0000-0000B60B0000}"/>
    <cellStyle name="Денежный 2 2 6 4 28" xfId="10556" xr:uid="{00000000-0005-0000-0000-0000B70B0000}"/>
    <cellStyle name="Денежный 2 2 6 4 29" xfId="11555" xr:uid="{00000000-0005-0000-0000-0000B80B0000}"/>
    <cellStyle name="Денежный 2 2 6 4 3" xfId="2239" xr:uid="{00000000-0005-0000-0000-0000B90B0000}"/>
    <cellStyle name="Денежный 2 2 6 4 4" xfId="2439" xr:uid="{00000000-0005-0000-0000-0000BA0B0000}"/>
    <cellStyle name="Денежный 2 2 6 4 5" xfId="2593" xr:uid="{00000000-0005-0000-0000-0000BB0B0000}"/>
    <cellStyle name="Денежный 2 2 6 4 6" xfId="2726" xr:uid="{00000000-0005-0000-0000-0000BC0B0000}"/>
    <cellStyle name="Денежный 2 2 6 4 7" xfId="2854" xr:uid="{00000000-0005-0000-0000-0000BD0B0000}"/>
    <cellStyle name="Денежный 2 2 6 4 8" xfId="3142" xr:uid="{00000000-0005-0000-0000-0000BE0B0000}"/>
    <cellStyle name="Денежный 2 2 6 4 9" xfId="3270" xr:uid="{00000000-0005-0000-0000-0000BF0B0000}"/>
    <cellStyle name="Денежный 2 2 6 5" xfId="720" xr:uid="{00000000-0005-0000-0000-0000C00B0000}"/>
    <cellStyle name="Денежный 2 2 6 5 10" xfId="3618" xr:uid="{00000000-0005-0000-0000-0000C10B0000}"/>
    <cellStyle name="Денежный 2 2 6 5 11" xfId="3746" xr:uid="{00000000-0005-0000-0000-0000C20B0000}"/>
    <cellStyle name="Денежный 2 2 6 5 12" xfId="4233" xr:uid="{00000000-0005-0000-0000-0000C30B0000}"/>
    <cellStyle name="Денежный 2 2 6 5 13" xfId="4385" xr:uid="{00000000-0005-0000-0000-0000C40B0000}"/>
    <cellStyle name="Денежный 2 2 6 5 14" xfId="4528" xr:uid="{00000000-0005-0000-0000-0000C50B0000}"/>
    <cellStyle name="Денежный 2 2 6 5 15" xfId="4658" xr:uid="{00000000-0005-0000-0000-0000C60B0000}"/>
    <cellStyle name="Денежный 2 2 6 5 16" xfId="4786" xr:uid="{00000000-0005-0000-0000-0000C70B0000}"/>
    <cellStyle name="Денежный 2 2 6 5 17" xfId="5210" xr:uid="{00000000-0005-0000-0000-0000C80B0000}"/>
    <cellStyle name="Денежный 2 2 6 5 18" xfId="5360" xr:uid="{00000000-0005-0000-0000-0000C90B0000}"/>
    <cellStyle name="Денежный 2 2 6 5 19" xfId="5490" xr:uid="{00000000-0005-0000-0000-0000CA0B0000}"/>
    <cellStyle name="Денежный 2 2 6 5 2" xfId="1884" xr:uid="{00000000-0005-0000-0000-0000CB0B0000}"/>
    <cellStyle name="Денежный 2 2 6 5 2 2" xfId="2174" xr:uid="{00000000-0005-0000-0000-0000CC0B0000}"/>
    <cellStyle name="Денежный 2 2 6 5 2 3" xfId="11900" xr:uid="{00000000-0005-0000-0000-0000CD0B0000}"/>
    <cellStyle name="Денежный 2 2 6 5 20" xfId="5618" xr:uid="{00000000-0005-0000-0000-0000CE0B0000}"/>
    <cellStyle name="Денежный 2 2 6 5 21" xfId="5906" xr:uid="{00000000-0005-0000-0000-0000CF0B0000}"/>
    <cellStyle name="Денежный 2 2 6 5 22" xfId="6374" xr:uid="{00000000-0005-0000-0000-0000D00B0000}"/>
    <cellStyle name="Денежный 2 2 6 5 23" xfId="6872" xr:uid="{00000000-0005-0000-0000-0000D10B0000}"/>
    <cellStyle name="Денежный 2 2 6 5 24" xfId="7370" xr:uid="{00000000-0005-0000-0000-0000D20B0000}"/>
    <cellStyle name="Денежный 2 2 6 5 25" xfId="8364" xr:uid="{00000000-0005-0000-0000-0000D30B0000}"/>
    <cellStyle name="Денежный 2 2 6 5 26" xfId="8832" xr:uid="{00000000-0005-0000-0000-0000D40B0000}"/>
    <cellStyle name="Денежный 2 2 6 5 27" xfId="9390" xr:uid="{00000000-0005-0000-0000-0000D50B0000}"/>
    <cellStyle name="Денежный 2 2 6 5 28" xfId="10628" xr:uid="{00000000-0005-0000-0000-0000D60B0000}"/>
    <cellStyle name="Денежный 2 2 6 5 29" xfId="11699" xr:uid="{00000000-0005-0000-0000-0000D70B0000}"/>
    <cellStyle name="Денежный 2 2 6 5 3" xfId="2299" xr:uid="{00000000-0005-0000-0000-0000D80B0000}"/>
    <cellStyle name="Денежный 2 2 6 5 4" xfId="2506" xr:uid="{00000000-0005-0000-0000-0000D90B0000}"/>
    <cellStyle name="Денежный 2 2 6 5 5" xfId="2656" xr:uid="{00000000-0005-0000-0000-0000DA0B0000}"/>
    <cellStyle name="Денежный 2 2 6 5 6" xfId="2786" xr:uid="{00000000-0005-0000-0000-0000DB0B0000}"/>
    <cellStyle name="Денежный 2 2 6 5 7" xfId="2914" xr:uid="{00000000-0005-0000-0000-0000DC0B0000}"/>
    <cellStyle name="Денежный 2 2 6 5 8" xfId="3202" xr:uid="{00000000-0005-0000-0000-0000DD0B0000}"/>
    <cellStyle name="Денежный 2 2 6 5 9" xfId="3330" xr:uid="{00000000-0005-0000-0000-0000DE0B0000}"/>
    <cellStyle name="Денежный 2 2 6 6" xfId="810" xr:uid="{00000000-0005-0000-0000-0000DF0B0000}"/>
    <cellStyle name="Денежный 2 2 6 6 10" xfId="9477" xr:uid="{00000000-0005-0000-0000-0000E00B0000}"/>
    <cellStyle name="Денежный 2 2 6 6 11" xfId="10712" xr:uid="{00000000-0005-0000-0000-0000E10B0000}"/>
    <cellStyle name="Денежный 2 2 6 6 12" xfId="11780" xr:uid="{00000000-0005-0000-0000-0000E20B0000}"/>
    <cellStyle name="Денежный 2 2 6 6 2" xfId="819" xr:uid="{00000000-0005-0000-0000-0000E30B0000}"/>
    <cellStyle name="Денежный 2 2 6 6 2 10" xfId="12134" xr:uid="{00000000-0005-0000-0000-0000E40B0000}"/>
    <cellStyle name="Денежный 2 2 6 6 2 2" xfId="5965" xr:uid="{00000000-0005-0000-0000-0000E50B0000}"/>
    <cellStyle name="Денежный 2 2 6 6 2 2 2" xfId="5971" xr:uid="{00000000-0005-0000-0000-0000E60B0000}"/>
    <cellStyle name="Денежный 2 2 6 6 2 2 3" xfId="12140" xr:uid="{00000000-0005-0000-0000-0000E70B0000}"/>
    <cellStyle name="Денежный 2 2 6 6 2 3" xfId="6439" xr:uid="{00000000-0005-0000-0000-0000E80B0000}"/>
    <cellStyle name="Денежный 2 2 6 6 2 4" xfId="6937" xr:uid="{00000000-0005-0000-0000-0000E90B0000}"/>
    <cellStyle name="Денежный 2 2 6 6 2 5" xfId="7435" xr:uid="{00000000-0005-0000-0000-0000EA0B0000}"/>
    <cellStyle name="Денежный 2 2 6 6 2 6" xfId="8461" xr:uid="{00000000-0005-0000-0000-0000EB0B0000}"/>
    <cellStyle name="Денежный 2 2 6 6 2 7" xfId="8950" xr:uid="{00000000-0005-0000-0000-0000EC0B0000}"/>
    <cellStyle name="Денежный 2 2 6 6 2 8" xfId="9486" xr:uid="{00000000-0005-0000-0000-0000ED0B0000}"/>
    <cellStyle name="Денежный 2 2 6 6 2 9" xfId="10721" xr:uid="{00000000-0005-0000-0000-0000EE0B0000}"/>
    <cellStyle name="Денежный 2 2 6 6 3" xfId="1093" xr:uid="{00000000-0005-0000-0000-0000EF0B0000}"/>
    <cellStyle name="Денежный 2 2 6 6 3 2" xfId="9754" xr:uid="{00000000-0005-0000-0000-0000F00B0000}"/>
    <cellStyle name="Денежный 2 2 6 6 3 3" xfId="10985" xr:uid="{00000000-0005-0000-0000-0000F10B0000}"/>
    <cellStyle name="Денежный 2 2 6 6 4" xfId="1194" xr:uid="{00000000-0005-0000-0000-0000F20B0000}"/>
    <cellStyle name="Денежный 2 2 6 6 4 2" xfId="9851" xr:uid="{00000000-0005-0000-0000-0000F30B0000}"/>
    <cellStyle name="Денежный 2 2 6 6 4 3" xfId="11080" xr:uid="{00000000-0005-0000-0000-0000F40B0000}"/>
    <cellStyle name="Денежный 2 2 6 6 5" xfId="2022" xr:uid="{00000000-0005-0000-0000-0000F50B0000}"/>
    <cellStyle name="Денежный 2 2 6 6 5 2" xfId="6433" xr:uid="{00000000-0005-0000-0000-0000F60B0000}"/>
    <cellStyle name="Денежный 2 2 6 6 5 3" xfId="12440" xr:uid="{00000000-0005-0000-0000-0000F70B0000}"/>
    <cellStyle name="Денежный 2 2 6 6 6" xfId="6931" xr:uid="{00000000-0005-0000-0000-0000F80B0000}"/>
    <cellStyle name="Денежный 2 2 6 6 7" xfId="7429" xr:uid="{00000000-0005-0000-0000-0000F90B0000}"/>
    <cellStyle name="Денежный 2 2 6 6 8" xfId="8452" xr:uid="{00000000-0005-0000-0000-0000FA0B0000}"/>
    <cellStyle name="Денежный 2 2 6 6 9" xfId="8941" xr:uid="{00000000-0005-0000-0000-0000FB0B0000}"/>
    <cellStyle name="Денежный 2 2 6 7" xfId="1097" xr:uid="{00000000-0005-0000-0000-0000FC0B0000}"/>
    <cellStyle name="Денежный 2 2 6 7 10" xfId="11633" xr:uid="{00000000-0005-0000-0000-0000FD0B0000}"/>
    <cellStyle name="Денежный 2 2 6 7 2" xfId="1761" xr:uid="{00000000-0005-0000-0000-0000FE0B0000}"/>
    <cellStyle name="Денежный 2 2 6 7 2 2" xfId="6155" xr:uid="{00000000-0005-0000-0000-0000FF0B0000}"/>
    <cellStyle name="Денежный 2 2 6 7 2 3" xfId="12324" xr:uid="{00000000-0005-0000-0000-0000000C0000}"/>
    <cellStyle name="Денежный 2 2 6 7 3" xfId="6615" xr:uid="{00000000-0005-0000-0000-0000010C0000}"/>
    <cellStyle name="Денежный 2 2 6 7 4" xfId="7113" xr:uid="{00000000-0005-0000-0000-0000020C0000}"/>
    <cellStyle name="Денежный 2 2 6 7 5" xfId="7611" xr:uid="{00000000-0005-0000-0000-0000030C0000}"/>
    <cellStyle name="Денежный 2 2 6 7 6" xfId="8732" xr:uid="{00000000-0005-0000-0000-0000040C0000}"/>
    <cellStyle name="Денежный 2 2 6 7 7" xfId="9228" xr:uid="{00000000-0005-0000-0000-0000050C0000}"/>
    <cellStyle name="Денежный 2 2 6 7 8" xfId="9758" xr:uid="{00000000-0005-0000-0000-0000060C0000}"/>
    <cellStyle name="Денежный 2 2 6 7 9" xfId="10989" xr:uid="{00000000-0005-0000-0000-0000070C0000}"/>
    <cellStyle name="Денежный 2 2 6 8" xfId="1198" xr:uid="{00000000-0005-0000-0000-0000080C0000}"/>
    <cellStyle name="Денежный 2 2 6 8 10" xfId="11973" xr:uid="{00000000-0005-0000-0000-0000090C0000}"/>
    <cellStyle name="Денежный 2 2 6 8 2" xfId="2351" xr:uid="{00000000-0005-0000-0000-00000A0C0000}"/>
    <cellStyle name="Денежный 2 2 6 8 2 2" xfId="6221" xr:uid="{00000000-0005-0000-0000-00000B0C0000}"/>
    <cellStyle name="Денежный 2 2 6 8 2 3" xfId="12390" xr:uid="{00000000-0005-0000-0000-00000C0C0000}"/>
    <cellStyle name="Денежный 2 2 6 8 3" xfId="6661" xr:uid="{00000000-0005-0000-0000-00000D0C0000}"/>
    <cellStyle name="Денежный 2 2 6 8 4" xfId="7159" xr:uid="{00000000-0005-0000-0000-00000E0C0000}"/>
    <cellStyle name="Денежный 2 2 6 8 5" xfId="7657" xr:uid="{00000000-0005-0000-0000-00000F0C0000}"/>
    <cellStyle name="Денежный 2 2 6 8 6" xfId="8831" xr:uid="{00000000-0005-0000-0000-0000100C0000}"/>
    <cellStyle name="Денежный 2 2 6 8 7" xfId="9315" xr:uid="{00000000-0005-0000-0000-0000110C0000}"/>
    <cellStyle name="Денежный 2 2 6 8 8" xfId="9855" xr:uid="{00000000-0005-0000-0000-0000120C0000}"/>
    <cellStyle name="Денежный 2 2 6 8 9" xfId="11084" xr:uid="{00000000-0005-0000-0000-0000130C0000}"/>
    <cellStyle name="Денежный 2 2 6 9" xfId="1342" xr:uid="{00000000-0005-0000-0000-0000140C0000}"/>
    <cellStyle name="Денежный 2 2 6 9 2" xfId="1790" xr:uid="{00000000-0005-0000-0000-0000150C0000}"/>
    <cellStyle name="Денежный 2 2 6 9 3" xfId="11643" xr:uid="{00000000-0005-0000-0000-0000160C0000}"/>
    <cellStyle name="Денежный 2 2 7" xfId="261" xr:uid="{00000000-0005-0000-0000-0000170C0000}"/>
    <cellStyle name="Денежный 2 2 7 10" xfId="2393" xr:uid="{00000000-0005-0000-0000-0000180C0000}"/>
    <cellStyle name="Денежный 2 2 7 11" xfId="2994" xr:uid="{00000000-0005-0000-0000-0000190C0000}"/>
    <cellStyle name="Денежный 2 2 7 12" xfId="2959" xr:uid="{00000000-0005-0000-0000-00001A0C0000}"/>
    <cellStyle name="Денежный 2 2 7 13" xfId="3411" xr:uid="{00000000-0005-0000-0000-00001B0C0000}"/>
    <cellStyle name="Денежный 2 2 7 14" xfId="3469" xr:uid="{00000000-0005-0000-0000-00001C0C0000}"/>
    <cellStyle name="Денежный 2 2 7 15" xfId="3907" xr:uid="{00000000-0005-0000-0000-00001D0C0000}"/>
    <cellStyle name="Денежный 2 2 7 16" xfId="3834" xr:uid="{00000000-0005-0000-0000-00001E0C0000}"/>
    <cellStyle name="Денежный 2 2 7 17" xfId="4089" xr:uid="{00000000-0005-0000-0000-00001F0C0000}"/>
    <cellStyle name="Денежный 2 2 7 18" xfId="4115" xr:uid="{00000000-0005-0000-0000-0000200C0000}"/>
    <cellStyle name="Денежный 2 2 7 19" xfId="4001" xr:uid="{00000000-0005-0000-0000-0000210C0000}"/>
    <cellStyle name="Денежный 2 2 7 2" xfId="289" xr:uid="{00000000-0005-0000-0000-0000220C0000}"/>
    <cellStyle name="Денежный 2 2 7 2 10" xfId="3013" xr:uid="{00000000-0005-0000-0000-0000230C0000}"/>
    <cellStyle name="Денежный 2 2 7 2 11" xfId="2950" xr:uid="{00000000-0005-0000-0000-0000240C0000}"/>
    <cellStyle name="Денежный 2 2 7 2 12" xfId="3429" xr:uid="{00000000-0005-0000-0000-0000250C0000}"/>
    <cellStyle name="Денежный 2 2 7 2 13" xfId="3496" xr:uid="{00000000-0005-0000-0000-0000260C0000}"/>
    <cellStyle name="Денежный 2 2 7 2 14" xfId="3933" xr:uid="{00000000-0005-0000-0000-0000270C0000}"/>
    <cellStyle name="Денежный 2 2 7 2 15" xfId="3824" xr:uid="{00000000-0005-0000-0000-0000280C0000}"/>
    <cellStyle name="Денежный 2 2 7 2 16" xfId="4248" xr:uid="{00000000-0005-0000-0000-0000290C0000}"/>
    <cellStyle name="Денежный 2 2 7 2 17" xfId="4187" xr:uid="{00000000-0005-0000-0000-00002A0C0000}"/>
    <cellStyle name="Денежный 2 2 7 2 18" xfId="3848" xr:uid="{00000000-0005-0000-0000-00002B0C0000}"/>
    <cellStyle name="Денежный 2 2 7 2 19" xfId="4953" xr:uid="{00000000-0005-0000-0000-00002C0C0000}"/>
    <cellStyle name="Денежный 2 2 7 2 2" xfId="602" xr:uid="{00000000-0005-0000-0000-00002D0C0000}"/>
    <cellStyle name="Денежный 2 2 7 2 2 10" xfId="3109" xr:uid="{00000000-0005-0000-0000-00002E0C0000}"/>
    <cellStyle name="Денежный 2 2 7 2 2 11" xfId="3237" xr:uid="{00000000-0005-0000-0000-00002F0C0000}"/>
    <cellStyle name="Денежный 2 2 7 2 2 12" xfId="3525" xr:uid="{00000000-0005-0000-0000-0000300C0000}"/>
    <cellStyle name="Денежный 2 2 7 2 2 13" xfId="3653" xr:uid="{00000000-0005-0000-0000-0000310C0000}"/>
    <cellStyle name="Денежный 2 2 7 2 2 14" xfId="4126" xr:uid="{00000000-0005-0000-0000-0000320C0000}"/>
    <cellStyle name="Денежный 2 2 7 2 2 15" xfId="4285" xr:uid="{00000000-0005-0000-0000-0000330C0000}"/>
    <cellStyle name="Денежный 2 2 7 2 2 16" xfId="4429" xr:uid="{00000000-0005-0000-0000-0000340C0000}"/>
    <cellStyle name="Денежный 2 2 7 2 2 17" xfId="4565" xr:uid="{00000000-0005-0000-0000-0000350C0000}"/>
    <cellStyle name="Денежный 2 2 7 2 2 18" xfId="4693" xr:uid="{00000000-0005-0000-0000-0000360C0000}"/>
    <cellStyle name="Денежный 2 2 7 2 2 19" xfId="5112" xr:uid="{00000000-0005-0000-0000-0000370C0000}"/>
    <cellStyle name="Денежный 2 2 7 2 2 2" xfId="622" xr:uid="{00000000-0005-0000-0000-0000380C0000}"/>
    <cellStyle name="Денежный 2 2 7 2 2 2 10" xfId="3535" xr:uid="{00000000-0005-0000-0000-0000390C0000}"/>
    <cellStyle name="Денежный 2 2 7 2 2 2 11" xfId="3663" xr:uid="{00000000-0005-0000-0000-00003A0C0000}"/>
    <cellStyle name="Денежный 2 2 7 2 2 2 12" xfId="4141" xr:uid="{00000000-0005-0000-0000-00003B0C0000}"/>
    <cellStyle name="Денежный 2 2 7 2 2 2 13" xfId="4296" xr:uid="{00000000-0005-0000-0000-00003C0C0000}"/>
    <cellStyle name="Денежный 2 2 7 2 2 2 14" xfId="4444" xr:uid="{00000000-0005-0000-0000-00003D0C0000}"/>
    <cellStyle name="Денежный 2 2 7 2 2 2 15" xfId="4575" xr:uid="{00000000-0005-0000-0000-00003E0C0000}"/>
    <cellStyle name="Денежный 2 2 7 2 2 2 16" xfId="4703" xr:uid="{00000000-0005-0000-0000-00003F0C0000}"/>
    <cellStyle name="Денежный 2 2 7 2 2 2 17" xfId="5124" xr:uid="{00000000-0005-0000-0000-0000400C0000}"/>
    <cellStyle name="Денежный 2 2 7 2 2 2 18" xfId="5271" xr:uid="{00000000-0005-0000-0000-0000410C0000}"/>
    <cellStyle name="Денежный 2 2 7 2 2 2 19" xfId="5407" xr:uid="{00000000-0005-0000-0000-0000420C0000}"/>
    <cellStyle name="Денежный 2 2 7 2 2 2 2" xfId="822" xr:uid="{00000000-0005-0000-0000-0000430C0000}"/>
    <cellStyle name="Денежный 2 2 7 2 2 2 2 2" xfId="9489" xr:uid="{00000000-0005-0000-0000-0000440C0000}"/>
    <cellStyle name="Денежный 2 2 7 2 2 2 2 3" xfId="10724" xr:uid="{00000000-0005-0000-0000-0000450C0000}"/>
    <cellStyle name="Денежный 2 2 7 2 2 2 20" xfId="5535" xr:uid="{00000000-0005-0000-0000-0000460C0000}"/>
    <cellStyle name="Денежный 2 2 7 2 2 2 21" xfId="5823" xr:uid="{00000000-0005-0000-0000-0000470C0000}"/>
    <cellStyle name="Денежный 2 2 7 2 2 2 22" xfId="6291" xr:uid="{00000000-0005-0000-0000-0000480C0000}"/>
    <cellStyle name="Денежный 2 2 7 2 2 2 23" xfId="6789" xr:uid="{00000000-0005-0000-0000-0000490C0000}"/>
    <cellStyle name="Денежный 2 2 7 2 2 2 24" xfId="7287" xr:uid="{00000000-0005-0000-0000-00004A0C0000}"/>
    <cellStyle name="Денежный 2 2 7 2 2 2 25" xfId="8266" xr:uid="{00000000-0005-0000-0000-00004B0C0000}"/>
    <cellStyle name="Денежный 2 2 7 2 2 2 26" xfId="8647" xr:uid="{00000000-0005-0000-0000-00004C0C0000}"/>
    <cellStyle name="Денежный 2 2 7 2 2 2 27" xfId="7942" xr:uid="{00000000-0005-0000-0000-00004D0C0000}"/>
    <cellStyle name="Денежный 2 2 7 2 2 2 28" xfId="10530" xr:uid="{00000000-0005-0000-0000-00004E0C0000}"/>
    <cellStyle name="Денежный 2 2 7 2 2 2 29" xfId="11532" xr:uid="{00000000-0005-0000-0000-00004F0C0000}"/>
    <cellStyle name="Денежный 2 2 7 2 2 2 3" xfId="823" xr:uid="{00000000-0005-0000-0000-0000500C0000}"/>
    <cellStyle name="Денежный 2 2 7 2 2 2 3 2" xfId="9490" xr:uid="{00000000-0005-0000-0000-0000510C0000}"/>
    <cellStyle name="Денежный 2 2 7 2 2 2 3 3" xfId="10725" xr:uid="{00000000-0005-0000-0000-0000520C0000}"/>
    <cellStyle name="Денежный 2 2 7 2 2 2 4" xfId="1650" xr:uid="{00000000-0005-0000-0000-0000530C0000}"/>
    <cellStyle name="Денежный 2 2 7 2 2 2 4 2" xfId="2415" xr:uid="{00000000-0005-0000-0000-0000540C0000}"/>
    <cellStyle name="Денежный 2 2 7 2 2 2 4 3" xfId="12010" xr:uid="{00000000-0005-0000-0000-0000550C0000}"/>
    <cellStyle name="Денежный 2 2 7 2 2 2 5" xfId="2569" xr:uid="{00000000-0005-0000-0000-0000560C0000}"/>
    <cellStyle name="Денежный 2 2 7 2 2 2 6" xfId="2703" xr:uid="{00000000-0005-0000-0000-0000570C0000}"/>
    <cellStyle name="Денежный 2 2 7 2 2 2 7" xfId="2831" xr:uid="{00000000-0005-0000-0000-0000580C0000}"/>
    <cellStyle name="Денежный 2 2 7 2 2 2 8" xfId="3119" xr:uid="{00000000-0005-0000-0000-0000590C0000}"/>
    <cellStyle name="Денежный 2 2 7 2 2 2 9" xfId="3247" xr:uid="{00000000-0005-0000-0000-00005A0C0000}"/>
    <cellStyle name="Денежный 2 2 7 2 2 20" xfId="5258" xr:uid="{00000000-0005-0000-0000-00005B0C0000}"/>
    <cellStyle name="Денежный 2 2 7 2 2 21" xfId="5397" xr:uid="{00000000-0005-0000-0000-00005C0C0000}"/>
    <cellStyle name="Денежный 2 2 7 2 2 22" xfId="5525" xr:uid="{00000000-0005-0000-0000-00005D0C0000}"/>
    <cellStyle name="Денежный 2 2 7 2 2 23" xfId="5813" xr:uid="{00000000-0005-0000-0000-00005E0C0000}"/>
    <cellStyle name="Денежный 2 2 7 2 2 24" xfId="6281" xr:uid="{00000000-0005-0000-0000-00005F0C0000}"/>
    <cellStyle name="Денежный 2 2 7 2 2 25" xfId="6779" xr:uid="{00000000-0005-0000-0000-0000600C0000}"/>
    <cellStyle name="Денежный 2 2 7 2 2 26" xfId="7277" xr:uid="{00000000-0005-0000-0000-0000610C0000}"/>
    <cellStyle name="Денежный 2 2 7 2 2 27" xfId="8246" xr:uid="{00000000-0005-0000-0000-0000620C0000}"/>
    <cellStyle name="Денежный 2 2 7 2 2 28" xfId="8604" xr:uid="{00000000-0005-0000-0000-0000630C0000}"/>
    <cellStyle name="Денежный 2 2 7 2 2 29" xfId="8989" xr:uid="{00000000-0005-0000-0000-0000640C0000}"/>
    <cellStyle name="Денежный 2 2 7 2 2 3" xfId="702" xr:uid="{00000000-0005-0000-0000-0000650C0000}"/>
    <cellStyle name="Денежный 2 2 7 2 2 3 10" xfId="3600" xr:uid="{00000000-0005-0000-0000-0000660C0000}"/>
    <cellStyle name="Денежный 2 2 7 2 2 3 11" xfId="3728" xr:uid="{00000000-0005-0000-0000-0000670C0000}"/>
    <cellStyle name="Денежный 2 2 7 2 2 3 12" xfId="4215" xr:uid="{00000000-0005-0000-0000-0000680C0000}"/>
    <cellStyle name="Денежный 2 2 7 2 2 3 13" xfId="4367" xr:uid="{00000000-0005-0000-0000-0000690C0000}"/>
    <cellStyle name="Денежный 2 2 7 2 2 3 14" xfId="4510" xr:uid="{00000000-0005-0000-0000-00006A0C0000}"/>
    <cellStyle name="Денежный 2 2 7 2 2 3 15" xfId="4640" xr:uid="{00000000-0005-0000-0000-00006B0C0000}"/>
    <cellStyle name="Денежный 2 2 7 2 2 3 16" xfId="4768" xr:uid="{00000000-0005-0000-0000-00006C0C0000}"/>
    <cellStyle name="Денежный 2 2 7 2 2 3 17" xfId="5192" xr:uid="{00000000-0005-0000-0000-00006D0C0000}"/>
    <cellStyle name="Денежный 2 2 7 2 2 3 18" xfId="5342" xr:uid="{00000000-0005-0000-0000-00006E0C0000}"/>
    <cellStyle name="Денежный 2 2 7 2 2 3 19" xfId="5472" xr:uid="{00000000-0005-0000-0000-00006F0C0000}"/>
    <cellStyle name="Денежный 2 2 7 2 2 3 2" xfId="1727" xr:uid="{00000000-0005-0000-0000-0000700C0000}"/>
    <cellStyle name="Денежный 2 2 7 2 2 3 2 2" xfId="2156" xr:uid="{00000000-0005-0000-0000-0000710C0000}"/>
    <cellStyle name="Денежный 2 2 7 2 2 3 2 3" xfId="11882" xr:uid="{00000000-0005-0000-0000-0000720C0000}"/>
    <cellStyle name="Денежный 2 2 7 2 2 3 20" xfId="5600" xr:uid="{00000000-0005-0000-0000-0000730C0000}"/>
    <cellStyle name="Денежный 2 2 7 2 2 3 21" xfId="5888" xr:uid="{00000000-0005-0000-0000-0000740C0000}"/>
    <cellStyle name="Денежный 2 2 7 2 2 3 22" xfId="6356" xr:uid="{00000000-0005-0000-0000-0000750C0000}"/>
    <cellStyle name="Денежный 2 2 7 2 2 3 23" xfId="6854" xr:uid="{00000000-0005-0000-0000-0000760C0000}"/>
    <cellStyle name="Денежный 2 2 7 2 2 3 24" xfId="7352" xr:uid="{00000000-0005-0000-0000-0000770C0000}"/>
    <cellStyle name="Денежный 2 2 7 2 2 3 25" xfId="8346" xr:uid="{00000000-0005-0000-0000-0000780C0000}"/>
    <cellStyle name="Денежный 2 2 7 2 2 3 26" xfId="8482" xr:uid="{00000000-0005-0000-0000-0000790C0000}"/>
    <cellStyle name="Денежный 2 2 7 2 2 3 27" xfId="9372" xr:uid="{00000000-0005-0000-0000-00007A0C0000}"/>
    <cellStyle name="Денежный 2 2 7 2 2 3 28" xfId="10610" xr:uid="{00000000-0005-0000-0000-00007B0C0000}"/>
    <cellStyle name="Денежный 2 2 7 2 2 3 29" xfId="11609" xr:uid="{00000000-0005-0000-0000-00007C0C0000}"/>
    <cellStyle name="Денежный 2 2 7 2 2 3 3" xfId="2281" xr:uid="{00000000-0005-0000-0000-00007D0C0000}"/>
    <cellStyle name="Денежный 2 2 7 2 2 3 4" xfId="2488" xr:uid="{00000000-0005-0000-0000-00007E0C0000}"/>
    <cellStyle name="Денежный 2 2 7 2 2 3 5" xfId="2638" xr:uid="{00000000-0005-0000-0000-00007F0C0000}"/>
    <cellStyle name="Денежный 2 2 7 2 2 3 6" xfId="2768" xr:uid="{00000000-0005-0000-0000-0000800C0000}"/>
    <cellStyle name="Денежный 2 2 7 2 2 3 7" xfId="2896" xr:uid="{00000000-0005-0000-0000-0000810C0000}"/>
    <cellStyle name="Денежный 2 2 7 2 2 3 8" xfId="3184" xr:uid="{00000000-0005-0000-0000-0000820C0000}"/>
    <cellStyle name="Денежный 2 2 7 2 2 3 9" xfId="3312" xr:uid="{00000000-0005-0000-0000-0000830C0000}"/>
    <cellStyle name="Денежный 2 2 7 2 2 30" xfId="10510" xr:uid="{00000000-0005-0000-0000-0000840C0000}"/>
    <cellStyle name="Денежный 2 2 7 2 2 31" xfId="11522" xr:uid="{00000000-0005-0000-0000-0000850C0000}"/>
    <cellStyle name="Денежный 2 2 7 2 2 4" xfId="821" xr:uid="{00000000-0005-0000-0000-0000860C0000}"/>
    <cellStyle name="Денежный 2 2 7 2 2 4 10" xfId="11820" xr:uid="{00000000-0005-0000-0000-0000870C0000}"/>
    <cellStyle name="Денежный 2 2 7 2 2 4 2" xfId="2081" xr:uid="{00000000-0005-0000-0000-0000880C0000}"/>
    <cellStyle name="Денежный 2 2 7 2 2 4 2 2" xfId="5973" xr:uid="{00000000-0005-0000-0000-0000890C0000}"/>
    <cellStyle name="Денежный 2 2 7 2 2 4 2 3" xfId="12142" xr:uid="{00000000-0005-0000-0000-00008A0C0000}"/>
    <cellStyle name="Денежный 2 2 7 2 2 4 3" xfId="6441" xr:uid="{00000000-0005-0000-0000-00008B0C0000}"/>
    <cellStyle name="Денежный 2 2 7 2 2 4 4" xfId="6939" xr:uid="{00000000-0005-0000-0000-00008C0C0000}"/>
    <cellStyle name="Денежный 2 2 7 2 2 4 5" xfId="7437" xr:uid="{00000000-0005-0000-0000-00008D0C0000}"/>
    <cellStyle name="Денежный 2 2 7 2 2 4 6" xfId="8463" xr:uid="{00000000-0005-0000-0000-00008E0C0000}"/>
    <cellStyle name="Денежный 2 2 7 2 2 4 7" xfId="8952" xr:uid="{00000000-0005-0000-0000-00008F0C0000}"/>
    <cellStyle name="Денежный 2 2 7 2 2 4 8" xfId="9488" xr:uid="{00000000-0005-0000-0000-0000900C0000}"/>
    <cellStyle name="Денежный 2 2 7 2 2 4 9" xfId="10723" xr:uid="{00000000-0005-0000-0000-0000910C0000}"/>
    <cellStyle name="Денежный 2 2 7 2 2 5" xfId="1091" xr:uid="{00000000-0005-0000-0000-0000920C0000}"/>
    <cellStyle name="Денежный 2 2 7 2 2 5 10" xfId="11942" xr:uid="{00000000-0005-0000-0000-0000930C0000}"/>
    <cellStyle name="Денежный 2 2 7 2 2 5 2" xfId="2223" xr:uid="{00000000-0005-0000-0000-0000940C0000}"/>
    <cellStyle name="Денежный 2 2 7 2 2 5 2 2" xfId="6150" xr:uid="{00000000-0005-0000-0000-0000950C0000}"/>
    <cellStyle name="Денежный 2 2 7 2 2 5 2 3" xfId="12319" xr:uid="{00000000-0005-0000-0000-0000960C0000}"/>
    <cellStyle name="Денежный 2 2 7 2 2 5 3" xfId="6611" xr:uid="{00000000-0005-0000-0000-0000970C0000}"/>
    <cellStyle name="Денежный 2 2 7 2 2 5 4" xfId="7109" xr:uid="{00000000-0005-0000-0000-0000980C0000}"/>
    <cellStyle name="Денежный 2 2 7 2 2 5 5" xfId="7607" xr:uid="{00000000-0005-0000-0000-0000990C0000}"/>
    <cellStyle name="Денежный 2 2 7 2 2 5 6" xfId="8726" xr:uid="{00000000-0005-0000-0000-00009A0C0000}"/>
    <cellStyle name="Денежный 2 2 7 2 2 5 7" xfId="9222" xr:uid="{00000000-0005-0000-0000-00009B0C0000}"/>
    <cellStyle name="Денежный 2 2 7 2 2 5 8" xfId="9752" xr:uid="{00000000-0005-0000-0000-00009C0C0000}"/>
    <cellStyle name="Денежный 2 2 7 2 2 5 9" xfId="10983" xr:uid="{00000000-0005-0000-0000-00009D0C0000}"/>
    <cellStyle name="Денежный 2 2 7 2 2 6" xfId="1192" xr:uid="{00000000-0005-0000-0000-00009E0C0000}"/>
    <cellStyle name="Денежный 2 2 7 2 2 6 10" xfId="11999" xr:uid="{00000000-0005-0000-0000-00009F0C0000}"/>
    <cellStyle name="Денежный 2 2 7 2 2 6 2" xfId="2404" xr:uid="{00000000-0005-0000-0000-0000A00C0000}"/>
    <cellStyle name="Денежный 2 2 7 2 2 6 2 2" xfId="6216" xr:uid="{00000000-0005-0000-0000-0000A10C0000}"/>
    <cellStyle name="Денежный 2 2 7 2 2 6 2 3" xfId="12385" xr:uid="{00000000-0005-0000-0000-0000A20C0000}"/>
    <cellStyle name="Денежный 2 2 7 2 2 6 3" xfId="6657" xr:uid="{00000000-0005-0000-0000-0000A30C0000}"/>
    <cellStyle name="Денежный 2 2 7 2 2 6 4" xfId="7155" xr:uid="{00000000-0005-0000-0000-0000A40C0000}"/>
    <cellStyle name="Денежный 2 2 7 2 2 6 5" xfId="7653" xr:uid="{00000000-0005-0000-0000-0000A50C0000}"/>
    <cellStyle name="Денежный 2 2 7 2 2 6 6" xfId="8825" xr:uid="{00000000-0005-0000-0000-0000A60C0000}"/>
    <cellStyle name="Денежный 2 2 7 2 2 6 7" xfId="9309" xr:uid="{00000000-0005-0000-0000-0000A70C0000}"/>
    <cellStyle name="Денежный 2 2 7 2 2 6 8" xfId="9849" xr:uid="{00000000-0005-0000-0000-0000A80C0000}"/>
    <cellStyle name="Денежный 2 2 7 2 2 6 9" xfId="11078" xr:uid="{00000000-0005-0000-0000-0000A90C0000}"/>
    <cellStyle name="Денежный 2 2 7 2 2 7" xfId="1640" xr:uid="{00000000-0005-0000-0000-0000AA0C0000}"/>
    <cellStyle name="Денежный 2 2 7 2 2 7 2" xfId="2558" xr:uid="{00000000-0005-0000-0000-0000AB0C0000}"/>
    <cellStyle name="Денежный 2 2 7 2 2 7 3" xfId="12061" xr:uid="{00000000-0005-0000-0000-0000AC0C0000}"/>
    <cellStyle name="Денежный 2 2 7 2 2 8" xfId="2692" xr:uid="{00000000-0005-0000-0000-0000AD0C0000}"/>
    <cellStyle name="Денежный 2 2 7 2 2 9" xfId="2821" xr:uid="{00000000-0005-0000-0000-0000AE0C0000}"/>
    <cellStyle name="Денежный 2 2 7 2 20" xfId="4852" xr:uid="{00000000-0005-0000-0000-0000AF0C0000}"/>
    <cellStyle name="Денежный 2 2 7 2 21" xfId="4894" xr:uid="{00000000-0005-0000-0000-0000B00C0000}"/>
    <cellStyle name="Денежный 2 2 7 2 22" xfId="5257" xr:uid="{00000000-0005-0000-0000-0000B10C0000}"/>
    <cellStyle name="Денежный 2 2 7 2 23" xfId="5719" xr:uid="{00000000-0005-0000-0000-0000B20C0000}"/>
    <cellStyle name="Денежный 2 2 7 2 24" xfId="5779" xr:uid="{00000000-0005-0000-0000-0000B30C0000}"/>
    <cellStyle name="Денежный 2 2 7 2 25" xfId="6725" xr:uid="{00000000-0005-0000-0000-0000B40C0000}"/>
    <cellStyle name="Денежный 2 2 7 2 26" xfId="7223" xr:uid="{00000000-0005-0000-0000-0000B50C0000}"/>
    <cellStyle name="Денежный 2 2 7 2 27" xfId="7950" xr:uid="{00000000-0005-0000-0000-0000B60C0000}"/>
    <cellStyle name="Денежный 2 2 7 2 28" xfId="8169" xr:uid="{00000000-0005-0000-0000-0000B70C0000}"/>
    <cellStyle name="Денежный 2 2 7 2 29" xfId="8241" xr:uid="{00000000-0005-0000-0000-0000B80C0000}"/>
    <cellStyle name="Денежный 2 2 7 2 3" xfId="692" xr:uid="{00000000-0005-0000-0000-0000B90C0000}"/>
    <cellStyle name="Денежный 2 2 7 2 3 10" xfId="3590" xr:uid="{00000000-0005-0000-0000-0000BA0C0000}"/>
    <cellStyle name="Денежный 2 2 7 2 3 11" xfId="3718" xr:uid="{00000000-0005-0000-0000-0000BB0C0000}"/>
    <cellStyle name="Денежный 2 2 7 2 3 12" xfId="4205" xr:uid="{00000000-0005-0000-0000-0000BC0C0000}"/>
    <cellStyle name="Денежный 2 2 7 2 3 13" xfId="4357" xr:uid="{00000000-0005-0000-0000-0000BD0C0000}"/>
    <cellStyle name="Денежный 2 2 7 2 3 14" xfId="4500" xr:uid="{00000000-0005-0000-0000-0000BE0C0000}"/>
    <cellStyle name="Денежный 2 2 7 2 3 15" xfId="4630" xr:uid="{00000000-0005-0000-0000-0000BF0C0000}"/>
    <cellStyle name="Денежный 2 2 7 2 3 16" xfId="4758" xr:uid="{00000000-0005-0000-0000-0000C00C0000}"/>
    <cellStyle name="Денежный 2 2 7 2 3 17" xfId="5182" xr:uid="{00000000-0005-0000-0000-0000C10C0000}"/>
    <cellStyle name="Денежный 2 2 7 2 3 18" xfId="5332" xr:uid="{00000000-0005-0000-0000-0000C20C0000}"/>
    <cellStyle name="Денежный 2 2 7 2 3 19" xfId="5462" xr:uid="{00000000-0005-0000-0000-0000C30C0000}"/>
    <cellStyle name="Денежный 2 2 7 2 3 2" xfId="824" xr:uid="{00000000-0005-0000-0000-0000C40C0000}"/>
    <cellStyle name="Денежный 2 2 7 2 3 2 10" xfId="11872" xr:uid="{00000000-0005-0000-0000-0000C50C0000}"/>
    <cellStyle name="Денежный 2 2 7 2 3 2 2" xfId="2146" xr:uid="{00000000-0005-0000-0000-0000C60C0000}"/>
    <cellStyle name="Денежный 2 2 7 2 3 2 2 2" xfId="5974" xr:uid="{00000000-0005-0000-0000-0000C70C0000}"/>
    <cellStyle name="Денежный 2 2 7 2 3 2 2 3" xfId="12143" xr:uid="{00000000-0005-0000-0000-0000C80C0000}"/>
    <cellStyle name="Денежный 2 2 7 2 3 2 3" xfId="6442" xr:uid="{00000000-0005-0000-0000-0000C90C0000}"/>
    <cellStyle name="Денежный 2 2 7 2 3 2 4" xfId="6940" xr:uid="{00000000-0005-0000-0000-0000CA0C0000}"/>
    <cellStyle name="Денежный 2 2 7 2 3 2 5" xfId="7438" xr:uid="{00000000-0005-0000-0000-0000CB0C0000}"/>
    <cellStyle name="Денежный 2 2 7 2 3 2 6" xfId="8466" xr:uid="{00000000-0005-0000-0000-0000CC0C0000}"/>
    <cellStyle name="Денежный 2 2 7 2 3 2 7" xfId="8955" xr:uid="{00000000-0005-0000-0000-0000CD0C0000}"/>
    <cellStyle name="Денежный 2 2 7 2 3 2 8" xfId="9491" xr:uid="{00000000-0005-0000-0000-0000CE0C0000}"/>
    <cellStyle name="Денежный 2 2 7 2 3 2 9" xfId="10726" xr:uid="{00000000-0005-0000-0000-0000CF0C0000}"/>
    <cellStyle name="Денежный 2 2 7 2 3 20" xfId="5590" xr:uid="{00000000-0005-0000-0000-0000D00C0000}"/>
    <cellStyle name="Денежный 2 2 7 2 3 21" xfId="5878" xr:uid="{00000000-0005-0000-0000-0000D10C0000}"/>
    <cellStyle name="Денежный 2 2 7 2 3 22" xfId="6346" xr:uid="{00000000-0005-0000-0000-0000D20C0000}"/>
    <cellStyle name="Денежный 2 2 7 2 3 23" xfId="6844" xr:uid="{00000000-0005-0000-0000-0000D30C0000}"/>
    <cellStyle name="Денежный 2 2 7 2 3 24" xfId="7342" xr:uid="{00000000-0005-0000-0000-0000D40C0000}"/>
    <cellStyle name="Денежный 2 2 7 2 3 25" xfId="8336" xr:uid="{00000000-0005-0000-0000-0000D50C0000}"/>
    <cellStyle name="Денежный 2 2 7 2 3 26" xfId="8484" xr:uid="{00000000-0005-0000-0000-0000D60C0000}"/>
    <cellStyle name="Денежный 2 2 7 2 3 27" xfId="9362" xr:uid="{00000000-0005-0000-0000-0000D70C0000}"/>
    <cellStyle name="Денежный 2 2 7 2 3 28" xfId="10600" xr:uid="{00000000-0005-0000-0000-0000D80C0000}"/>
    <cellStyle name="Денежный 2 2 7 2 3 29" xfId="11599" xr:uid="{00000000-0005-0000-0000-0000D90C0000}"/>
    <cellStyle name="Денежный 2 2 7 2 3 3" xfId="1084" xr:uid="{00000000-0005-0000-0000-0000DA0C0000}"/>
    <cellStyle name="Денежный 2 2 7 2 3 3 10" xfId="11962" xr:uid="{00000000-0005-0000-0000-0000DB0C0000}"/>
    <cellStyle name="Денежный 2 2 7 2 3 3 2" xfId="2271" xr:uid="{00000000-0005-0000-0000-0000DC0C0000}"/>
    <cellStyle name="Денежный 2 2 7 2 3 3 2 2" xfId="6146" xr:uid="{00000000-0005-0000-0000-0000DD0C0000}"/>
    <cellStyle name="Денежный 2 2 7 2 3 3 2 3" xfId="12315" xr:uid="{00000000-0005-0000-0000-0000DE0C0000}"/>
    <cellStyle name="Денежный 2 2 7 2 3 3 3" xfId="6610" xr:uid="{00000000-0005-0000-0000-0000DF0C0000}"/>
    <cellStyle name="Денежный 2 2 7 2 3 3 4" xfId="7108" xr:uid="{00000000-0005-0000-0000-0000E00C0000}"/>
    <cellStyle name="Денежный 2 2 7 2 3 3 5" xfId="7606" xr:uid="{00000000-0005-0000-0000-0000E10C0000}"/>
    <cellStyle name="Денежный 2 2 7 2 3 3 6" xfId="8719" xr:uid="{00000000-0005-0000-0000-0000E20C0000}"/>
    <cellStyle name="Денежный 2 2 7 2 3 3 7" xfId="9215" xr:uid="{00000000-0005-0000-0000-0000E30C0000}"/>
    <cellStyle name="Денежный 2 2 7 2 3 3 8" xfId="9745" xr:uid="{00000000-0005-0000-0000-0000E40C0000}"/>
    <cellStyle name="Денежный 2 2 7 2 3 3 9" xfId="10976" xr:uid="{00000000-0005-0000-0000-0000E50C0000}"/>
    <cellStyle name="Денежный 2 2 7 2 3 4" xfId="1191" xr:uid="{00000000-0005-0000-0000-0000E60C0000}"/>
    <cellStyle name="Денежный 2 2 7 2 3 4 10" xfId="12038" xr:uid="{00000000-0005-0000-0000-0000E70C0000}"/>
    <cellStyle name="Денежный 2 2 7 2 3 4 2" xfId="2478" xr:uid="{00000000-0005-0000-0000-0000E80C0000}"/>
    <cellStyle name="Денежный 2 2 7 2 3 4 2 2" xfId="6215" xr:uid="{00000000-0005-0000-0000-0000E90C0000}"/>
    <cellStyle name="Денежный 2 2 7 2 3 4 2 3" xfId="12384" xr:uid="{00000000-0005-0000-0000-0000EA0C0000}"/>
    <cellStyle name="Денежный 2 2 7 2 3 4 3" xfId="6656" xr:uid="{00000000-0005-0000-0000-0000EB0C0000}"/>
    <cellStyle name="Денежный 2 2 7 2 3 4 4" xfId="7154" xr:uid="{00000000-0005-0000-0000-0000EC0C0000}"/>
    <cellStyle name="Денежный 2 2 7 2 3 4 5" xfId="7652" xr:uid="{00000000-0005-0000-0000-0000ED0C0000}"/>
    <cellStyle name="Денежный 2 2 7 2 3 4 6" xfId="8824" xr:uid="{00000000-0005-0000-0000-0000EE0C0000}"/>
    <cellStyle name="Денежный 2 2 7 2 3 4 7" xfId="9308" xr:uid="{00000000-0005-0000-0000-0000EF0C0000}"/>
    <cellStyle name="Денежный 2 2 7 2 3 4 8" xfId="9848" xr:uid="{00000000-0005-0000-0000-0000F00C0000}"/>
    <cellStyle name="Денежный 2 2 7 2 3 4 9" xfId="11077" xr:uid="{00000000-0005-0000-0000-0000F10C0000}"/>
    <cellStyle name="Денежный 2 2 7 2 3 5" xfId="1717" xr:uid="{00000000-0005-0000-0000-0000F20C0000}"/>
    <cellStyle name="Денежный 2 2 7 2 3 5 2" xfId="2628" xr:uid="{00000000-0005-0000-0000-0000F30C0000}"/>
    <cellStyle name="Денежный 2 2 7 2 3 5 3" xfId="12082" xr:uid="{00000000-0005-0000-0000-0000F40C0000}"/>
    <cellStyle name="Денежный 2 2 7 2 3 6" xfId="2758" xr:uid="{00000000-0005-0000-0000-0000F50C0000}"/>
    <cellStyle name="Денежный 2 2 7 2 3 7" xfId="2886" xr:uid="{00000000-0005-0000-0000-0000F60C0000}"/>
    <cellStyle name="Денежный 2 2 7 2 3 8" xfId="3174" xr:uid="{00000000-0005-0000-0000-0000F70C0000}"/>
    <cellStyle name="Денежный 2 2 7 2 3 9" xfId="3302" xr:uid="{00000000-0005-0000-0000-0000F80C0000}"/>
    <cellStyle name="Денежный 2 2 7 2 30" xfId="10197" xr:uid="{00000000-0005-0000-0000-0000F90C0000}"/>
    <cellStyle name="Денежный 2 2 7 2 31" xfId="11455" xr:uid="{00000000-0005-0000-0000-0000FA0C0000}"/>
    <cellStyle name="Денежный 2 2 7 2 4" xfId="825" xr:uid="{00000000-0005-0000-0000-0000FB0C0000}"/>
    <cellStyle name="Денежный 2 2 7 2 4 2" xfId="9492" xr:uid="{00000000-0005-0000-0000-0000FC0C0000}"/>
    <cellStyle name="Денежный 2 2 7 2 4 3" xfId="10727" xr:uid="{00000000-0005-0000-0000-0000FD0C0000}"/>
    <cellStyle name="Денежный 2 2 7 2 5" xfId="1573" xr:uid="{00000000-0005-0000-0000-0000FE0C0000}"/>
    <cellStyle name="Денежный 2 2 7 2 5 2" xfId="1949" xr:uid="{00000000-0005-0000-0000-0000FF0C0000}"/>
    <cellStyle name="Денежный 2 2 7 2 5 3" xfId="11747" xr:uid="{00000000-0005-0000-0000-0000000D0000}"/>
    <cellStyle name="Денежный 2 2 7 2 6" xfId="1990" xr:uid="{00000000-0005-0000-0000-0000010D0000}"/>
    <cellStyle name="Денежный 2 2 7 2 7" xfId="1905" xr:uid="{00000000-0005-0000-0000-0000020D0000}"/>
    <cellStyle name="Денежный 2 2 7 2 8" xfId="2521" xr:uid="{00000000-0005-0000-0000-0000030D0000}"/>
    <cellStyle name="Денежный 2 2 7 2 9" xfId="2460" xr:uid="{00000000-0005-0000-0000-0000040D0000}"/>
    <cellStyle name="Денежный 2 2 7 20" xfId="4933" xr:uid="{00000000-0005-0000-0000-0000050D0000}"/>
    <cellStyle name="Денежный 2 2 7 21" xfId="5003" xr:uid="{00000000-0005-0000-0000-0000060D0000}"/>
    <cellStyle name="Денежный 2 2 7 22" xfId="4885" xr:uid="{00000000-0005-0000-0000-0000070D0000}"/>
    <cellStyle name="Денежный 2 2 7 23" xfId="5071" xr:uid="{00000000-0005-0000-0000-0000080D0000}"/>
    <cellStyle name="Денежный 2 2 7 24" xfId="5701" xr:uid="{00000000-0005-0000-0000-0000090D0000}"/>
    <cellStyle name="Денежный 2 2 7 25" xfId="5759" xr:uid="{00000000-0005-0000-0000-00000A0D0000}"/>
    <cellStyle name="Денежный 2 2 7 26" xfId="6707" xr:uid="{00000000-0005-0000-0000-00000B0D0000}"/>
    <cellStyle name="Денежный 2 2 7 27" xfId="7205" xr:uid="{00000000-0005-0000-0000-00000C0D0000}"/>
    <cellStyle name="Денежный 2 2 7 28" xfId="7922" xr:uid="{00000000-0005-0000-0000-00000D0D0000}"/>
    <cellStyle name="Денежный 2 2 7 29" xfId="8181" xr:uid="{00000000-0005-0000-0000-00000E0D0000}"/>
    <cellStyle name="Денежный 2 2 7 3" xfId="319" xr:uid="{00000000-0005-0000-0000-00000F0D0000}"/>
    <cellStyle name="Денежный 2 2 7 3 10" xfId="3459" xr:uid="{00000000-0005-0000-0000-0000100D0000}"/>
    <cellStyle name="Денежный 2 2 7 3 11" xfId="3482" xr:uid="{00000000-0005-0000-0000-0000110D0000}"/>
    <cellStyle name="Денежный 2 2 7 3 12" xfId="3963" xr:uid="{00000000-0005-0000-0000-0000120D0000}"/>
    <cellStyle name="Денежный 2 2 7 3 13" xfId="4055" xr:uid="{00000000-0005-0000-0000-0000130D0000}"/>
    <cellStyle name="Денежный 2 2 7 3 14" xfId="3774" xr:uid="{00000000-0005-0000-0000-0000140D0000}"/>
    <cellStyle name="Денежный 2 2 7 3 15" xfId="4064" xr:uid="{00000000-0005-0000-0000-0000150D0000}"/>
    <cellStyle name="Денежный 2 2 7 3 16" xfId="3795" xr:uid="{00000000-0005-0000-0000-0000160D0000}"/>
    <cellStyle name="Денежный 2 2 7 3 17" xfId="4983" xr:uid="{00000000-0005-0000-0000-0000170D0000}"/>
    <cellStyle name="Денежный 2 2 7 3 18" xfId="4837" xr:uid="{00000000-0005-0000-0000-0000180D0000}"/>
    <cellStyle name="Денежный 2 2 7 3 19" xfId="5028" xr:uid="{00000000-0005-0000-0000-0000190D0000}"/>
    <cellStyle name="Денежный 2 2 7 3 2" xfId="1603" xr:uid="{00000000-0005-0000-0000-00001A0D0000}"/>
    <cellStyle name="Денежный 2 2 7 3 2 2" xfId="1925" xr:uid="{00000000-0005-0000-0000-00001B0D0000}"/>
    <cellStyle name="Денежный 2 2 7 3 2 3" xfId="11734" xr:uid="{00000000-0005-0000-0000-00001C0D0000}"/>
    <cellStyle name="Денежный 2 2 7 3 20" xfId="5238" xr:uid="{00000000-0005-0000-0000-00001D0D0000}"/>
    <cellStyle name="Денежный 2 2 7 3 21" xfId="5749" xr:uid="{00000000-0005-0000-0000-00001E0D0000}"/>
    <cellStyle name="Денежный 2 2 7 3 22" xfId="5765" xr:uid="{00000000-0005-0000-0000-00001F0D0000}"/>
    <cellStyle name="Денежный 2 2 7 3 23" xfId="6755" xr:uid="{00000000-0005-0000-0000-0000200D0000}"/>
    <cellStyle name="Денежный 2 2 7 3 24" xfId="7253" xr:uid="{00000000-0005-0000-0000-0000210D0000}"/>
    <cellStyle name="Денежный 2 2 7 3 25" xfId="7980" xr:uid="{00000000-0005-0000-0000-0000220D0000}"/>
    <cellStyle name="Денежный 2 2 7 3 26" xfId="8155" xr:uid="{00000000-0005-0000-0000-0000230D0000}"/>
    <cellStyle name="Денежный 2 2 7 3 27" xfId="8041" xr:uid="{00000000-0005-0000-0000-0000240D0000}"/>
    <cellStyle name="Денежный 2 2 7 3 28" xfId="10227" xr:uid="{00000000-0005-0000-0000-0000250D0000}"/>
    <cellStyle name="Денежный 2 2 7 3 29" xfId="11485" xr:uid="{00000000-0005-0000-0000-0000260D0000}"/>
    <cellStyle name="Денежный 2 2 7 3 3" xfId="1797" xr:uid="{00000000-0005-0000-0000-0000270D0000}"/>
    <cellStyle name="Денежный 2 2 7 3 4" xfId="1996" xr:uid="{00000000-0005-0000-0000-0000280D0000}"/>
    <cellStyle name="Денежный 2 2 7 3 5" xfId="1853" xr:uid="{00000000-0005-0000-0000-0000290D0000}"/>
    <cellStyle name="Денежный 2 2 7 3 6" xfId="2198" xr:uid="{00000000-0005-0000-0000-00002A0D0000}"/>
    <cellStyle name="Денежный 2 2 7 3 7" xfId="1793" xr:uid="{00000000-0005-0000-0000-00002B0D0000}"/>
    <cellStyle name="Денежный 2 2 7 3 8" xfId="3043" xr:uid="{00000000-0005-0000-0000-00002C0D0000}"/>
    <cellStyle name="Денежный 2 2 7 3 9" xfId="3072" xr:uid="{00000000-0005-0000-0000-00002D0D0000}"/>
    <cellStyle name="Денежный 2 2 7 30" xfId="8833" xr:uid="{00000000-0005-0000-0000-00002E0D0000}"/>
    <cellStyle name="Денежный 2 2 7 31" xfId="10169" xr:uid="{00000000-0005-0000-0000-00002F0D0000}"/>
    <cellStyle name="Денежный 2 2 7 32" xfId="11238" xr:uid="{00000000-0005-0000-0000-0000300D0000}"/>
    <cellStyle name="Денежный 2 2 7 4" xfId="649" xr:uid="{00000000-0005-0000-0000-0000310D0000}"/>
    <cellStyle name="Денежный 2 2 7 4 10" xfId="3559" xr:uid="{00000000-0005-0000-0000-0000320D0000}"/>
    <cellStyle name="Денежный 2 2 7 4 11" xfId="3687" xr:uid="{00000000-0005-0000-0000-0000330D0000}"/>
    <cellStyle name="Денежный 2 2 7 4 12" xfId="4167" xr:uid="{00000000-0005-0000-0000-0000340D0000}"/>
    <cellStyle name="Денежный 2 2 7 4 13" xfId="4322" xr:uid="{00000000-0005-0000-0000-0000350D0000}"/>
    <cellStyle name="Денежный 2 2 7 4 14" xfId="4468" xr:uid="{00000000-0005-0000-0000-0000360D0000}"/>
    <cellStyle name="Денежный 2 2 7 4 15" xfId="4599" xr:uid="{00000000-0005-0000-0000-0000370D0000}"/>
    <cellStyle name="Денежный 2 2 7 4 16" xfId="4727" xr:uid="{00000000-0005-0000-0000-0000380D0000}"/>
    <cellStyle name="Денежный 2 2 7 4 17" xfId="5149" xr:uid="{00000000-0005-0000-0000-0000390D0000}"/>
    <cellStyle name="Денежный 2 2 7 4 18" xfId="5296" xr:uid="{00000000-0005-0000-0000-00003A0D0000}"/>
    <cellStyle name="Денежный 2 2 7 4 19" xfId="5431" xr:uid="{00000000-0005-0000-0000-00003B0D0000}"/>
    <cellStyle name="Денежный 2 2 7 4 2" xfId="1674" xr:uid="{00000000-0005-0000-0000-00003C0D0000}"/>
    <cellStyle name="Денежный 2 2 7 4 2 2" xfId="2106" xr:uid="{00000000-0005-0000-0000-00003D0D0000}"/>
    <cellStyle name="Денежный 2 2 7 4 2 3" xfId="11838" xr:uid="{00000000-0005-0000-0000-00003E0D0000}"/>
    <cellStyle name="Денежный 2 2 7 4 20" xfId="5559" xr:uid="{00000000-0005-0000-0000-00003F0D0000}"/>
    <cellStyle name="Денежный 2 2 7 4 21" xfId="5847" xr:uid="{00000000-0005-0000-0000-0000400D0000}"/>
    <cellStyle name="Денежный 2 2 7 4 22" xfId="6315" xr:uid="{00000000-0005-0000-0000-0000410D0000}"/>
    <cellStyle name="Денежный 2 2 7 4 23" xfId="6813" xr:uid="{00000000-0005-0000-0000-0000420D0000}"/>
    <cellStyle name="Денежный 2 2 7 4 24" xfId="7311" xr:uid="{00000000-0005-0000-0000-0000430D0000}"/>
    <cellStyle name="Денежный 2 2 7 4 25" xfId="8293" xr:uid="{00000000-0005-0000-0000-0000440D0000}"/>
    <cellStyle name="Денежный 2 2 7 4 26" xfId="8673" xr:uid="{00000000-0005-0000-0000-0000450D0000}"/>
    <cellStyle name="Денежный 2 2 7 4 27" xfId="9316" xr:uid="{00000000-0005-0000-0000-0000460D0000}"/>
    <cellStyle name="Денежный 2 2 7 4 28" xfId="10557" xr:uid="{00000000-0005-0000-0000-0000470D0000}"/>
    <cellStyle name="Денежный 2 2 7 4 29" xfId="11556" xr:uid="{00000000-0005-0000-0000-0000480D0000}"/>
    <cellStyle name="Денежный 2 2 7 4 3" xfId="2240" xr:uid="{00000000-0005-0000-0000-0000490D0000}"/>
    <cellStyle name="Денежный 2 2 7 4 4" xfId="2440" xr:uid="{00000000-0005-0000-0000-00004A0D0000}"/>
    <cellStyle name="Денежный 2 2 7 4 5" xfId="2594" xr:uid="{00000000-0005-0000-0000-00004B0D0000}"/>
    <cellStyle name="Денежный 2 2 7 4 6" xfId="2727" xr:uid="{00000000-0005-0000-0000-00004C0D0000}"/>
    <cellStyle name="Денежный 2 2 7 4 7" xfId="2855" xr:uid="{00000000-0005-0000-0000-00004D0D0000}"/>
    <cellStyle name="Денежный 2 2 7 4 8" xfId="3143" xr:uid="{00000000-0005-0000-0000-00004E0D0000}"/>
    <cellStyle name="Денежный 2 2 7 4 9" xfId="3271" xr:uid="{00000000-0005-0000-0000-00004F0D0000}"/>
    <cellStyle name="Денежный 2 2 7 5" xfId="721" xr:uid="{00000000-0005-0000-0000-0000500D0000}"/>
    <cellStyle name="Денежный 2 2 7 5 10" xfId="3619" xr:uid="{00000000-0005-0000-0000-0000510D0000}"/>
    <cellStyle name="Денежный 2 2 7 5 11" xfId="3747" xr:uid="{00000000-0005-0000-0000-0000520D0000}"/>
    <cellStyle name="Денежный 2 2 7 5 12" xfId="4234" xr:uid="{00000000-0005-0000-0000-0000530D0000}"/>
    <cellStyle name="Денежный 2 2 7 5 13" xfId="4386" xr:uid="{00000000-0005-0000-0000-0000540D0000}"/>
    <cellStyle name="Денежный 2 2 7 5 14" xfId="4529" xr:uid="{00000000-0005-0000-0000-0000550D0000}"/>
    <cellStyle name="Денежный 2 2 7 5 15" xfId="4659" xr:uid="{00000000-0005-0000-0000-0000560D0000}"/>
    <cellStyle name="Денежный 2 2 7 5 16" xfId="4787" xr:uid="{00000000-0005-0000-0000-0000570D0000}"/>
    <cellStyle name="Денежный 2 2 7 5 17" xfId="5211" xr:uid="{00000000-0005-0000-0000-0000580D0000}"/>
    <cellStyle name="Денежный 2 2 7 5 18" xfId="5361" xr:uid="{00000000-0005-0000-0000-0000590D0000}"/>
    <cellStyle name="Денежный 2 2 7 5 19" xfId="5491" xr:uid="{00000000-0005-0000-0000-00005A0D0000}"/>
    <cellStyle name="Денежный 2 2 7 5 2" xfId="1890" xr:uid="{00000000-0005-0000-0000-00005B0D0000}"/>
    <cellStyle name="Денежный 2 2 7 5 2 2" xfId="2175" xr:uid="{00000000-0005-0000-0000-00005C0D0000}"/>
    <cellStyle name="Денежный 2 2 7 5 2 3" xfId="11901" xr:uid="{00000000-0005-0000-0000-00005D0D0000}"/>
    <cellStyle name="Денежный 2 2 7 5 20" xfId="5619" xr:uid="{00000000-0005-0000-0000-00005E0D0000}"/>
    <cellStyle name="Денежный 2 2 7 5 21" xfId="5907" xr:uid="{00000000-0005-0000-0000-00005F0D0000}"/>
    <cellStyle name="Денежный 2 2 7 5 22" xfId="6375" xr:uid="{00000000-0005-0000-0000-0000600D0000}"/>
    <cellStyle name="Денежный 2 2 7 5 23" xfId="6873" xr:uid="{00000000-0005-0000-0000-0000610D0000}"/>
    <cellStyle name="Денежный 2 2 7 5 24" xfId="7371" xr:uid="{00000000-0005-0000-0000-0000620D0000}"/>
    <cellStyle name="Денежный 2 2 7 5 25" xfId="8365" xr:uid="{00000000-0005-0000-0000-0000630D0000}"/>
    <cellStyle name="Денежный 2 2 7 5 26" xfId="8733" xr:uid="{00000000-0005-0000-0000-0000640D0000}"/>
    <cellStyle name="Денежный 2 2 7 5 27" xfId="9391" xr:uid="{00000000-0005-0000-0000-0000650D0000}"/>
    <cellStyle name="Денежный 2 2 7 5 28" xfId="10629" xr:uid="{00000000-0005-0000-0000-0000660D0000}"/>
    <cellStyle name="Денежный 2 2 7 5 29" xfId="11703" xr:uid="{00000000-0005-0000-0000-0000670D0000}"/>
    <cellStyle name="Денежный 2 2 7 5 3" xfId="2300" xr:uid="{00000000-0005-0000-0000-0000680D0000}"/>
    <cellStyle name="Денежный 2 2 7 5 4" xfId="2507" xr:uid="{00000000-0005-0000-0000-0000690D0000}"/>
    <cellStyle name="Денежный 2 2 7 5 5" xfId="2657" xr:uid="{00000000-0005-0000-0000-00006A0D0000}"/>
    <cellStyle name="Денежный 2 2 7 5 6" xfId="2787" xr:uid="{00000000-0005-0000-0000-00006B0D0000}"/>
    <cellStyle name="Денежный 2 2 7 5 7" xfId="2915" xr:uid="{00000000-0005-0000-0000-00006C0D0000}"/>
    <cellStyle name="Денежный 2 2 7 5 8" xfId="3203" xr:uid="{00000000-0005-0000-0000-00006D0D0000}"/>
    <cellStyle name="Денежный 2 2 7 5 9" xfId="3331" xr:uid="{00000000-0005-0000-0000-00006E0D0000}"/>
    <cellStyle name="Денежный 2 2 7 6" xfId="820" xr:uid="{00000000-0005-0000-0000-00006F0D0000}"/>
    <cellStyle name="Денежный 2 2 7 6 10" xfId="9487" xr:uid="{00000000-0005-0000-0000-0000700D0000}"/>
    <cellStyle name="Денежный 2 2 7 6 11" xfId="10722" xr:uid="{00000000-0005-0000-0000-0000710D0000}"/>
    <cellStyle name="Денежный 2 2 7 6 12" xfId="11754" xr:uid="{00000000-0005-0000-0000-0000720D0000}"/>
    <cellStyle name="Денежный 2 2 7 6 2" xfId="827" xr:uid="{00000000-0005-0000-0000-0000730D0000}"/>
    <cellStyle name="Денежный 2 2 7 6 2 10" xfId="12141" xr:uid="{00000000-0005-0000-0000-0000740D0000}"/>
    <cellStyle name="Денежный 2 2 7 6 2 2" xfId="5972" xr:uid="{00000000-0005-0000-0000-0000750D0000}"/>
    <cellStyle name="Денежный 2 2 7 6 2 2 2" xfId="5976" xr:uid="{00000000-0005-0000-0000-0000760D0000}"/>
    <cellStyle name="Денежный 2 2 7 6 2 2 3" xfId="12145" xr:uid="{00000000-0005-0000-0000-0000770D0000}"/>
    <cellStyle name="Денежный 2 2 7 6 2 3" xfId="6444" xr:uid="{00000000-0005-0000-0000-0000780D0000}"/>
    <cellStyle name="Денежный 2 2 7 6 2 4" xfId="6942" xr:uid="{00000000-0005-0000-0000-0000790D0000}"/>
    <cellStyle name="Денежный 2 2 7 6 2 5" xfId="7440" xr:uid="{00000000-0005-0000-0000-00007A0D0000}"/>
    <cellStyle name="Денежный 2 2 7 6 2 6" xfId="8469" xr:uid="{00000000-0005-0000-0000-00007B0D0000}"/>
    <cellStyle name="Денежный 2 2 7 6 2 7" xfId="8958" xr:uid="{00000000-0005-0000-0000-00007C0D0000}"/>
    <cellStyle name="Денежный 2 2 7 6 2 8" xfId="9494" xr:uid="{00000000-0005-0000-0000-00007D0D0000}"/>
    <cellStyle name="Денежный 2 2 7 6 2 9" xfId="10729" xr:uid="{00000000-0005-0000-0000-00007E0D0000}"/>
    <cellStyle name="Денежный 2 2 7 6 3" xfId="1083" xr:uid="{00000000-0005-0000-0000-00007F0D0000}"/>
    <cellStyle name="Денежный 2 2 7 6 3 2" xfId="9744" xr:uid="{00000000-0005-0000-0000-0000800D0000}"/>
    <cellStyle name="Денежный 2 2 7 6 3 3" xfId="10975" xr:uid="{00000000-0005-0000-0000-0000810D0000}"/>
    <cellStyle name="Денежный 2 2 7 6 4" xfId="1187" xr:uid="{00000000-0005-0000-0000-0000820D0000}"/>
    <cellStyle name="Денежный 2 2 7 6 4 2" xfId="9844" xr:uid="{00000000-0005-0000-0000-0000830D0000}"/>
    <cellStyle name="Денежный 2 2 7 6 4 3" xfId="11073" xr:uid="{00000000-0005-0000-0000-0000840D0000}"/>
    <cellStyle name="Денежный 2 2 7 6 5" xfId="1958" xr:uid="{00000000-0005-0000-0000-0000850D0000}"/>
    <cellStyle name="Денежный 2 2 7 6 5 2" xfId="6440" xr:uid="{00000000-0005-0000-0000-0000860D0000}"/>
    <cellStyle name="Денежный 2 2 7 6 5 3" xfId="12441" xr:uid="{00000000-0005-0000-0000-0000870D0000}"/>
    <cellStyle name="Денежный 2 2 7 6 6" xfId="6938" xr:uid="{00000000-0005-0000-0000-0000880D0000}"/>
    <cellStyle name="Денежный 2 2 7 6 7" xfId="7436" xr:uid="{00000000-0005-0000-0000-0000890D0000}"/>
    <cellStyle name="Денежный 2 2 7 6 8" xfId="8462" xr:uid="{00000000-0005-0000-0000-00008A0D0000}"/>
    <cellStyle name="Денежный 2 2 7 6 9" xfId="8951" xr:uid="{00000000-0005-0000-0000-00008B0D0000}"/>
    <cellStyle name="Денежный 2 2 7 7" xfId="1092" xr:uid="{00000000-0005-0000-0000-00008C0D0000}"/>
    <cellStyle name="Денежный 2 2 7 7 10" xfId="11634" xr:uid="{00000000-0005-0000-0000-00008D0D0000}"/>
    <cellStyle name="Денежный 2 2 7 7 2" xfId="1763" xr:uid="{00000000-0005-0000-0000-00008E0D0000}"/>
    <cellStyle name="Денежный 2 2 7 7 2 2" xfId="6151" xr:uid="{00000000-0005-0000-0000-00008F0D0000}"/>
    <cellStyle name="Денежный 2 2 7 7 2 3" xfId="12320" xr:uid="{00000000-0005-0000-0000-0000900D0000}"/>
    <cellStyle name="Денежный 2 2 7 7 3" xfId="6612" xr:uid="{00000000-0005-0000-0000-0000910D0000}"/>
    <cellStyle name="Денежный 2 2 7 7 4" xfId="7110" xr:uid="{00000000-0005-0000-0000-0000920D0000}"/>
    <cellStyle name="Денежный 2 2 7 7 5" xfId="7608" xr:uid="{00000000-0005-0000-0000-0000930D0000}"/>
    <cellStyle name="Денежный 2 2 7 7 6" xfId="8727" xr:uid="{00000000-0005-0000-0000-0000940D0000}"/>
    <cellStyle name="Денежный 2 2 7 7 7" xfId="9223" xr:uid="{00000000-0005-0000-0000-0000950D0000}"/>
    <cellStyle name="Денежный 2 2 7 7 8" xfId="9753" xr:uid="{00000000-0005-0000-0000-0000960D0000}"/>
    <cellStyle name="Денежный 2 2 7 7 9" xfId="10984" xr:uid="{00000000-0005-0000-0000-0000970D0000}"/>
    <cellStyle name="Денежный 2 2 7 8" xfId="1193" xr:uid="{00000000-0005-0000-0000-0000980D0000}"/>
    <cellStyle name="Денежный 2 2 7 8 10" xfId="11795" xr:uid="{00000000-0005-0000-0000-0000990D0000}"/>
    <cellStyle name="Денежный 2 2 7 8 2" xfId="2054" xr:uid="{00000000-0005-0000-0000-00009A0D0000}"/>
    <cellStyle name="Денежный 2 2 7 8 2 2" xfId="6217" xr:uid="{00000000-0005-0000-0000-00009B0D0000}"/>
    <cellStyle name="Денежный 2 2 7 8 2 3" xfId="12386" xr:uid="{00000000-0005-0000-0000-00009C0D0000}"/>
    <cellStyle name="Денежный 2 2 7 8 3" xfId="6658" xr:uid="{00000000-0005-0000-0000-00009D0D0000}"/>
    <cellStyle name="Денежный 2 2 7 8 4" xfId="7156" xr:uid="{00000000-0005-0000-0000-00009E0D0000}"/>
    <cellStyle name="Денежный 2 2 7 8 5" xfId="7654" xr:uid="{00000000-0005-0000-0000-00009F0D0000}"/>
    <cellStyle name="Денежный 2 2 7 8 6" xfId="8826" xr:uid="{00000000-0005-0000-0000-0000A00D0000}"/>
    <cellStyle name="Денежный 2 2 7 8 7" xfId="9310" xr:uid="{00000000-0005-0000-0000-0000A10D0000}"/>
    <cellStyle name="Денежный 2 2 7 8 8" xfId="9850" xr:uid="{00000000-0005-0000-0000-0000A20D0000}"/>
    <cellStyle name="Денежный 2 2 7 8 9" xfId="11079" xr:uid="{00000000-0005-0000-0000-0000A30D0000}"/>
    <cellStyle name="Денежный 2 2 7 9" xfId="1353" xr:uid="{00000000-0005-0000-0000-0000A40D0000}"/>
    <cellStyle name="Денежный 2 2 7 9 2" xfId="2368" xr:uid="{00000000-0005-0000-0000-0000A50D0000}"/>
    <cellStyle name="Денежный 2 2 7 9 3" xfId="11983" xr:uid="{00000000-0005-0000-0000-0000A60D0000}"/>
    <cellStyle name="Денежный 2 2 8" xfId="268" xr:uid="{00000000-0005-0000-0000-0000A70D0000}"/>
    <cellStyle name="Денежный 2 2 8 10" xfId="2532" xr:uid="{00000000-0005-0000-0000-0000A80D0000}"/>
    <cellStyle name="Денежный 2 2 8 11" xfId="2998" xr:uid="{00000000-0005-0000-0000-0000A90D0000}"/>
    <cellStyle name="Денежный 2 2 8 12" xfId="3064" xr:uid="{00000000-0005-0000-0000-0000AA0D0000}"/>
    <cellStyle name="Денежный 2 2 8 13" xfId="3415" xr:uid="{00000000-0005-0000-0000-0000AB0D0000}"/>
    <cellStyle name="Денежный 2 2 8 14" xfId="3375" xr:uid="{00000000-0005-0000-0000-0000AC0D0000}"/>
    <cellStyle name="Денежный 2 2 8 15" xfId="3914" xr:uid="{00000000-0005-0000-0000-0000AD0D0000}"/>
    <cellStyle name="Денежный 2 2 8 16" xfId="3992" xr:uid="{00000000-0005-0000-0000-0000AE0D0000}"/>
    <cellStyle name="Денежный 2 2 8 17" xfId="4042" xr:uid="{00000000-0005-0000-0000-0000AF0D0000}"/>
    <cellStyle name="Денежный 2 2 8 18" xfId="4259" xr:uid="{00000000-0005-0000-0000-0000B00D0000}"/>
    <cellStyle name="Денежный 2 2 8 19" xfId="4421" xr:uid="{00000000-0005-0000-0000-0000B10D0000}"/>
    <cellStyle name="Денежный 2 2 8 2" xfId="290" xr:uid="{00000000-0005-0000-0000-0000B20D0000}"/>
    <cellStyle name="Денежный 2 2 8 2 10" xfId="3014" xr:uid="{00000000-0005-0000-0000-0000B30D0000}"/>
    <cellStyle name="Денежный 2 2 8 2 11" xfId="3056" xr:uid="{00000000-0005-0000-0000-0000B40D0000}"/>
    <cellStyle name="Денежный 2 2 8 2 12" xfId="3430" xr:uid="{00000000-0005-0000-0000-0000B50D0000}"/>
    <cellStyle name="Денежный 2 2 8 2 13" xfId="3367" xr:uid="{00000000-0005-0000-0000-0000B60D0000}"/>
    <cellStyle name="Денежный 2 2 8 2 14" xfId="3934" xr:uid="{00000000-0005-0000-0000-0000B70D0000}"/>
    <cellStyle name="Денежный 2 2 8 2 15" xfId="3982" xr:uid="{00000000-0005-0000-0000-0000B80D0000}"/>
    <cellStyle name="Денежный 2 2 8 2 16" xfId="3803" xr:uid="{00000000-0005-0000-0000-0000B90D0000}"/>
    <cellStyle name="Денежный 2 2 8 2 17" xfId="3851" xr:uid="{00000000-0005-0000-0000-0000BA0D0000}"/>
    <cellStyle name="Денежный 2 2 8 2 18" xfId="3911" xr:uid="{00000000-0005-0000-0000-0000BB0D0000}"/>
    <cellStyle name="Денежный 2 2 8 2 19" xfId="4954" xr:uid="{00000000-0005-0000-0000-0000BC0D0000}"/>
    <cellStyle name="Денежный 2 2 8 2 2" xfId="608" xr:uid="{00000000-0005-0000-0000-0000BD0D0000}"/>
    <cellStyle name="Денежный 2 2 8 2 2 10" xfId="3112" xr:uid="{00000000-0005-0000-0000-0000BE0D0000}"/>
    <cellStyle name="Денежный 2 2 8 2 2 11" xfId="3240" xr:uid="{00000000-0005-0000-0000-0000BF0D0000}"/>
    <cellStyle name="Денежный 2 2 8 2 2 12" xfId="3528" xr:uid="{00000000-0005-0000-0000-0000C00D0000}"/>
    <cellStyle name="Денежный 2 2 8 2 2 13" xfId="3656" xr:uid="{00000000-0005-0000-0000-0000C10D0000}"/>
    <cellStyle name="Денежный 2 2 8 2 2 14" xfId="4130" xr:uid="{00000000-0005-0000-0000-0000C20D0000}"/>
    <cellStyle name="Денежный 2 2 8 2 2 15" xfId="4289" xr:uid="{00000000-0005-0000-0000-0000C30D0000}"/>
    <cellStyle name="Денежный 2 2 8 2 2 16" xfId="4434" xr:uid="{00000000-0005-0000-0000-0000C40D0000}"/>
    <cellStyle name="Денежный 2 2 8 2 2 17" xfId="4568" xr:uid="{00000000-0005-0000-0000-0000C50D0000}"/>
    <cellStyle name="Денежный 2 2 8 2 2 18" xfId="4696" xr:uid="{00000000-0005-0000-0000-0000C60D0000}"/>
    <cellStyle name="Денежный 2 2 8 2 2 19" xfId="5115" xr:uid="{00000000-0005-0000-0000-0000C70D0000}"/>
    <cellStyle name="Денежный 2 2 8 2 2 2" xfId="623" xr:uid="{00000000-0005-0000-0000-0000C80D0000}"/>
    <cellStyle name="Денежный 2 2 8 2 2 2 10" xfId="3536" xr:uid="{00000000-0005-0000-0000-0000C90D0000}"/>
    <cellStyle name="Денежный 2 2 8 2 2 2 11" xfId="3664" xr:uid="{00000000-0005-0000-0000-0000CA0D0000}"/>
    <cellStyle name="Денежный 2 2 8 2 2 2 12" xfId="4142" xr:uid="{00000000-0005-0000-0000-0000CB0D0000}"/>
    <cellStyle name="Денежный 2 2 8 2 2 2 13" xfId="4297" xr:uid="{00000000-0005-0000-0000-0000CC0D0000}"/>
    <cellStyle name="Денежный 2 2 8 2 2 2 14" xfId="4445" xr:uid="{00000000-0005-0000-0000-0000CD0D0000}"/>
    <cellStyle name="Денежный 2 2 8 2 2 2 15" xfId="4576" xr:uid="{00000000-0005-0000-0000-0000CE0D0000}"/>
    <cellStyle name="Денежный 2 2 8 2 2 2 16" xfId="4704" xr:uid="{00000000-0005-0000-0000-0000CF0D0000}"/>
    <cellStyle name="Денежный 2 2 8 2 2 2 17" xfId="5125" xr:uid="{00000000-0005-0000-0000-0000D00D0000}"/>
    <cellStyle name="Денежный 2 2 8 2 2 2 18" xfId="5272" xr:uid="{00000000-0005-0000-0000-0000D10D0000}"/>
    <cellStyle name="Денежный 2 2 8 2 2 2 19" xfId="5408" xr:uid="{00000000-0005-0000-0000-0000D20D0000}"/>
    <cellStyle name="Денежный 2 2 8 2 2 2 2" xfId="830" xr:uid="{00000000-0005-0000-0000-0000D30D0000}"/>
    <cellStyle name="Денежный 2 2 8 2 2 2 2 2" xfId="9497" xr:uid="{00000000-0005-0000-0000-0000D40D0000}"/>
    <cellStyle name="Денежный 2 2 8 2 2 2 2 3" xfId="10732" xr:uid="{00000000-0005-0000-0000-0000D50D0000}"/>
    <cellStyle name="Денежный 2 2 8 2 2 2 20" xfId="5536" xr:uid="{00000000-0005-0000-0000-0000D60D0000}"/>
    <cellStyle name="Денежный 2 2 8 2 2 2 21" xfId="5824" xr:uid="{00000000-0005-0000-0000-0000D70D0000}"/>
    <cellStyle name="Денежный 2 2 8 2 2 2 22" xfId="6292" xr:uid="{00000000-0005-0000-0000-0000D80D0000}"/>
    <cellStyle name="Денежный 2 2 8 2 2 2 23" xfId="6790" xr:uid="{00000000-0005-0000-0000-0000D90D0000}"/>
    <cellStyle name="Денежный 2 2 8 2 2 2 24" xfId="7288" xr:uid="{00000000-0005-0000-0000-0000DA0D0000}"/>
    <cellStyle name="Денежный 2 2 8 2 2 2 25" xfId="8267" xr:uid="{00000000-0005-0000-0000-0000DB0D0000}"/>
    <cellStyle name="Денежный 2 2 8 2 2 2 26" xfId="8593" xr:uid="{00000000-0005-0000-0000-0000DC0D0000}"/>
    <cellStyle name="Денежный 2 2 8 2 2 2 27" xfId="9295" xr:uid="{00000000-0005-0000-0000-0000DD0D0000}"/>
    <cellStyle name="Денежный 2 2 8 2 2 2 28" xfId="10531" xr:uid="{00000000-0005-0000-0000-0000DE0D0000}"/>
    <cellStyle name="Денежный 2 2 8 2 2 2 29" xfId="11533" xr:uid="{00000000-0005-0000-0000-0000DF0D0000}"/>
    <cellStyle name="Денежный 2 2 8 2 2 2 3" xfId="831" xr:uid="{00000000-0005-0000-0000-0000E00D0000}"/>
    <cellStyle name="Денежный 2 2 8 2 2 2 3 2" xfId="9498" xr:uid="{00000000-0005-0000-0000-0000E10D0000}"/>
    <cellStyle name="Денежный 2 2 8 2 2 2 3 3" xfId="10733" xr:uid="{00000000-0005-0000-0000-0000E20D0000}"/>
    <cellStyle name="Денежный 2 2 8 2 2 2 4" xfId="1651" xr:uid="{00000000-0005-0000-0000-0000E30D0000}"/>
    <cellStyle name="Денежный 2 2 8 2 2 2 4 2" xfId="2416" xr:uid="{00000000-0005-0000-0000-0000E40D0000}"/>
    <cellStyle name="Денежный 2 2 8 2 2 2 4 3" xfId="12011" xr:uid="{00000000-0005-0000-0000-0000E50D0000}"/>
    <cellStyle name="Денежный 2 2 8 2 2 2 5" xfId="2570" xr:uid="{00000000-0005-0000-0000-0000E60D0000}"/>
    <cellStyle name="Денежный 2 2 8 2 2 2 6" xfId="2704" xr:uid="{00000000-0005-0000-0000-0000E70D0000}"/>
    <cellStyle name="Денежный 2 2 8 2 2 2 7" xfId="2832" xr:uid="{00000000-0005-0000-0000-0000E80D0000}"/>
    <cellStyle name="Денежный 2 2 8 2 2 2 8" xfId="3120" xr:uid="{00000000-0005-0000-0000-0000E90D0000}"/>
    <cellStyle name="Денежный 2 2 8 2 2 2 9" xfId="3248" xr:uid="{00000000-0005-0000-0000-0000EA0D0000}"/>
    <cellStyle name="Денежный 2 2 8 2 2 20" xfId="5262" xr:uid="{00000000-0005-0000-0000-0000EB0D0000}"/>
    <cellStyle name="Денежный 2 2 8 2 2 21" xfId="5400" xr:uid="{00000000-0005-0000-0000-0000EC0D0000}"/>
    <cellStyle name="Денежный 2 2 8 2 2 22" xfId="5528" xr:uid="{00000000-0005-0000-0000-0000ED0D0000}"/>
    <cellStyle name="Денежный 2 2 8 2 2 23" xfId="5816" xr:uid="{00000000-0005-0000-0000-0000EE0D0000}"/>
    <cellStyle name="Денежный 2 2 8 2 2 24" xfId="6284" xr:uid="{00000000-0005-0000-0000-0000EF0D0000}"/>
    <cellStyle name="Денежный 2 2 8 2 2 25" xfId="6782" xr:uid="{00000000-0005-0000-0000-0000F00D0000}"/>
    <cellStyle name="Денежный 2 2 8 2 2 26" xfId="7280" xr:uid="{00000000-0005-0000-0000-0000F10D0000}"/>
    <cellStyle name="Денежный 2 2 8 2 2 27" xfId="8252" xr:uid="{00000000-0005-0000-0000-0000F20D0000}"/>
    <cellStyle name="Денежный 2 2 8 2 2 28" xfId="8635" xr:uid="{00000000-0005-0000-0000-0000F30D0000}"/>
    <cellStyle name="Денежный 2 2 8 2 2 29" xfId="8980" xr:uid="{00000000-0005-0000-0000-0000F40D0000}"/>
    <cellStyle name="Денежный 2 2 8 2 2 3" xfId="703" xr:uid="{00000000-0005-0000-0000-0000F50D0000}"/>
    <cellStyle name="Денежный 2 2 8 2 2 3 10" xfId="3601" xr:uid="{00000000-0005-0000-0000-0000F60D0000}"/>
    <cellStyle name="Денежный 2 2 8 2 2 3 11" xfId="3729" xr:uid="{00000000-0005-0000-0000-0000F70D0000}"/>
    <cellStyle name="Денежный 2 2 8 2 2 3 12" xfId="4216" xr:uid="{00000000-0005-0000-0000-0000F80D0000}"/>
    <cellStyle name="Денежный 2 2 8 2 2 3 13" xfId="4368" xr:uid="{00000000-0005-0000-0000-0000F90D0000}"/>
    <cellStyle name="Денежный 2 2 8 2 2 3 14" xfId="4511" xr:uid="{00000000-0005-0000-0000-0000FA0D0000}"/>
    <cellStyle name="Денежный 2 2 8 2 2 3 15" xfId="4641" xr:uid="{00000000-0005-0000-0000-0000FB0D0000}"/>
    <cellStyle name="Денежный 2 2 8 2 2 3 16" xfId="4769" xr:uid="{00000000-0005-0000-0000-0000FC0D0000}"/>
    <cellStyle name="Денежный 2 2 8 2 2 3 17" xfId="5193" xr:uid="{00000000-0005-0000-0000-0000FD0D0000}"/>
    <cellStyle name="Денежный 2 2 8 2 2 3 18" xfId="5343" xr:uid="{00000000-0005-0000-0000-0000FE0D0000}"/>
    <cellStyle name="Денежный 2 2 8 2 2 3 19" xfId="5473" xr:uid="{00000000-0005-0000-0000-0000FF0D0000}"/>
    <cellStyle name="Денежный 2 2 8 2 2 3 2" xfId="1728" xr:uid="{00000000-0005-0000-0000-0000000E0000}"/>
    <cellStyle name="Денежный 2 2 8 2 2 3 2 2" xfId="2157" xr:uid="{00000000-0005-0000-0000-0000010E0000}"/>
    <cellStyle name="Денежный 2 2 8 2 2 3 2 3" xfId="11883" xr:uid="{00000000-0005-0000-0000-0000020E0000}"/>
    <cellStyle name="Денежный 2 2 8 2 2 3 20" xfId="5601" xr:uid="{00000000-0005-0000-0000-0000030E0000}"/>
    <cellStyle name="Денежный 2 2 8 2 2 3 21" xfId="5889" xr:uid="{00000000-0005-0000-0000-0000040E0000}"/>
    <cellStyle name="Денежный 2 2 8 2 2 3 22" xfId="6357" xr:uid="{00000000-0005-0000-0000-0000050E0000}"/>
    <cellStyle name="Денежный 2 2 8 2 2 3 23" xfId="6855" xr:uid="{00000000-0005-0000-0000-0000060E0000}"/>
    <cellStyle name="Денежный 2 2 8 2 2 3 24" xfId="7353" xr:uid="{00000000-0005-0000-0000-0000070E0000}"/>
    <cellStyle name="Денежный 2 2 8 2 2 3 25" xfId="8347" xr:uid="{00000000-0005-0000-0000-0000080E0000}"/>
    <cellStyle name="Денежный 2 2 8 2 2 3 26" xfId="8481" xr:uid="{00000000-0005-0000-0000-0000090E0000}"/>
    <cellStyle name="Денежный 2 2 8 2 2 3 27" xfId="9373" xr:uid="{00000000-0005-0000-0000-00000A0E0000}"/>
    <cellStyle name="Денежный 2 2 8 2 2 3 28" xfId="10611" xr:uid="{00000000-0005-0000-0000-00000B0E0000}"/>
    <cellStyle name="Денежный 2 2 8 2 2 3 29" xfId="11610" xr:uid="{00000000-0005-0000-0000-00000C0E0000}"/>
    <cellStyle name="Денежный 2 2 8 2 2 3 3" xfId="2282" xr:uid="{00000000-0005-0000-0000-00000D0E0000}"/>
    <cellStyle name="Денежный 2 2 8 2 2 3 4" xfId="2489" xr:uid="{00000000-0005-0000-0000-00000E0E0000}"/>
    <cellStyle name="Денежный 2 2 8 2 2 3 5" xfId="2639" xr:uid="{00000000-0005-0000-0000-00000F0E0000}"/>
    <cellStyle name="Денежный 2 2 8 2 2 3 6" xfId="2769" xr:uid="{00000000-0005-0000-0000-0000100E0000}"/>
    <cellStyle name="Денежный 2 2 8 2 2 3 7" xfId="2897" xr:uid="{00000000-0005-0000-0000-0000110E0000}"/>
    <cellStyle name="Денежный 2 2 8 2 2 3 8" xfId="3185" xr:uid="{00000000-0005-0000-0000-0000120E0000}"/>
    <cellStyle name="Денежный 2 2 8 2 2 3 9" xfId="3313" xr:uid="{00000000-0005-0000-0000-0000130E0000}"/>
    <cellStyle name="Денежный 2 2 8 2 2 30" xfId="10516" xr:uid="{00000000-0005-0000-0000-0000140E0000}"/>
    <cellStyle name="Денежный 2 2 8 2 2 31" xfId="11525" xr:uid="{00000000-0005-0000-0000-0000150E0000}"/>
    <cellStyle name="Денежный 2 2 8 2 2 4" xfId="829" xr:uid="{00000000-0005-0000-0000-0000160E0000}"/>
    <cellStyle name="Денежный 2 2 8 2 2 4 10" xfId="11823" xr:uid="{00000000-0005-0000-0000-0000170E0000}"/>
    <cellStyle name="Денежный 2 2 8 2 2 4 2" xfId="2085" xr:uid="{00000000-0005-0000-0000-0000180E0000}"/>
    <cellStyle name="Денежный 2 2 8 2 2 4 2 2" xfId="5978" xr:uid="{00000000-0005-0000-0000-0000190E0000}"/>
    <cellStyle name="Денежный 2 2 8 2 2 4 2 3" xfId="12147" xr:uid="{00000000-0005-0000-0000-00001A0E0000}"/>
    <cellStyle name="Денежный 2 2 8 2 2 4 3" xfId="6446" xr:uid="{00000000-0005-0000-0000-00001B0E0000}"/>
    <cellStyle name="Денежный 2 2 8 2 2 4 4" xfId="6944" xr:uid="{00000000-0005-0000-0000-00001C0E0000}"/>
    <cellStyle name="Денежный 2 2 8 2 2 4 5" xfId="7442" xr:uid="{00000000-0005-0000-0000-00001D0E0000}"/>
    <cellStyle name="Денежный 2 2 8 2 2 4 6" xfId="8471" xr:uid="{00000000-0005-0000-0000-00001E0E0000}"/>
    <cellStyle name="Денежный 2 2 8 2 2 4 7" xfId="8960" xr:uid="{00000000-0005-0000-0000-00001F0E0000}"/>
    <cellStyle name="Денежный 2 2 8 2 2 4 8" xfId="9496" xr:uid="{00000000-0005-0000-0000-0000200E0000}"/>
    <cellStyle name="Денежный 2 2 8 2 2 4 9" xfId="10731" xr:uid="{00000000-0005-0000-0000-0000210E0000}"/>
    <cellStyle name="Денежный 2 2 8 2 2 5" xfId="1080" xr:uid="{00000000-0005-0000-0000-0000220E0000}"/>
    <cellStyle name="Денежный 2 2 8 2 2 5 10" xfId="11945" xr:uid="{00000000-0005-0000-0000-0000230E0000}"/>
    <cellStyle name="Денежный 2 2 8 2 2 5 2" xfId="2226" xr:uid="{00000000-0005-0000-0000-0000240E0000}"/>
    <cellStyle name="Денежный 2 2 8 2 2 5 2 2" xfId="6143" xr:uid="{00000000-0005-0000-0000-0000250E0000}"/>
    <cellStyle name="Денежный 2 2 8 2 2 5 2 3" xfId="12312" xr:uid="{00000000-0005-0000-0000-0000260E0000}"/>
    <cellStyle name="Денежный 2 2 8 2 2 5 3" xfId="6608" xr:uid="{00000000-0005-0000-0000-0000270E0000}"/>
    <cellStyle name="Денежный 2 2 8 2 2 5 4" xfId="7106" xr:uid="{00000000-0005-0000-0000-0000280E0000}"/>
    <cellStyle name="Денежный 2 2 8 2 2 5 5" xfId="7604" xr:uid="{00000000-0005-0000-0000-0000290E0000}"/>
    <cellStyle name="Денежный 2 2 8 2 2 5 6" xfId="8715" xr:uid="{00000000-0005-0000-0000-00002A0E0000}"/>
    <cellStyle name="Денежный 2 2 8 2 2 5 7" xfId="9211" xr:uid="{00000000-0005-0000-0000-00002B0E0000}"/>
    <cellStyle name="Денежный 2 2 8 2 2 5 8" xfId="9741" xr:uid="{00000000-0005-0000-0000-00002C0E0000}"/>
    <cellStyle name="Денежный 2 2 8 2 2 5 9" xfId="10972" xr:uid="{00000000-0005-0000-0000-00002D0E0000}"/>
    <cellStyle name="Денежный 2 2 8 2 2 6" xfId="1185" xr:uid="{00000000-0005-0000-0000-00002E0E0000}"/>
    <cellStyle name="Денежный 2 2 8 2 2 6 10" xfId="12003" xr:uid="{00000000-0005-0000-0000-00002F0E0000}"/>
    <cellStyle name="Денежный 2 2 8 2 2 6 2" xfId="2408" xr:uid="{00000000-0005-0000-0000-0000300E0000}"/>
    <cellStyle name="Денежный 2 2 8 2 2 6 2 2" xfId="6211" xr:uid="{00000000-0005-0000-0000-0000310E0000}"/>
    <cellStyle name="Денежный 2 2 8 2 2 6 2 3" xfId="12380" xr:uid="{00000000-0005-0000-0000-0000320E0000}"/>
    <cellStyle name="Денежный 2 2 8 2 2 6 3" xfId="6654" xr:uid="{00000000-0005-0000-0000-0000330E0000}"/>
    <cellStyle name="Денежный 2 2 8 2 2 6 4" xfId="7152" xr:uid="{00000000-0005-0000-0000-0000340E0000}"/>
    <cellStyle name="Денежный 2 2 8 2 2 6 5" xfId="7650" xr:uid="{00000000-0005-0000-0000-0000350E0000}"/>
    <cellStyle name="Денежный 2 2 8 2 2 6 6" xfId="8818" xr:uid="{00000000-0005-0000-0000-0000360E0000}"/>
    <cellStyle name="Денежный 2 2 8 2 2 6 7" xfId="9302" xr:uid="{00000000-0005-0000-0000-0000370E0000}"/>
    <cellStyle name="Денежный 2 2 8 2 2 6 8" xfId="9842" xr:uid="{00000000-0005-0000-0000-0000380E0000}"/>
    <cellStyle name="Денежный 2 2 8 2 2 6 9" xfId="11071" xr:uid="{00000000-0005-0000-0000-0000390E0000}"/>
    <cellStyle name="Денежный 2 2 8 2 2 7" xfId="1643" xr:uid="{00000000-0005-0000-0000-00003A0E0000}"/>
    <cellStyle name="Денежный 2 2 8 2 2 7 2" xfId="2561" xr:uid="{00000000-0005-0000-0000-00003B0E0000}"/>
    <cellStyle name="Денежный 2 2 8 2 2 7 3" xfId="12064" xr:uid="{00000000-0005-0000-0000-00003C0E0000}"/>
    <cellStyle name="Денежный 2 2 8 2 2 8" xfId="2696" xr:uid="{00000000-0005-0000-0000-00003D0E0000}"/>
    <cellStyle name="Денежный 2 2 8 2 2 9" xfId="2824" xr:uid="{00000000-0005-0000-0000-00003E0E0000}"/>
    <cellStyle name="Денежный 2 2 8 2 20" xfId="5060" xr:uid="{00000000-0005-0000-0000-00003F0E0000}"/>
    <cellStyle name="Денежный 2 2 8 2 21" xfId="5084" xr:uid="{00000000-0005-0000-0000-0000400E0000}"/>
    <cellStyle name="Денежный 2 2 8 2 22" xfId="4818" xr:uid="{00000000-0005-0000-0000-0000410E0000}"/>
    <cellStyle name="Денежный 2 2 8 2 23" xfId="5720" xr:uid="{00000000-0005-0000-0000-0000420E0000}"/>
    <cellStyle name="Денежный 2 2 8 2 24" xfId="5655" xr:uid="{00000000-0005-0000-0000-0000430E0000}"/>
    <cellStyle name="Денежный 2 2 8 2 25" xfId="6726" xr:uid="{00000000-0005-0000-0000-0000440E0000}"/>
    <cellStyle name="Денежный 2 2 8 2 26" xfId="7224" xr:uid="{00000000-0005-0000-0000-0000450E0000}"/>
    <cellStyle name="Денежный 2 2 8 2 27" xfId="7951" xr:uid="{00000000-0005-0000-0000-0000460E0000}"/>
    <cellStyle name="Денежный 2 2 8 2 28" xfId="7820" xr:uid="{00000000-0005-0000-0000-0000470E0000}"/>
    <cellStyle name="Денежный 2 2 8 2 29" xfId="8018" xr:uid="{00000000-0005-0000-0000-0000480E0000}"/>
    <cellStyle name="Денежный 2 2 8 2 3" xfId="695" xr:uid="{00000000-0005-0000-0000-0000490E0000}"/>
    <cellStyle name="Денежный 2 2 8 2 3 10" xfId="3593" xr:uid="{00000000-0005-0000-0000-00004A0E0000}"/>
    <cellStyle name="Денежный 2 2 8 2 3 11" xfId="3721" xr:uid="{00000000-0005-0000-0000-00004B0E0000}"/>
    <cellStyle name="Денежный 2 2 8 2 3 12" xfId="4208" xr:uid="{00000000-0005-0000-0000-00004C0E0000}"/>
    <cellStyle name="Денежный 2 2 8 2 3 13" xfId="4360" xr:uid="{00000000-0005-0000-0000-00004D0E0000}"/>
    <cellStyle name="Денежный 2 2 8 2 3 14" xfId="4503" xr:uid="{00000000-0005-0000-0000-00004E0E0000}"/>
    <cellStyle name="Денежный 2 2 8 2 3 15" xfId="4633" xr:uid="{00000000-0005-0000-0000-00004F0E0000}"/>
    <cellStyle name="Денежный 2 2 8 2 3 16" xfId="4761" xr:uid="{00000000-0005-0000-0000-0000500E0000}"/>
    <cellStyle name="Денежный 2 2 8 2 3 17" xfId="5185" xr:uid="{00000000-0005-0000-0000-0000510E0000}"/>
    <cellStyle name="Денежный 2 2 8 2 3 18" xfId="5335" xr:uid="{00000000-0005-0000-0000-0000520E0000}"/>
    <cellStyle name="Денежный 2 2 8 2 3 19" xfId="5465" xr:uid="{00000000-0005-0000-0000-0000530E0000}"/>
    <cellStyle name="Денежный 2 2 8 2 3 2" xfId="833" xr:uid="{00000000-0005-0000-0000-0000540E0000}"/>
    <cellStyle name="Денежный 2 2 8 2 3 2 10" xfId="11875" xr:uid="{00000000-0005-0000-0000-0000550E0000}"/>
    <cellStyle name="Денежный 2 2 8 2 3 2 2" xfId="2149" xr:uid="{00000000-0005-0000-0000-0000560E0000}"/>
    <cellStyle name="Денежный 2 2 8 2 3 2 2 2" xfId="5979" xr:uid="{00000000-0005-0000-0000-0000570E0000}"/>
    <cellStyle name="Денежный 2 2 8 2 3 2 2 3" xfId="12148" xr:uid="{00000000-0005-0000-0000-0000580E0000}"/>
    <cellStyle name="Денежный 2 2 8 2 3 2 3" xfId="6447" xr:uid="{00000000-0005-0000-0000-0000590E0000}"/>
    <cellStyle name="Денежный 2 2 8 2 3 2 4" xfId="6945" xr:uid="{00000000-0005-0000-0000-00005A0E0000}"/>
    <cellStyle name="Денежный 2 2 8 2 3 2 5" xfId="7443" xr:uid="{00000000-0005-0000-0000-00005B0E0000}"/>
    <cellStyle name="Денежный 2 2 8 2 3 2 6" xfId="8475" xr:uid="{00000000-0005-0000-0000-00005C0E0000}"/>
    <cellStyle name="Денежный 2 2 8 2 3 2 7" xfId="8964" xr:uid="{00000000-0005-0000-0000-00005D0E0000}"/>
    <cellStyle name="Денежный 2 2 8 2 3 2 8" xfId="9500" xr:uid="{00000000-0005-0000-0000-00005E0E0000}"/>
    <cellStyle name="Денежный 2 2 8 2 3 2 9" xfId="10735" xr:uid="{00000000-0005-0000-0000-00005F0E0000}"/>
    <cellStyle name="Денежный 2 2 8 2 3 20" xfId="5593" xr:uid="{00000000-0005-0000-0000-0000600E0000}"/>
    <cellStyle name="Денежный 2 2 8 2 3 21" xfId="5881" xr:uid="{00000000-0005-0000-0000-0000610E0000}"/>
    <cellStyle name="Денежный 2 2 8 2 3 22" xfId="6349" xr:uid="{00000000-0005-0000-0000-0000620E0000}"/>
    <cellStyle name="Денежный 2 2 8 2 3 23" xfId="6847" xr:uid="{00000000-0005-0000-0000-0000630E0000}"/>
    <cellStyle name="Денежный 2 2 8 2 3 24" xfId="7345" xr:uid="{00000000-0005-0000-0000-0000640E0000}"/>
    <cellStyle name="Денежный 2 2 8 2 3 25" xfId="8339" xr:uid="{00000000-0005-0000-0000-0000650E0000}"/>
    <cellStyle name="Денежный 2 2 8 2 3 26" xfId="8709" xr:uid="{00000000-0005-0000-0000-0000660E0000}"/>
    <cellStyle name="Денежный 2 2 8 2 3 27" xfId="9365" xr:uid="{00000000-0005-0000-0000-0000670E0000}"/>
    <cellStyle name="Денежный 2 2 8 2 3 28" xfId="10603" xr:uid="{00000000-0005-0000-0000-0000680E0000}"/>
    <cellStyle name="Денежный 2 2 8 2 3 29" xfId="11602" xr:uid="{00000000-0005-0000-0000-0000690E0000}"/>
    <cellStyle name="Денежный 2 2 8 2 3 3" xfId="1079" xr:uid="{00000000-0005-0000-0000-00006A0E0000}"/>
    <cellStyle name="Денежный 2 2 8 2 3 3 10" xfId="11965" xr:uid="{00000000-0005-0000-0000-00006B0E0000}"/>
    <cellStyle name="Денежный 2 2 8 2 3 3 2" xfId="2274" xr:uid="{00000000-0005-0000-0000-00006C0E0000}"/>
    <cellStyle name="Денежный 2 2 8 2 3 3 2 2" xfId="6142" xr:uid="{00000000-0005-0000-0000-00006D0E0000}"/>
    <cellStyle name="Денежный 2 2 8 2 3 3 2 3" xfId="12311" xr:uid="{00000000-0005-0000-0000-00006E0E0000}"/>
    <cellStyle name="Денежный 2 2 8 2 3 3 3" xfId="6607" xr:uid="{00000000-0005-0000-0000-00006F0E0000}"/>
    <cellStyle name="Денежный 2 2 8 2 3 3 4" xfId="7105" xr:uid="{00000000-0005-0000-0000-0000700E0000}"/>
    <cellStyle name="Денежный 2 2 8 2 3 3 5" xfId="7603" xr:uid="{00000000-0005-0000-0000-0000710E0000}"/>
    <cellStyle name="Денежный 2 2 8 2 3 3 6" xfId="8714" xr:uid="{00000000-0005-0000-0000-0000720E0000}"/>
    <cellStyle name="Денежный 2 2 8 2 3 3 7" xfId="9210" xr:uid="{00000000-0005-0000-0000-0000730E0000}"/>
    <cellStyle name="Денежный 2 2 8 2 3 3 8" xfId="9740" xr:uid="{00000000-0005-0000-0000-0000740E0000}"/>
    <cellStyle name="Денежный 2 2 8 2 3 3 9" xfId="10971" xr:uid="{00000000-0005-0000-0000-0000750E0000}"/>
    <cellStyle name="Денежный 2 2 8 2 3 4" xfId="1183" xr:uid="{00000000-0005-0000-0000-0000760E0000}"/>
    <cellStyle name="Денежный 2 2 8 2 3 4 10" xfId="12041" xr:uid="{00000000-0005-0000-0000-0000770E0000}"/>
    <cellStyle name="Денежный 2 2 8 2 3 4 2" xfId="2481" xr:uid="{00000000-0005-0000-0000-0000780E0000}"/>
    <cellStyle name="Денежный 2 2 8 2 3 4 2 2" xfId="6209" xr:uid="{00000000-0005-0000-0000-0000790E0000}"/>
    <cellStyle name="Денежный 2 2 8 2 3 4 2 3" xfId="12378" xr:uid="{00000000-0005-0000-0000-00007A0E0000}"/>
    <cellStyle name="Денежный 2 2 8 2 3 4 3" xfId="6653" xr:uid="{00000000-0005-0000-0000-00007B0E0000}"/>
    <cellStyle name="Денежный 2 2 8 2 3 4 4" xfId="7151" xr:uid="{00000000-0005-0000-0000-00007C0E0000}"/>
    <cellStyle name="Денежный 2 2 8 2 3 4 5" xfId="7649" xr:uid="{00000000-0005-0000-0000-00007D0E0000}"/>
    <cellStyle name="Денежный 2 2 8 2 3 4 6" xfId="8816" xr:uid="{00000000-0005-0000-0000-00007E0E0000}"/>
    <cellStyle name="Денежный 2 2 8 2 3 4 7" xfId="9300" xr:uid="{00000000-0005-0000-0000-00007F0E0000}"/>
    <cellStyle name="Денежный 2 2 8 2 3 4 8" xfId="9840" xr:uid="{00000000-0005-0000-0000-0000800E0000}"/>
    <cellStyle name="Денежный 2 2 8 2 3 4 9" xfId="11069" xr:uid="{00000000-0005-0000-0000-0000810E0000}"/>
    <cellStyle name="Денежный 2 2 8 2 3 5" xfId="1720" xr:uid="{00000000-0005-0000-0000-0000820E0000}"/>
    <cellStyle name="Денежный 2 2 8 2 3 5 2" xfId="2631" xr:uid="{00000000-0005-0000-0000-0000830E0000}"/>
    <cellStyle name="Денежный 2 2 8 2 3 5 3" xfId="12085" xr:uid="{00000000-0005-0000-0000-0000840E0000}"/>
    <cellStyle name="Денежный 2 2 8 2 3 6" xfId="2761" xr:uid="{00000000-0005-0000-0000-0000850E0000}"/>
    <cellStyle name="Денежный 2 2 8 2 3 7" xfId="2889" xr:uid="{00000000-0005-0000-0000-0000860E0000}"/>
    <cellStyle name="Денежный 2 2 8 2 3 8" xfId="3177" xr:uid="{00000000-0005-0000-0000-0000870E0000}"/>
    <cellStyle name="Денежный 2 2 8 2 3 9" xfId="3305" xr:uid="{00000000-0005-0000-0000-0000880E0000}"/>
    <cellStyle name="Денежный 2 2 8 2 30" xfId="10198" xr:uid="{00000000-0005-0000-0000-0000890E0000}"/>
    <cellStyle name="Денежный 2 2 8 2 31" xfId="11456" xr:uid="{00000000-0005-0000-0000-00008A0E0000}"/>
    <cellStyle name="Денежный 2 2 8 2 4" xfId="834" xr:uid="{00000000-0005-0000-0000-00008B0E0000}"/>
    <cellStyle name="Денежный 2 2 8 2 4 2" xfId="9501" xr:uid="{00000000-0005-0000-0000-00008C0E0000}"/>
    <cellStyle name="Денежный 2 2 8 2 4 3" xfId="10736" xr:uid="{00000000-0005-0000-0000-00008D0E0000}"/>
    <cellStyle name="Денежный 2 2 8 2 5" xfId="1574" xr:uid="{00000000-0005-0000-0000-00008E0E0000}"/>
    <cellStyle name="Денежный 2 2 8 2 5 2" xfId="1810" xr:uid="{00000000-0005-0000-0000-00008F0E0000}"/>
    <cellStyle name="Денежный 2 2 8 2 5 3" xfId="11651" xr:uid="{00000000-0005-0000-0000-0000900E0000}"/>
    <cellStyle name="Денежный 2 2 8 2 6" xfId="1966" xr:uid="{00000000-0005-0000-0000-0000910E0000}"/>
    <cellStyle name="Денежный 2 2 8 2 7" xfId="1844" xr:uid="{00000000-0005-0000-0000-0000920E0000}"/>
    <cellStyle name="Денежный 2 2 8 2 8" xfId="2039" xr:uid="{00000000-0005-0000-0000-0000930E0000}"/>
    <cellStyle name="Денежный 2 2 8 2 9" xfId="2608" xr:uid="{00000000-0005-0000-0000-0000940E0000}"/>
    <cellStyle name="Денежный 2 2 8 20" xfId="4938" xr:uid="{00000000-0005-0000-0000-0000950E0000}"/>
    <cellStyle name="Денежный 2 2 8 21" xfId="4859" xr:uid="{00000000-0005-0000-0000-0000960E0000}"/>
    <cellStyle name="Денежный 2 2 8 22" xfId="4826" xr:uid="{00000000-0005-0000-0000-0000970E0000}"/>
    <cellStyle name="Денежный 2 2 8 23" xfId="4820" xr:uid="{00000000-0005-0000-0000-0000980E0000}"/>
    <cellStyle name="Денежный 2 2 8 24" xfId="5705" xr:uid="{00000000-0005-0000-0000-0000990E0000}"/>
    <cellStyle name="Денежный 2 2 8 25" xfId="5663" xr:uid="{00000000-0005-0000-0000-00009A0E0000}"/>
    <cellStyle name="Денежный 2 2 8 26" xfId="6711" xr:uid="{00000000-0005-0000-0000-00009B0E0000}"/>
    <cellStyle name="Денежный 2 2 8 27" xfId="7209" xr:uid="{00000000-0005-0000-0000-00009C0E0000}"/>
    <cellStyle name="Денежный 2 2 8 28" xfId="7929" xr:uid="{00000000-0005-0000-0000-00009D0E0000}"/>
    <cellStyle name="Денежный 2 2 8 29" xfId="7830" xr:uid="{00000000-0005-0000-0000-00009E0E0000}"/>
    <cellStyle name="Денежный 2 2 8 3" xfId="318" xr:uid="{00000000-0005-0000-0000-00009F0E0000}"/>
    <cellStyle name="Денежный 2 2 8 3 10" xfId="3458" xr:uid="{00000000-0005-0000-0000-0000A00E0000}"/>
    <cellStyle name="Денежный 2 2 8 3 11" xfId="3353" xr:uid="{00000000-0005-0000-0000-0000A10E0000}"/>
    <cellStyle name="Денежный 2 2 8 3 12" xfId="3962" xr:uid="{00000000-0005-0000-0000-0000A20E0000}"/>
    <cellStyle name="Денежный 2 2 8 3 13" xfId="3811" xr:uid="{00000000-0005-0000-0000-0000A30E0000}"/>
    <cellStyle name="Денежный 2 2 8 3 14" xfId="4122" xr:uid="{00000000-0005-0000-0000-0000A40E0000}"/>
    <cellStyle name="Денежный 2 2 8 3 15" xfId="4098" xr:uid="{00000000-0005-0000-0000-0000A50E0000}"/>
    <cellStyle name="Денежный 2 2 8 3 16" xfId="3783" xr:uid="{00000000-0005-0000-0000-0000A60E0000}"/>
    <cellStyle name="Денежный 2 2 8 3 17" xfId="4982" xr:uid="{00000000-0005-0000-0000-0000A70E0000}"/>
    <cellStyle name="Денежный 2 2 8 3 18" xfId="5048" xr:uid="{00000000-0005-0000-0000-0000A80E0000}"/>
    <cellStyle name="Денежный 2 2 8 3 19" xfId="4990" xr:uid="{00000000-0005-0000-0000-0000A90E0000}"/>
    <cellStyle name="Денежный 2 2 8 3 2" xfId="1602" xr:uid="{00000000-0005-0000-0000-0000AA0E0000}"/>
    <cellStyle name="Денежный 2 2 8 3 2 2" xfId="1924" xr:uid="{00000000-0005-0000-0000-0000AB0E0000}"/>
    <cellStyle name="Денежный 2 2 8 3 2 3" xfId="11733" xr:uid="{00000000-0005-0000-0000-0000AC0E0000}"/>
    <cellStyle name="Денежный 2 2 8 3 20" xfId="4904" xr:uid="{00000000-0005-0000-0000-0000AD0E0000}"/>
    <cellStyle name="Денежный 2 2 8 3 21" xfId="5748" xr:uid="{00000000-0005-0000-0000-0000AE0E0000}"/>
    <cellStyle name="Денежный 2 2 8 3 22" xfId="5641" xr:uid="{00000000-0005-0000-0000-0000AF0E0000}"/>
    <cellStyle name="Денежный 2 2 8 3 23" xfId="6754" xr:uid="{00000000-0005-0000-0000-0000B00E0000}"/>
    <cellStyle name="Денежный 2 2 8 3 24" xfId="7252" xr:uid="{00000000-0005-0000-0000-0000B10E0000}"/>
    <cellStyle name="Денежный 2 2 8 3 25" xfId="7979" xr:uid="{00000000-0005-0000-0000-0000B20E0000}"/>
    <cellStyle name="Денежный 2 2 8 3 26" xfId="7806" xr:uid="{00000000-0005-0000-0000-0000B30E0000}"/>
    <cellStyle name="Денежный 2 2 8 3 27" xfId="7728" xr:uid="{00000000-0005-0000-0000-0000B40E0000}"/>
    <cellStyle name="Денежный 2 2 8 3 28" xfId="10226" xr:uid="{00000000-0005-0000-0000-0000B50E0000}"/>
    <cellStyle name="Денежный 2 2 8 3 29" xfId="11484" xr:uid="{00000000-0005-0000-0000-0000B60E0000}"/>
    <cellStyle name="Денежный 2 2 8 3 3" xfId="2011" xr:uid="{00000000-0005-0000-0000-0000B70E0000}"/>
    <cellStyle name="Денежный 2 2 8 3 4" xfId="1973" xr:uid="{00000000-0005-0000-0000-0000B80E0000}"/>
    <cellStyle name="Денежный 2 2 8 3 5" xfId="2342" xr:uid="{00000000-0005-0000-0000-0000B90E0000}"/>
    <cellStyle name="Денежный 2 2 8 3 6" xfId="2400" xr:uid="{00000000-0005-0000-0000-0000BA0E0000}"/>
    <cellStyle name="Денежный 2 2 8 3 7" xfId="2376" xr:uid="{00000000-0005-0000-0000-0000BB0E0000}"/>
    <cellStyle name="Денежный 2 2 8 3 8" xfId="3042" xr:uid="{00000000-0005-0000-0000-0000BC0E0000}"/>
    <cellStyle name="Денежный 2 2 8 3 9" xfId="2937" xr:uid="{00000000-0005-0000-0000-0000BD0E0000}"/>
    <cellStyle name="Денежный 2 2 8 30" xfId="7784" xr:uid="{00000000-0005-0000-0000-0000BE0E0000}"/>
    <cellStyle name="Денежный 2 2 8 31" xfId="10176" xr:uid="{00000000-0005-0000-0000-0000BF0E0000}"/>
    <cellStyle name="Денежный 2 2 8 32" xfId="11245" xr:uid="{00000000-0005-0000-0000-0000C00E0000}"/>
    <cellStyle name="Денежный 2 2 8 4" xfId="650" xr:uid="{00000000-0005-0000-0000-0000C10E0000}"/>
    <cellStyle name="Денежный 2 2 8 4 10" xfId="3560" xr:uid="{00000000-0005-0000-0000-0000C20E0000}"/>
    <cellStyle name="Денежный 2 2 8 4 11" xfId="3688" xr:uid="{00000000-0005-0000-0000-0000C30E0000}"/>
    <cellStyle name="Денежный 2 2 8 4 12" xfId="4168" xr:uid="{00000000-0005-0000-0000-0000C40E0000}"/>
    <cellStyle name="Денежный 2 2 8 4 13" xfId="4323" xr:uid="{00000000-0005-0000-0000-0000C50E0000}"/>
    <cellStyle name="Денежный 2 2 8 4 14" xfId="4469" xr:uid="{00000000-0005-0000-0000-0000C60E0000}"/>
    <cellStyle name="Денежный 2 2 8 4 15" xfId="4600" xr:uid="{00000000-0005-0000-0000-0000C70E0000}"/>
    <cellStyle name="Денежный 2 2 8 4 16" xfId="4728" xr:uid="{00000000-0005-0000-0000-0000C80E0000}"/>
    <cellStyle name="Денежный 2 2 8 4 17" xfId="5150" xr:uid="{00000000-0005-0000-0000-0000C90E0000}"/>
    <cellStyle name="Денежный 2 2 8 4 18" xfId="5297" xr:uid="{00000000-0005-0000-0000-0000CA0E0000}"/>
    <cellStyle name="Денежный 2 2 8 4 19" xfId="5432" xr:uid="{00000000-0005-0000-0000-0000CB0E0000}"/>
    <cellStyle name="Денежный 2 2 8 4 2" xfId="1675" xr:uid="{00000000-0005-0000-0000-0000CC0E0000}"/>
    <cellStyle name="Денежный 2 2 8 4 2 2" xfId="2107" xr:uid="{00000000-0005-0000-0000-0000CD0E0000}"/>
    <cellStyle name="Денежный 2 2 8 4 2 3" xfId="11839" xr:uid="{00000000-0005-0000-0000-0000CE0E0000}"/>
    <cellStyle name="Денежный 2 2 8 4 20" xfId="5560" xr:uid="{00000000-0005-0000-0000-0000CF0E0000}"/>
    <cellStyle name="Денежный 2 2 8 4 21" xfId="5848" xr:uid="{00000000-0005-0000-0000-0000D00E0000}"/>
    <cellStyle name="Денежный 2 2 8 4 22" xfId="6316" xr:uid="{00000000-0005-0000-0000-0000D10E0000}"/>
    <cellStyle name="Денежный 2 2 8 4 23" xfId="6814" xr:uid="{00000000-0005-0000-0000-0000D20E0000}"/>
    <cellStyle name="Денежный 2 2 8 4 24" xfId="7312" xr:uid="{00000000-0005-0000-0000-0000D30E0000}"/>
    <cellStyle name="Денежный 2 2 8 4 25" xfId="8294" xr:uid="{00000000-0005-0000-0000-0000D40E0000}"/>
    <cellStyle name="Денежный 2 2 8 4 26" xfId="8425" xr:uid="{00000000-0005-0000-0000-0000D50E0000}"/>
    <cellStyle name="Денежный 2 2 8 4 27" xfId="9229" xr:uid="{00000000-0005-0000-0000-0000D60E0000}"/>
    <cellStyle name="Денежный 2 2 8 4 28" xfId="10558" xr:uid="{00000000-0005-0000-0000-0000D70E0000}"/>
    <cellStyle name="Денежный 2 2 8 4 29" xfId="11557" xr:uid="{00000000-0005-0000-0000-0000D80E0000}"/>
    <cellStyle name="Денежный 2 2 8 4 3" xfId="2241" xr:uid="{00000000-0005-0000-0000-0000D90E0000}"/>
    <cellStyle name="Денежный 2 2 8 4 4" xfId="2441" xr:uid="{00000000-0005-0000-0000-0000DA0E0000}"/>
    <cellStyle name="Денежный 2 2 8 4 5" xfId="2595" xr:uid="{00000000-0005-0000-0000-0000DB0E0000}"/>
    <cellStyle name="Денежный 2 2 8 4 6" xfId="2728" xr:uid="{00000000-0005-0000-0000-0000DC0E0000}"/>
    <cellStyle name="Денежный 2 2 8 4 7" xfId="2856" xr:uid="{00000000-0005-0000-0000-0000DD0E0000}"/>
    <cellStyle name="Денежный 2 2 8 4 8" xfId="3144" xr:uid="{00000000-0005-0000-0000-0000DE0E0000}"/>
    <cellStyle name="Денежный 2 2 8 4 9" xfId="3272" xr:uid="{00000000-0005-0000-0000-0000DF0E0000}"/>
    <cellStyle name="Денежный 2 2 8 5" xfId="722" xr:uid="{00000000-0005-0000-0000-0000E00E0000}"/>
    <cellStyle name="Денежный 2 2 8 5 10" xfId="3620" xr:uid="{00000000-0005-0000-0000-0000E10E0000}"/>
    <cellStyle name="Денежный 2 2 8 5 11" xfId="3748" xr:uid="{00000000-0005-0000-0000-0000E20E0000}"/>
    <cellStyle name="Денежный 2 2 8 5 12" xfId="4235" xr:uid="{00000000-0005-0000-0000-0000E30E0000}"/>
    <cellStyle name="Денежный 2 2 8 5 13" xfId="4387" xr:uid="{00000000-0005-0000-0000-0000E40E0000}"/>
    <cellStyle name="Денежный 2 2 8 5 14" xfId="4530" xr:uid="{00000000-0005-0000-0000-0000E50E0000}"/>
    <cellStyle name="Денежный 2 2 8 5 15" xfId="4660" xr:uid="{00000000-0005-0000-0000-0000E60E0000}"/>
    <cellStyle name="Денежный 2 2 8 5 16" xfId="4788" xr:uid="{00000000-0005-0000-0000-0000E70E0000}"/>
    <cellStyle name="Денежный 2 2 8 5 17" xfId="5212" xr:uid="{00000000-0005-0000-0000-0000E80E0000}"/>
    <cellStyle name="Денежный 2 2 8 5 18" xfId="5362" xr:uid="{00000000-0005-0000-0000-0000E90E0000}"/>
    <cellStyle name="Денежный 2 2 8 5 19" xfId="5492" xr:uid="{00000000-0005-0000-0000-0000EA0E0000}"/>
    <cellStyle name="Денежный 2 2 8 5 2" xfId="1897" xr:uid="{00000000-0005-0000-0000-0000EB0E0000}"/>
    <cellStyle name="Денежный 2 2 8 5 2 2" xfId="2176" xr:uid="{00000000-0005-0000-0000-0000EC0E0000}"/>
    <cellStyle name="Денежный 2 2 8 5 2 3" xfId="11902" xr:uid="{00000000-0005-0000-0000-0000ED0E0000}"/>
    <cellStyle name="Денежный 2 2 8 5 20" xfId="5620" xr:uid="{00000000-0005-0000-0000-0000EE0E0000}"/>
    <cellStyle name="Денежный 2 2 8 5 21" xfId="5908" xr:uid="{00000000-0005-0000-0000-0000EF0E0000}"/>
    <cellStyle name="Денежный 2 2 8 5 22" xfId="6376" xr:uid="{00000000-0005-0000-0000-0000F00E0000}"/>
    <cellStyle name="Денежный 2 2 8 5 23" xfId="6874" xr:uid="{00000000-0005-0000-0000-0000F10E0000}"/>
    <cellStyle name="Денежный 2 2 8 5 24" xfId="7372" xr:uid="{00000000-0005-0000-0000-0000F20E0000}"/>
    <cellStyle name="Денежный 2 2 8 5 25" xfId="8366" xr:uid="{00000000-0005-0000-0000-0000F30E0000}"/>
    <cellStyle name="Денежный 2 2 8 5 26" xfId="8449" xr:uid="{00000000-0005-0000-0000-0000F40E0000}"/>
    <cellStyle name="Денежный 2 2 8 5 27" xfId="9392" xr:uid="{00000000-0005-0000-0000-0000F50E0000}"/>
    <cellStyle name="Денежный 2 2 8 5 28" xfId="10630" xr:uid="{00000000-0005-0000-0000-0000F60E0000}"/>
    <cellStyle name="Денежный 2 2 8 5 29" xfId="11709" xr:uid="{00000000-0005-0000-0000-0000F70E0000}"/>
    <cellStyle name="Денежный 2 2 8 5 3" xfId="2301" xr:uid="{00000000-0005-0000-0000-0000F80E0000}"/>
    <cellStyle name="Денежный 2 2 8 5 4" xfId="2508" xr:uid="{00000000-0005-0000-0000-0000F90E0000}"/>
    <cellStyle name="Денежный 2 2 8 5 5" xfId="2658" xr:uid="{00000000-0005-0000-0000-0000FA0E0000}"/>
    <cellStyle name="Денежный 2 2 8 5 6" xfId="2788" xr:uid="{00000000-0005-0000-0000-0000FB0E0000}"/>
    <cellStyle name="Денежный 2 2 8 5 7" xfId="2916" xr:uid="{00000000-0005-0000-0000-0000FC0E0000}"/>
    <cellStyle name="Денежный 2 2 8 5 8" xfId="3204" xr:uid="{00000000-0005-0000-0000-0000FD0E0000}"/>
    <cellStyle name="Денежный 2 2 8 5 9" xfId="3332" xr:uid="{00000000-0005-0000-0000-0000FE0E0000}"/>
    <cellStyle name="Денежный 2 2 8 6" xfId="828" xr:uid="{00000000-0005-0000-0000-0000FF0E0000}"/>
    <cellStyle name="Денежный 2 2 8 6 10" xfId="9495" xr:uid="{00000000-0005-0000-0000-0000000F0000}"/>
    <cellStyle name="Денежный 2 2 8 6 11" xfId="10730" xr:uid="{00000000-0005-0000-0000-0000010F0000}"/>
    <cellStyle name="Денежный 2 2 8 6 12" xfId="11657" xr:uid="{00000000-0005-0000-0000-0000020F0000}"/>
    <cellStyle name="Денежный 2 2 8 6 2" xfId="837" xr:uid="{00000000-0005-0000-0000-0000030F0000}"/>
    <cellStyle name="Денежный 2 2 8 6 2 10" xfId="12146" xr:uid="{00000000-0005-0000-0000-0000040F0000}"/>
    <cellStyle name="Денежный 2 2 8 6 2 2" xfId="5977" xr:uid="{00000000-0005-0000-0000-0000050F0000}"/>
    <cellStyle name="Денежный 2 2 8 6 2 2 2" xfId="5982" xr:uid="{00000000-0005-0000-0000-0000060F0000}"/>
    <cellStyle name="Денежный 2 2 8 6 2 2 3" xfId="12151" xr:uid="{00000000-0005-0000-0000-0000070F0000}"/>
    <cellStyle name="Денежный 2 2 8 6 2 3" xfId="6450" xr:uid="{00000000-0005-0000-0000-0000080F0000}"/>
    <cellStyle name="Денежный 2 2 8 6 2 4" xfId="6948" xr:uid="{00000000-0005-0000-0000-0000090F0000}"/>
    <cellStyle name="Денежный 2 2 8 6 2 5" xfId="7446" xr:uid="{00000000-0005-0000-0000-00000A0F0000}"/>
    <cellStyle name="Денежный 2 2 8 6 2 6" xfId="8479" xr:uid="{00000000-0005-0000-0000-00000B0F0000}"/>
    <cellStyle name="Денежный 2 2 8 6 2 7" xfId="8968" xr:uid="{00000000-0005-0000-0000-00000C0F0000}"/>
    <cellStyle name="Денежный 2 2 8 6 2 8" xfId="9504" xr:uid="{00000000-0005-0000-0000-00000D0F0000}"/>
    <cellStyle name="Денежный 2 2 8 6 2 9" xfId="10739" xr:uid="{00000000-0005-0000-0000-00000E0F0000}"/>
    <cellStyle name="Денежный 2 2 8 6 3" xfId="1078" xr:uid="{00000000-0005-0000-0000-00000F0F0000}"/>
    <cellStyle name="Денежный 2 2 8 6 3 2" xfId="9739" xr:uid="{00000000-0005-0000-0000-0000100F0000}"/>
    <cellStyle name="Денежный 2 2 8 6 3 3" xfId="10970" xr:uid="{00000000-0005-0000-0000-0000110F0000}"/>
    <cellStyle name="Денежный 2 2 8 6 4" xfId="1182" xr:uid="{00000000-0005-0000-0000-0000120F0000}"/>
    <cellStyle name="Денежный 2 2 8 6 4 2" xfId="9839" xr:uid="{00000000-0005-0000-0000-0000130F0000}"/>
    <cellStyle name="Денежный 2 2 8 6 4 3" xfId="11068" xr:uid="{00000000-0005-0000-0000-0000140F0000}"/>
    <cellStyle name="Денежный 2 2 8 6 5" xfId="1818" xr:uid="{00000000-0005-0000-0000-0000150F0000}"/>
    <cellStyle name="Денежный 2 2 8 6 5 2" xfId="6445" xr:uid="{00000000-0005-0000-0000-0000160F0000}"/>
    <cellStyle name="Денежный 2 2 8 6 5 3" xfId="12442" xr:uid="{00000000-0005-0000-0000-0000170F0000}"/>
    <cellStyle name="Денежный 2 2 8 6 6" xfId="6943" xr:uid="{00000000-0005-0000-0000-0000180F0000}"/>
    <cellStyle name="Денежный 2 2 8 6 7" xfId="7441" xr:uid="{00000000-0005-0000-0000-0000190F0000}"/>
    <cellStyle name="Денежный 2 2 8 6 8" xfId="8470" xr:uid="{00000000-0005-0000-0000-00001A0F0000}"/>
    <cellStyle name="Денежный 2 2 8 6 9" xfId="8959" xr:uid="{00000000-0005-0000-0000-00001B0F0000}"/>
    <cellStyle name="Денежный 2 2 8 7" xfId="1082" xr:uid="{00000000-0005-0000-0000-00001C0F0000}"/>
    <cellStyle name="Денежный 2 2 8 7 10" xfId="11825" xr:uid="{00000000-0005-0000-0000-00001D0F0000}"/>
    <cellStyle name="Денежный 2 2 8 7 2" xfId="2087" xr:uid="{00000000-0005-0000-0000-00001E0F0000}"/>
    <cellStyle name="Денежный 2 2 8 7 2 2" xfId="6145" xr:uid="{00000000-0005-0000-0000-00001F0F0000}"/>
    <cellStyle name="Денежный 2 2 8 7 2 3" xfId="12314" xr:uid="{00000000-0005-0000-0000-0000200F0000}"/>
    <cellStyle name="Денежный 2 2 8 7 3" xfId="6609" xr:uid="{00000000-0005-0000-0000-0000210F0000}"/>
    <cellStyle name="Денежный 2 2 8 7 4" xfId="7107" xr:uid="{00000000-0005-0000-0000-0000220F0000}"/>
    <cellStyle name="Денежный 2 2 8 7 5" xfId="7605" xr:uid="{00000000-0005-0000-0000-0000230F0000}"/>
    <cellStyle name="Денежный 2 2 8 7 6" xfId="8717" xr:uid="{00000000-0005-0000-0000-0000240F0000}"/>
    <cellStyle name="Денежный 2 2 8 7 7" xfId="9213" xr:uid="{00000000-0005-0000-0000-0000250F0000}"/>
    <cellStyle name="Денежный 2 2 8 7 8" xfId="9743" xr:uid="{00000000-0005-0000-0000-0000260F0000}"/>
    <cellStyle name="Денежный 2 2 8 7 9" xfId="10974" xr:uid="{00000000-0005-0000-0000-0000270F0000}"/>
    <cellStyle name="Денежный 2 2 8 8" xfId="1186" xr:uid="{00000000-0005-0000-0000-0000280F0000}"/>
    <cellStyle name="Денежный 2 2 8 8 10" xfId="11625" xr:uid="{00000000-0005-0000-0000-0000290F0000}"/>
    <cellStyle name="Денежный 2 2 8 8 2" xfId="1748" xr:uid="{00000000-0005-0000-0000-00002A0F0000}"/>
    <cellStyle name="Денежный 2 2 8 8 2 2" xfId="6212" xr:uid="{00000000-0005-0000-0000-00002B0F0000}"/>
    <cellStyle name="Денежный 2 2 8 8 2 3" xfId="12381" xr:uid="{00000000-0005-0000-0000-00002C0F0000}"/>
    <cellStyle name="Денежный 2 2 8 8 3" xfId="6655" xr:uid="{00000000-0005-0000-0000-00002D0F0000}"/>
    <cellStyle name="Денежный 2 2 8 8 4" xfId="7153" xr:uid="{00000000-0005-0000-0000-00002E0F0000}"/>
    <cellStyle name="Денежный 2 2 8 8 5" xfId="7651" xr:uid="{00000000-0005-0000-0000-00002F0F0000}"/>
    <cellStyle name="Денежный 2 2 8 8 6" xfId="8819" xr:uid="{00000000-0005-0000-0000-0000300F0000}"/>
    <cellStyle name="Денежный 2 2 8 8 7" xfId="9303" xr:uid="{00000000-0005-0000-0000-0000310F0000}"/>
    <cellStyle name="Денежный 2 2 8 8 8" xfId="9843" xr:uid="{00000000-0005-0000-0000-0000320F0000}"/>
    <cellStyle name="Денежный 2 2 8 8 9" xfId="11072" xr:uid="{00000000-0005-0000-0000-0000330F0000}"/>
    <cellStyle name="Денежный 2 2 8 9" xfId="1360" xr:uid="{00000000-0005-0000-0000-0000340F0000}"/>
    <cellStyle name="Денежный 2 2 8 9 2" xfId="2331" xr:uid="{00000000-0005-0000-0000-0000350F0000}"/>
    <cellStyle name="Денежный 2 2 8 9 3" xfId="11971" xr:uid="{00000000-0005-0000-0000-0000360F0000}"/>
    <cellStyle name="Денежный 2 2 9" xfId="275" xr:uid="{00000000-0005-0000-0000-0000370F0000}"/>
    <cellStyle name="Денежный 2 2 9 10" xfId="3419" xr:uid="{00000000-0005-0000-0000-0000380F0000}"/>
    <cellStyle name="Денежный 2 2 9 11" xfId="3500" xr:uid="{00000000-0005-0000-0000-0000390F0000}"/>
    <cellStyle name="Денежный 2 2 9 12" xfId="3921" xr:uid="{00000000-0005-0000-0000-00003A0F0000}"/>
    <cellStyle name="Денежный 2 2 9 13" xfId="3829" xr:uid="{00000000-0005-0000-0000-00003B0F0000}"/>
    <cellStyle name="Денежный 2 2 9 14" xfId="3871" xr:uid="{00000000-0005-0000-0000-00003C0F0000}"/>
    <cellStyle name="Денежный 2 2 9 15" xfId="3976" xr:uid="{00000000-0005-0000-0000-00003D0F0000}"/>
    <cellStyle name="Денежный 2 2 9 16" xfId="4035" xr:uid="{00000000-0005-0000-0000-00003E0F0000}"/>
    <cellStyle name="Денежный 2 2 9 17" xfId="4942" xr:uid="{00000000-0005-0000-0000-00003F0F0000}"/>
    <cellStyle name="Денежный 2 2 9 18" xfId="4998" xr:uid="{00000000-0005-0000-0000-0000400F0000}"/>
    <cellStyle name="Денежный 2 2 9 19" xfId="5082" xr:uid="{00000000-0005-0000-0000-0000410F0000}"/>
    <cellStyle name="Денежный 2 2 9 2" xfId="838" xr:uid="{00000000-0005-0000-0000-0000420F0000}"/>
    <cellStyle name="Денежный 2 2 9 2 10" xfId="11714" xr:uid="{00000000-0005-0000-0000-0000430F0000}"/>
    <cellStyle name="Денежный 2 2 9 2 2" xfId="1902" xr:uid="{00000000-0005-0000-0000-0000440F0000}"/>
    <cellStyle name="Денежный 2 2 9 2 2 2" xfId="5983" xr:uid="{00000000-0005-0000-0000-0000450F0000}"/>
    <cellStyle name="Денежный 2 2 9 2 2 3" xfId="12152" xr:uid="{00000000-0005-0000-0000-0000460F0000}"/>
    <cellStyle name="Денежный 2 2 9 2 3" xfId="6451" xr:uid="{00000000-0005-0000-0000-0000470F0000}"/>
    <cellStyle name="Денежный 2 2 9 2 4" xfId="6949" xr:uid="{00000000-0005-0000-0000-0000480F0000}"/>
    <cellStyle name="Денежный 2 2 9 2 5" xfId="7447" xr:uid="{00000000-0005-0000-0000-0000490F0000}"/>
    <cellStyle name="Денежный 2 2 9 2 6" xfId="8480" xr:uid="{00000000-0005-0000-0000-00004A0F0000}"/>
    <cellStyle name="Денежный 2 2 9 2 7" xfId="8969" xr:uid="{00000000-0005-0000-0000-00004B0F0000}"/>
    <cellStyle name="Денежный 2 2 9 2 8" xfId="9505" xr:uid="{00000000-0005-0000-0000-00004C0F0000}"/>
    <cellStyle name="Денежный 2 2 9 2 9" xfId="10740" xr:uid="{00000000-0005-0000-0000-00004D0F0000}"/>
    <cellStyle name="Денежный 2 2 9 20" xfId="4869" xr:uid="{00000000-0005-0000-0000-00004E0F0000}"/>
    <cellStyle name="Денежный 2 2 9 21" xfId="5709" xr:uid="{00000000-0005-0000-0000-00004F0F0000}"/>
    <cellStyle name="Денежный 2 2 9 22" xfId="5783" xr:uid="{00000000-0005-0000-0000-0000500F0000}"/>
    <cellStyle name="Денежный 2 2 9 23" xfId="6715" xr:uid="{00000000-0005-0000-0000-0000510F0000}"/>
    <cellStyle name="Денежный 2 2 9 24" xfId="7213" xr:uid="{00000000-0005-0000-0000-0000520F0000}"/>
    <cellStyle name="Денежный 2 2 9 25" xfId="7936" xr:uid="{00000000-0005-0000-0000-0000530F0000}"/>
    <cellStyle name="Денежный 2 2 9 26" xfId="8175" xr:uid="{00000000-0005-0000-0000-0000540F0000}"/>
    <cellStyle name="Денежный 2 2 9 27" xfId="7889" xr:uid="{00000000-0005-0000-0000-0000550F0000}"/>
    <cellStyle name="Денежный 2 2 9 28" xfId="10183" xr:uid="{00000000-0005-0000-0000-0000560F0000}"/>
    <cellStyle name="Денежный 2 2 9 29" xfId="11252" xr:uid="{00000000-0005-0000-0000-0000570F0000}"/>
    <cellStyle name="Денежный 2 2 9 3" xfId="1077" xr:uid="{00000000-0005-0000-0000-0000580F0000}"/>
    <cellStyle name="Денежный 2 2 9 3 10" xfId="11751" xr:uid="{00000000-0005-0000-0000-0000590F0000}"/>
    <cellStyle name="Денежный 2 2 9 3 2" xfId="1955" xr:uid="{00000000-0005-0000-0000-00005A0F0000}"/>
    <cellStyle name="Денежный 2 2 9 3 2 2" xfId="6141" xr:uid="{00000000-0005-0000-0000-00005B0F0000}"/>
    <cellStyle name="Денежный 2 2 9 3 2 3" xfId="12310" xr:uid="{00000000-0005-0000-0000-00005C0F0000}"/>
    <cellStyle name="Денежный 2 2 9 3 3" xfId="6606" xr:uid="{00000000-0005-0000-0000-00005D0F0000}"/>
    <cellStyle name="Денежный 2 2 9 3 4" xfId="7104" xr:uid="{00000000-0005-0000-0000-00005E0F0000}"/>
    <cellStyle name="Денежный 2 2 9 3 5" xfId="7602" xr:uid="{00000000-0005-0000-0000-00005F0F0000}"/>
    <cellStyle name="Денежный 2 2 9 3 6" xfId="8712" xr:uid="{00000000-0005-0000-0000-0000600F0000}"/>
    <cellStyle name="Денежный 2 2 9 3 7" xfId="9208" xr:uid="{00000000-0005-0000-0000-0000610F0000}"/>
    <cellStyle name="Денежный 2 2 9 3 8" xfId="9738" xr:uid="{00000000-0005-0000-0000-0000620F0000}"/>
    <cellStyle name="Денежный 2 2 9 3 9" xfId="10969" xr:uid="{00000000-0005-0000-0000-0000630F0000}"/>
    <cellStyle name="Денежный 2 2 9 4" xfId="1181" xr:uid="{00000000-0005-0000-0000-0000640F0000}"/>
    <cellStyle name="Денежный 2 2 9 4 10" xfId="11769" xr:uid="{00000000-0005-0000-0000-0000650F0000}"/>
    <cellStyle name="Денежный 2 2 9 4 2" xfId="1988" xr:uid="{00000000-0005-0000-0000-0000660F0000}"/>
    <cellStyle name="Денежный 2 2 9 4 2 2" xfId="6208" xr:uid="{00000000-0005-0000-0000-0000670F0000}"/>
    <cellStyle name="Денежный 2 2 9 4 2 3" xfId="12377" xr:uid="{00000000-0005-0000-0000-0000680F0000}"/>
    <cellStyle name="Денежный 2 2 9 4 3" xfId="6652" xr:uid="{00000000-0005-0000-0000-0000690F0000}"/>
    <cellStyle name="Денежный 2 2 9 4 4" xfId="7150" xr:uid="{00000000-0005-0000-0000-00006A0F0000}"/>
    <cellStyle name="Денежный 2 2 9 4 5" xfId="7648" xr:uid="{00000000-0005-0000-0000-00006B0F0000}"/>
    <cellStyle name="Денежный 2 2 9 4 6" xfId="8814" xr:uid="{00000000-0005-0000-0000-00006C0F0000}"/>
    <cellStyle name="Денежный 2 2 9 4 7" xfId="9298" xr:uid="{00000000-0005-0000-0000-00006D0F0000}"/>
    <cellStyle name="Денежный 2 2 9 4 8" xfId="9838" xr:uid="{00000000-0005-0000-0000-00006E0F0000}"/>
    <cellStyle name="Денежный 2 2 9 4 9" xfId="11067" xr:uid="{00000000-0005-0000-0000-00006F0F0000}"/>
    <cellStyle name="Денежный 2 2 9 5" xfId="1367" xr:uid="{00000000-0005-0000-0000-0000700F0000}"/>
    <cellStyle name="Денежный 2 2 9 5 2" xfId="1781" xr:uid="{00000000-0005-0000-0000-0000710F0000}"/>
    <cellStyle name="Денежный 2 2 9 5 3" xfId="11639" xr:uid="{00000000-0005-0000-0000-0000720F0000}"/>
    <cellStyle name="Денежный 2 2 9 6" xfId="1754" xr:uid="{00000000-0005-0000-0000-0000730F0000}"/>
    <cellStyle name="Денежный 2 2 9 7" xfId="1974" xr:uid="{00000000-0005-0000-0000-0000740F0000}"/>
    <cellStyle name="Денежный 2 2 9 8" xfId="3003" xr:uid="{00000000-0005-0000-0000-0000750F0000}"/>
    <cellStyle name="Денежный 2 2 9 9" xfId="2955" xr:uid="{00000000-0005-0000-0000-0000760F0000}"/>
    <cellStyle name="Денежный 2 20" xfId="741" xr:uid="{00000000-0005-0000-0000-0000770F0000}"/>
    <cellStyle name="Денежный 2 20 2" xfId="839" xr:uid="{00000000-0005-0000-0000-0000780F0000}"/>
    <cellStyle name="Денежный 2 20 2 10" xfId="17128" xr:uid="{00000000-0005-0000-0000-0000790F0000}"/>
    <cellStyle name="Денежный 2 20 2 11" xfId="18440" xr:uid="{00000000-0005-0000-0000-00007A0F0000}"/>
    <cellStyle name="Денежный 2 20 2 11 2" xfId="22448" xr:uid="{00000000-0005-0000-0000-00007B0F0000}"/>
    <cellStyle name="Денежный 2 20 2 11 3" xfId="27583" xr:uid="{00000000-0005-0000-0000-00007C0F0000}"/>
    <cellStyle name="Денежный 2 20 2 11 4" xfId="29020" xr:uid="{00000000-0005-0000-0000-00007D0F0000}"/>
    <cellStyle name="Денежный 2 20 2 11 5" xfId="30326" xr:uid="{00000000-0005-0000-0000-00007E0F0000}"/>
    <cellStyle name="Денежный 2 20 2 11 6" xfId="35047" xr:uid="{00000000-0005-0000-0000-00007F0F0000}"/>
    <cellStyle name="Денежный 2 20 2 11 7" xfId="36383" xr:uid="{00000000-0005-0000-0000-0000800F0000}"/>
    <cellStyle name="Денежный 2 20 2 2" xfId="840" xr:uid="{00000000-0005-0000-0000-0000810F0000}"/>
    <cellStyle name="Денежный 2 20 2 3" xfId="1075" xr:uid="{00000000-0005-0000-0000-0000820F0000}"/>
    <cellStyle name="Денежный 2 20 2 4" xfId="1179" xr:uid="{00000000-0005-0000-0000-0000830F0000}"/>
    <cellStyle name="Денежный 2 20 2 5" xfId="5984" xr:uid="{00000000-0005-0000-0000-0000840F0000}"/>
    <cellStyle name="Денежный 2 20 2 5 2" xfId="9506" xr:uid="{00000000-0005-0000-0000-0000850F0000}"/>
    <cellStyle name="Денежный 2 20 2 5 2 2" xfId="13539" xr:uid="{00000000-0005-0000-0000-0000860F0000}"/>
    <cellStyle name="Денежный 2 20 2 5 2 3" xfId="14783" xr:uid="{00000000-0005-0000-0000-0000870F0000}"/>
    <cellStyle name="Денежный 2 20 2 5 2 3 2" xfId="16197" xr:uid="{00000000-0005-0000-0000-0000880F0000}"/>
    <cellStyle name="Денежный 2 20 2 5 2 3 3" xfId="20180" xr:uid="{00000000-0005-0000-0000-0000890F0000}"/>
    <cellStyle name="Денежный 2 20 2 5 2 3 4" xfId="22868" xr:uid="{00000000-0005-0000-0000-00008A0F0000}"/>
    <cellStyle name="Денежный 2 20 2 5 2 3 5" xfId="26363" xr:uid="{00000000-0005-0000-0000-00008B0F0000}"/>
    <cellStyle name="Денежный 2 20 2 5 2 3 6" xfId="25988" xr:uid="{00000000-0005-0000-0000-00008C0F0000}"/>
    <cellStyle name="Денежный 2 20 2 5 2 3 7" xfId="23004" xr:uid="{00000000-0005-0000-0000-00008D0F0000}"/>
    <cellStyle name="Денежный 2 20 2 5 2 3 8" xfId="33353" xr:uid="{00000000-0005-0000-0000-00008E0F0000}"/>
    <cellStyle name="Денежный 2 20 2 5 2 3 9" xfId="32073" xr:uid="{00000000-0005-0000-0000-00008F0F0000}"/>
    <cellStyle name="Денежный 2 20 2 5 2 4" xfId="17455" xr:uid="{00000000-0005-0000-0000-0000900F0000}"/>
    <cellStyle name="Денежный 2 20 2 5 2 5" xfId="18767" xr:uid="{00000000-0005-0000-0000-0000910F0000}"/>
    <cellStyle name="Денежный 2 20 2 5 2 5 2" xfId="23635" xr:uid="{00000000-0005-0000-0000-0000920F0000}"/>
    <cellStyle name="Денежный 2 20 2 5 2 5 3" xfId="27910" xr:uid="{00000000-0005-0000-0000-0000930F0000}"/>
    <cellStyle name="Денежный 2 20 2 5 2 5 4" xfId="29347" xr:uid="{00000000-0005-0000-0000-0000940F0000}"/>
    <cellStyle name="Денежный 2 20 2 5 2 5 5" xfId="30653" xr:uid="{00000000-0005-0000-0000-0000950F0000}"/>
    <cellStyle name="Денежный 2 20 2 5 2 5 6" xfId="34720" xr:uid="{00000000-0005-0000-0000-0000960F0000}"/>
    <cellStyle name="Денежный 2 20 2 5 2 5 7" xfId="36056" xr:uid="{00000000-0005-0000-0000-0000970F0000}"/>
    <cellStyle name="Денежный 2 20 2 5 3" xfId="12736" xr:uid="{00000000-0005-0000-0000-0000980F0000}"/>
    <cellStyle name="Денежный 2 20 2 5 3 2" xfId="12896" xr:uid="{00000000-0005-0000-0000-0000990F0000}"/>
    <cellStyle name="Денежный 2 20 2 5 3 3" xfId="15426" xr:uid="{00000000-0005-0000-0000-00009A0F0000}"/>
    <cellStyle name="Денежный 2 20 2 5 3 3 2" xfId="15554" xr:uid="{00000000-0005-0000-0000-00009B0F0000}"/>
    <cellStyle name="Денежный 2 20 2 5 3 3 3" xfId="19537" xr:uid="{00000000-0005-0000-0000-00009C0F0000}"/>
    <cellStyle name="Денежный 2 20 2 5 3 3 4" xfId="23701" xr:uid="{00000000-0005-0000-0000-00009D0F0000}"/>
    <cellStyle name="Денежный 2 20 2 5 3 3 5" xfId="26687" xr:uid="{00000000-0005-0000-0000-00009E0F0000}"/>
    <cellStyle name="Денежный 2 20 2 5 3 3 6" xfId="23086" xr:uid="{00000000-0005-0000-0000-00009F0F0000}"/>
    <cellStyle name="Денежный 2 20 2 5 3 3 7" xfId="21054" xr:uid="{00000000-0005-0000-0000-0000A00F0000}"/>
    <cellStyle name="Денежный 2 20 2 5 3 3 8" xfId="32710" xr:uid="{00000000-0005-0000-0000-0000A10F0000}"/>
    <cellStyle name="Денежный 2 20 2 5 3 3 9" xfId="31493" xr:uid="{00000000-0005-0000-0000-0000A20F0000}"/>
    <cellStyle name="Денежный 2 20 2 5 3 4" xfId="18098" xr:uid="{00000000-0005-0000-0000-0000A30F0000}"/>
    <cellStyle name="Денежный 2 20 2 5 3 5" xfId="19410" xr:uid="{00000000-0005-0000-0000-0000A40F0000}"/>
    <cellStyle name="Денежный 2 20 2 5 3 5 2" xfId="23533" xr:uid="{00000000-0005-0000-0000-0000A50F0000}"/>
    <cellStyle name="Денежный 2 20 2 5 3 5 3" xfId="28553" xr:uid="{00000000-0005-0000-0000-0000A60F0000}"/>
    <cellStyle name="Денежный 2 20 2 5 3 5 4" xfId="29990" xr:uid="{00000000-0005-0000-0000-0000A70F0000}"/>
    <cellStyle name="Денежный 2 20 2 5 3 5 5" xfId="31296" xr:uid="{00000000-0005-0000-0000-0000A80F0000}"/>
    <cellStyle name="Денежный 2 20 2 5 3 5 6" xfId="34077" xr:uid="{00000000-0005-0000-0000-0000A90F0000}"/>
    <cellStyle name="Денежный 2 20 2 5 3 5 7" xfId="35413" xr:uid="{00000000-0005-0000-0000-0000AA0F0000}"/>
    <cellStyle name="Денежный 2 20 2 6" xfId="10741" xr:uid="{00000000-0005-0000-0000-0000AB0F0000}"/>
    <cellStyle name="Денежный 2 20 2 6 2" xfId="13218" xr:uid="{00000000-0005-0000-0000-0000AC0F0000}"/>
    <cellStyle name="Денежный 2 20 2 6 3" xfId="15104" xr:uid="{00000000-0005-0000-0000-0000AD0F0000}"/>
    <cellStyle name="Денежный 2 20 2 6 3 2" xfId="15876" xr:uid="{00000000-0005-0000-0000-0000AE0F0000}"/>
    <cellStyle name="Денежный 2 20 2 6 3 3" xfId="19859" xr:uid="{00000000-0005-0000-0000-0000AF0F0000}"/>
    <cellStyle name="Денежный 2 20 2 6 3 4" xfId="25192" xr:uid="{00000000-0005-0000-0000-0000B00F0000}"/>
    <cellStyle name="Денежный 2 20 2 6 3 5" xfId="24007" xr:uid="{00000000-0005-0000-0000-0000B10F0000}"/>
    <cellStyle name="Денежный 2 20 2 6 3 6" xfId="26226" xr:uid="{00000000-0005-0000-0000-0000B20F0000}"/>
    <cellStyle name="Денежный 2 20 2 6 3 7" xfId="23084" xr:uid="{00000000-0005-0000-0000-0000B30F0000}"/>
    <cellStyle name="Денежный 2 20 2 6 3 8" xfId="33032" xr:uid="{00000000-0005-0000-0000-0000B40F0000}"/>
    <cellStyle name="Денежный 2 20 2 6 3 9" xfId="31593" xr:uid="{00000000-0005-0000-0000-0000B50F0000}"/>
    <cellStyle name="Денежный 2 20 2 6 4" xfId="17776" xr:uid="{00000000-0005-0000-0000-0000B60F0000}"/>
    <cellStyle name="Денежный 2 20 2 6 5" xfId="19088" xr:uid="{00000000-0005-0000-0000-0000B70F0000}"/>
    <cellStyle name="Денежный 2 20 2 6 5 2" xfId="23167" xr:uid="{00000000-0005-0000-0000-0000B80F0000}"/>
    <cellStyle name="Денежный 2 20 2 6 5 3" xfId="28231" xr:uid="{00000000-0005-0000-0000-0000B90F0000}"/>
    <cellStyle name="Денежный 2 20 2 6 5 4" xfId="29668" xr:uid="{00000000-0005-0000-0000-0000BA0F0000}"/>
    <cellStyle name="Денежный 2 20 2 6 5 5" xfId="30974" xr:uid="{00000000-0005-0000-0000-0000BB0F0000}"/>
    <cellStyle name="Денежный 2 20 2 6 5 6" xfId="34399" xr:uid="{00000000-0005-0000-0000-0000BC0F0000}"/>
    <cellStyle name="Денежный 2 20 2 6 5 7" xfId="35735" xr:uid="{00000000-0005-0000-0000-0000BD0F0000}"/>
    <cellStyle name="Денежный 2 20 2 7" xfId="12153" xr:uid="{00000000-0005-0000-0000-0000BE0F0000}"/>
    <cellStyle name="Денежный 2 20 2 8" xfId="13866" xr:uid="{00000000-0005-0000-0000-0000BF0F0000}"/>
    <cellStyle name="Денежный 2 20 2 9" xfId="14456" xr:uid="{00000000-0005-0000-0000-0000C00F0000}"/>
    <cellStyle name="Денежный 2 20 2 9 2" xfId="16524" xr:uid="{00000000-0005-0000-0000-0000C10F0000}"/>
    <cellStyle name="Денежный 2 20 2 9 3" xfId="20507" xr:uid="{00000000-0005-0000-0000-0000C20F0000}"/>
    <cellStyle name="Денежный 2 20 2 9 4" xfId="24076" xr:uid="{00000000-0005-0000-0000-0000C30F0000}"/>
    <cellStyle name="Денежный 2 20 2 9 5" xfId="26814" xr:uid="{00000000-0005-0000-0000-0000C40F0000}"/>
    <cellStyle name="Денежный 2 20 2 9 6" xfId="24483" xr:uid="{00000000-0005-0000-0000-0000C50F0000}"/>
    <cellStyle name="Денежный 2 20 2 9 7" xfId="26991" xr:uid="{00000000-0005-0000-0000-0000C60F0000}"/>
    <cellStyle name="Денежный 2 20 2 9 8" xfId="33680" xr:uid="{00000000-0005-0000-0000-0000C70F0000}"/>
    <cellStyle name="Денежный 2 20 2 9 9" xfId="32618" xr:uid="{00000000-0005-0000-0000-0000C80F0000}"/>
    <cellStyle name="Денежный 2 20 3" xfId="1076" xr:uid="{00000000-0005-0000-0000-0000C90F0000}"/>
    <cellStyle name="Денежный 2 20 3 2" xfId="6140" xr:uid="{00000000-0005-0000-0000-0000CA0F0000}"/>
    <cellStyle name="Денежный 2 20 3 2 2" xfId="9737" xr:uid="{00000000-0005-0000-0000-0000CB0F0000}"/>
    <cellStyle name="Денежный 2 20 3 2 2 2" xfId="13533" xr:uid="{00000000-0005-0000-0000-0000CC0F0000}"/>
    <cellStyle name="Денежный 2 20 3 2 2 3" xfId="14789" xr:uid="{00000000-0005-0000-0000-0000CD0F0000}"/>
    <cellStyle name="Денежный 2 20 3 2 2 3 2" xfId="16191" xr:uid="{00000000-0005-0000-0000-0000CE0F0000}"/>
    <cellStyle name="Денежный 2 20 3 2 2 3 3" xfId="20174" xr:uid="{00000000-0005-0000-0000-0000CF0F0000}"/>
    <cellStyle name="Денежный 2 20 3 2 2 3 4" xfId="23454" xr:uid="{00000000-0005-0000-0000-0000D00F0000}"/>
    <cellStyle name="Денежный 2 20 3 2 2 3 5" xfId="24631" xr:uid="{00000000-0005-0000-0000-0000D10F0000}"/>
    <cellStyle name="Денежный 2 20 3 2 2 3 6" xfId="23784" xr:uid="{00000000-0005-0000-0000-0000D20F0000}"/>
    <cellStyle name="Денежный 2 20 3 2 2 3 7" xfId="20836" xr:uid="{00000000-0005-0000-0000-0000D30F0000}"/>
    <cellStyle name="Денежный 2 20 3 2 2 3 8" xfId="33347" xr:uid="{00000000-0005-0000-0000-0000D40F0000}"/>
    <cellStyle name="Денежный 2 20 3 2 2 3 9" xfId="32472" xr:uid="{00000000-0005-0000-0000-0000D50F0000}"/>
    <cellStyle name="Денежный 2 20 3 2 2 4" xfId="17461" xr:uid="{00000000-0005-0000-0000-0000D60F0000}"/>
    <cellStyle name="Денежный 2 20 3 2 2 5" xfId="18773" xr:uid="{00000000-0005-0000-0000-0000D70F0000}"/>
    <cellStyle name="Денежный 2 20 3 2 2 5 2" xfId="24531" xr:uid="{00000000-0005-0000-0000-0000D80F0000}"/>
    <cellStyle name="Денежный 2 20 3 2 2 5 3" xfId="27916" xr:uid="{00000000-0005-0000-0000-0000D90F0000}"/>
    <cellStyle name="Денежный 2 20 3 2 2 5 4" xfId="29353" xr:uid="{00000000-0005-0000-0000-0000DA0F0000}"/>
    <cellStyle name="Денежный 2 20 3 2 2 5 5" xfId="30659" xr:uid="{00000000-0005-0000-0000-0000DB0F0000}"/>
    <cellStyle name="Денежный 2 20 3 2 2 5 6" xfId="34714" xr:uid="{00000000-0005-0000-0000-0000DC0F0000}"/>
    <cellStyle name="Денежный 2 20 3 2 2 5 7" xfId="36050" xr:uid="{00000000-0005-0000-0000-0000DD0F0000}"/>
    <cellStyle name="Денежный 2 20 3 2 3" xfId="12738" xr:uid="{00000000-0005-0000-0000-0000DE0F0000}"/>
    <cellStyle name="Денежный 2 20 3 2 3 2" xfId="12894" xr:uid="{00000000-0005-0000-0000-0000DF0F0000}"/>
    <cellStyle name="Денежный 2 20 3 2 3 3" xfId="15428" xr:uid="{00000000-0005-0000-0000-0000E00F0000}"/>
    <cellStyle name="Денежный 2 20 3 2 3 3 2" xfId="15552" xr:uid="{00000000-0005-0000-0000-0000E10F0000}"/>
    <cellStyle name="Денежный 2 20 3 2 3 3 3" xfId="19535" xr:uid="{00000000-0005-0000-0000-0000E20F0000}"/>
    <cellStyle name="Денежный 2 20 3 2 3 3 4" xfId="23286" xr:uid="{00000000-0005-0000-0000-0000E30F0000}"/>
    <cellStyle name="Денежный 2 20 3 2 3 3 5" xfId="27052" xr:uid="{00000000-0005-0000-0000-0000E40F0000}"/>
    <cellStyle name="Денежный 2 20 3 2 3 3 6" xfId="25255" xr:uid="{00000000-0005-0000-0000-0000E50F0000}"/>
    <cellStyle name="Денежный 2 20 3 2 3 3 7" xfId="28747" xr:uid="{00000000-0005-0000-0000-0000E60F0000}"/>
    <cellStyle name="Денежный 2 20 3 2 3 3 8" xfId="32708" xr:uid="{00000000-0005-0000-0000-0000E70F0000}"/>
    <cellStyle name="Денежный 2 20 3 2 3 3 9" xfId="32554" xr:uid="{00000000-0005-0000-0000-0000E80F0000}"/>
    <cellStyle name="Денежный 2 20 3 2 3 4" xfId="18100" xr:uid="{00000000-0005-0000-0000-0000E90F0000}"/>
    <cellStyle name="Денежный 2 20 3 2 3 5" xfId="19412" xr:uid="{00000000-0005-0000-0000-0000EA0F0000}"/>
    <cellStyle name="Денежный 2 20 3 2 3 5 2" xfId="25371" xr:uid="{00000000-0005-0000-0000-0000EB0F0000}"/>
    <cellStyle name="Денежный 2 20 3 2 3 5 3" xfId="28555" xr:uid="{00000000-0005-0000-0000-0000EC0F0000}"/>
    <cellStyle name="Денежный 2 20 3 2 3 5 4" xfId="29992" xr:uid="{00000000-0005-0000-0000-0000ED0F0000}"/>
    <cellStyle name="Денежный 2 20 3 2 3 5 5" xfId="31298" xr:uid="{00000000-0005-0000-0000-0000EE0F0000}"/>
    <cellStyle name="Денежный 2 20 3 2 3 5 6" xfId="34075" xr:uid="{00000000-0005-0000-0000-0000EF0F0000}"/>
    <cellStyle name="Денежный 2 20 3 2 3 5 7" xfId="35411" xr:uid="{00000000-0005-0000-0000-0000F00F0000}"/>
    <cellStyle name="Денежный 2 20 3 3" xfId="10968" xr:uid="{00000000-0005-0000-0000-0000F10F0000}"/>
    <cellStyle name="Денежный 2 20 3 3 2" xfId="13216" xr:uid="{00000000-0005-0000-0000-0000F20F0000}"/>
    <cellStyle name="Денежный 2 20 3 3 3" xfId="15106" xr:uid="{00000000-0005-0000-0000-0000F30F0000}"/>
    <cellStyle name="Денежный 2 20 3 3 3 2" xfId="15874" xr:uid="{00000000-0005-0000-0000-0000F40F0000}"/>
    <cellStyle name="Денежный 2 20 3 3 3 3" xfId="19857" xr:uid="{00000000-0005-0000-0000-0000F50F0000}"/>
    <cellStyle name="Денежный 2 20 3 3 3 4" xfId="24795" xr:uid="{00000000-0005-0000-0000-0000F60F0000}"/>
    <cellStyle name="Денежный 2 20 3 3 3 5" xfId="25012" xr:uid="{00000000-0005-0000-0000-0000F70F0000}"/>
    <cellStyle name="Денежный 2 20 3 3 3 6" xfId="25569" xr:uid="{00000000-0005-0000-0000-0000F80F0000}"/>
    <cellStyle name="Денежный 2 20 3 3 3 7" xfId="28730" xr:uid="{00000000-0005-0000-0000-0000F90F0000}"/>
    <cellStyle name="Денежный 2 20 3 3 3 8" xfId="33030" xr:uid="{00000000-0005-0000-0000-0000FA0F0000}"/>
    <cellStyle name="Денежный 2 20 3 3 3 9" xfId="31610" xr:uid="{00000000-0005-0000-0000-0000FB0F0000}"/>
    <cellStyle name="Денежный 2 20 3 3 4" xfId="17778" xr:uid="{00000000-0005-0000-0000-0000FC0F0000}"/>
    <cellStyle name="Денежный 2 20 3 3 5" xfId="19090" xr:uid="{00000000-0005-0000-0000-0000FD0F0000}"/>
    <cellStyle name="Денежный 2 20 3 3 5 2" xfId="22870" xr:uid="{00000000-0005-0000-0000-0000FE0F0000}"/>
    <cellStyle name="Денежный 2 20 3 3 5 3" xfId="28233" xr:uid="{00000000-0005-0000-0000-0000FF0F0000}"/>
    <cellStyle name="Денежный 2 20 3 3 5 4" xfId="29670" xr:uid="{00000000-0005-0000-0000-000000100000}"/>
    <cellStyle name="Денежный 2 20 3 3 5 5" xfId="30976" xr:uid="{00000000-0005-0000-0000-000001100000}"/>
    <cellStyle name="Денежный 2 20 3 3 5 6" xfId="34397" xr:uid="{00000000-0005-0000-0000-000002100000}"/>
    <cellStyle name="Денежный 2 20 3 3 5 7" xfId="35733" xr:uid="{00000000-0005-0000-0000-000003100000}"/>
    <cellStyle name="Денежный 2 20 3 4" xfId="12309" xr:uid="{00000000-0005-0000-0000-000004100000}"/>
    <cellStyle name="Денежный 2 20 3 5" xfId="13864" xr:uid="{00000000-0005-0000-0000-000005100000}"/>
    <cellStyle name="Денежный 2 20 3 6" xfId="14458" xr:uid="{00000000-0005-0000-0000-000006100000}"/>
    <cellStyle name="Денежный 2 20 3 6 2" xfId="16522" xr:uid="{00000000-0005-0000-0000-000007100000}"/>
    <cellStyle name="Денежный 2 20 3 6 3" xfId="20505" xr:uid="{00000000-0005-0000-0000-000008100000}"/>
    <cellStyle name="Денежный 2 20 3 6 4" xfId="23487" xr:uid="{00000000-0005-0000-0000-000009100000}"/>
    <cellStyle name="Денежный 2 20 3 6 5" xfId="26006" xr:uid="{00000000-0005-0000-0000-00000A100000}"/>
    <cellStyle name="Денежный 2 20 3 6 6" xfId="26736" xr:uid="{00000000-0005-0000-0000-00000B100000}"/>
    <cellStyle name="Денежный 2 20 3 6 7" xfId="25491" xr:uid="{00000000-0005-0000-0000-00000C100000}"/>
    <cellStyle name="Денежный 2 20 3 6 8" xfId="33678" xr:uid="{00000000-0005-0000-0000-00000D100000}"/>
    <cellStyle name="Денежный 2 20 3 6 9" xfId="32149" xr:uid="{00000000-0005-0000-0000-00000E100000}"/>
    <cellStyle name="Денежный 2 20 3 7" xfId="17130" xr:uid="{00000000-0005-0000-0000-00000F100000}"/>
    <cellStyle name="Денежный 2 20 3 8" xfId="18442" xr:uid="{00000000-0005-0000-0000-000010100000}"/>
    <cellStyle name="Денежный 2 20 3 8 2" xfId="22324" xr:uid="{00000000-0005-0000-0000-000011100000}"/>
    <cellStyle name="Денежный 2 20 3 8 3" xfId="27585" xr:uid="{00000000-0005-0000-0000-000012100000}"/>
    <cellStyle name="Денежный 2 20 3 8 4" xfId="29022" xr:uid="{00000000-0005-0000-0000-000013100000}"/>
    <cellStyle name="Денежный 2 20 3 8 5" xfId="30328" xr:uid="{00000000-0005-0000-0000-000014100000}"/>
    <cellStyle name="Денежный 2 20 3 8 6" xfId="35045" xr:uid="{00000000-0005-0000-0000-000015100000}"/>
    <cellStyle name="Денежный 2 20 3 8 7" xfId="36381" xr:uid="{00000000-0005-0000-0000-000016100000}"/>
    <cellStyle name="Денежный 2 20 4" xfId="1180" xr:uid="{00000000-0005-0000-0000-000017100000}"/>
    <cellStyle name="Денежный 2 20 4 2" xfId="6207" xr:uid="{00000000-0005-0000-0000-000018100000}"/>
    <cellStyle name="Денежный 2 20 4 2 2" xfId="9837" xr:uid="{00000000-0005-0000-0000-000019100000}"/>
    <cellStyle name="Денежный 2 20 4 2 2 2" xfId="13509" xr:uid="{00000000-0005-0000-0000-00001A100000}"/>
    <cellStyle name="Денежный 2 20 4 2 2 3" xfId="14813" xr:uid="{00000000-0005-0000-0000-00001B100000}"/>
    <cellStyle name="Денежный 2 20 4 2 2 3 2" xfId="16167" xr:uid="{00000000-0005-0000-0000-00001C100000}"/>
    <cellStyle name="Денежный 2 20 4 2 2 3 3" xfId="20150" xr:uid="{00000000-0005-0000-0000-00001D100000}"/>
    <cellStyle name="Денежный 2 20 4 2 2 3 4" xfId="22115" xr:uid="{00000000-0005-0000-0000-00001E100000}"/>
    <cellStyle name="Денежный 2 20 4 2 2 3 5" xfId="23377" xr:uid="{00000000-0005-0000-0000-00001F100000}"/>
    <cellStyle name="Денежный 2 20 4 2 2 3 6" xfId="23479" xr:uid="{00000000-0005-0000-0000-000020100000}"/>
    <cellStyle name="Денежный 2 20 4 2 2 3 7" xfId="26757" xr:uid="{00000000-0005-0000-0000-000021100000}"/>
    <cellStyle name="Денежный 2 20 4 2 2 3 8" xfId="33323" xr:uid="{00000000-0005-0000-0000-000022100000}"/>
    <cellStyle name="Денежный 2 20 4 2 2 3 9" xfId="31696" xr:uid="{00000000-0005-0000-0000-000023100000}"/>
    <cellStyle name="Денежный 2 20 4 2 2 4" xfId="17485" xr:uid="{00000000-0005-0000-0000-000024100000}"/>
    <cellStyle name="Денежный 2 20 4 2 2 5" xfId="18797" xr:uid="{00000000-0005-0000-0000-000025100000}"/>
    <cellStyle name="Денежный 2 20 4 2 2 5 2" xfId="21775" xr:uid="{00000000-0005-0000-0000-000026100000}"/>
    <cellStyle name="Денежный 2 20 4 2 2 5 3" xfId="27940" xr:uid="{00000000-0005-0000-0000-000027100000}"/>
    <cellStyle name="Денежный 2 20 4 2 2 5 4" xfId="29377" xr:uid="{00000000-0005-0000-0000-000028100000}"/>
    <cellStyle name="Денежный 2 20 4 2 2 5 5" xfId="30683" xr:uid="{00000000-0005-0000-0000-000029100000}"/>
    <cellStyle name="Денежный 2 20 4 2 2 5 6" xfId="34690" xr:uid="{00000000-0005-0000-0000-00002A100000}"/>
    <cellStyle name="Денежный 2 20 4 2 2 5 7" xfId="36026" xr:uid="{00000000-0005-0000-0000-00002B100000}"/>
    <cellStyle name="Денежный 2 20 4 2 3" xfId="12759" xr:uid="{00000000-0005-0000-0000-00002C100000}"/>
    <cellStyle name="Денежный 2 20 4 2 3 2" xfId="12873" xr:uid="{00000000-0005-0000-0000-00002D100000}"/>
    <cellStyle name="Денежный 2 20 4 2 3 3" xfId="15449" xr:uid="{00000000-0005-0000-0000-00002E100000}"/>
    <cellStyle name="Денежный 2 20 4 2 3 3 2" xfId="15531" xr:uid="{00000000-0005-0000-0000-00002F100000}"/>
    <cellStyle name="Денежный 2 20 4 2 3 3 3" xfId="19514" xr:uid="{00000000-0005-0000-0000-000030100000}"/>
    <cellStyle name="Денежный 2 20 4 2 3 3 4" xfId="23446" xr:uid="{00000000-0005-0000-0000-000031100000}"/>
    <cellStyle name="Денежный 2 20 4 2 3 3 5" xfId="25584" xr:uid="{00000000-0005-0000-0000-000032100000}"/>
    <cellStyle name="Денежный 2 20 4 2 3 3 6" xfId="24405" xr:uid="{00000000-0005-0000-0000-000033100000}"/>
    <cellStyle name="Денежный 2 20 4 2 3 3 7" xfId="21576" xr:uid="{00000000-0005-0000-0000-000034100000}"/>
    <cellStyle name="Денежный 2 20 4 2 3 3 8" xfId="32687" xr:uid="{00000000-0005-0000-0000-000035100000}"/>
    <cellStyle name="Денежный 2 20 4 2 3 3 9" xfId="32550" xr:uid="{00000000-0005-0000-0000-000036100000}"/>
    <cellStyle name="Денежный 2 20 4 2 3 4" xfId="18121" xr:uid="{00000000-0005-0000-0000-000037100000}"/>
    <cellStyle name="Денежный 2 20 4 2 3 5" xfId="19433" xr:uid="{00000000-0005-0000-0000-000038100000}"/>
    <cellStyle name="Денежный 2 20 4 2 3 5 2" xfId="23631" xr:uid="{00000000-0005-0000-0000-000039100000}"/>
    <cellStyle name="Денежный 2 20 4 2 3 5 3" xfId="28576" xr:uid="{00000000-0005-0000-0000-00003A100000}"/>
    <cellStyle name="Денежный 2 20 4 2 3 5 4" xfId="30013" xr:uid="{00000000-0005-0000-0000-00003B100000}"/>
    <cellStyle name="Денежный 2 20 4 2 3 5 5" xfId="31319" xr:uid="{00000000-0005-0000-0000-00003C100000}"/>
    <cellStyle name="Денежный 2 20 4 2 3 5 6" xfId="34054" xr:uid="{00000000-0005-0000-0000-00003D100000}"/>
    <cellStyle name="Денежный 2 20 4 2 3 5 7" xfId="35390" xr:uid="{00000000-0005-0000-0000-00003E100000}"/>
    <cellStyle name="Денежный 2 20 4 3" xfId="11066" xr:uid="{00000000-0005-0000-0000-00003F100000}"/>
    <cellStyle name="Денежный 2 20 4 3 2" xfId="13194" xr:uid="{00000000-0005-0000-0000-000040100000}"/>
    <cellStyle name="Денежный 2 20 4 3 3" xfId="15128" xr:uid="{00000000-0005-0000-0000-000041100000}"/>
    <cellStyle name="Денежный 2 20 4 3 3 2" xfId="15852" xr:uid="{00000000-0005-0000-0000-000042100000}"/>
    <cellStyle name="Денежный 2 20 4 3 3 3" xfId="19835" xr:uid="{00000000-0005-0000-0000-000043100000}"/>
    <cellStyle name="Денежный 2 20 4 3 3 4" xfId="24740" xr:uid="{00000000-0005-0000-0000-000044100000}"/>
    <cellStyle name="Денежный 2 20 4 3 3 5" xfId="26338" xr:uid="{00000000-0005-0000-0000-000045100000}"/>
    <cellStyle name="Денежный 2 20 4 3 3 6" xfId="27034" xr:uid="{00000000-0005-0000-0000-000046100000}"/>
    <cellStyle name="Денежный 2 20 4 3 3 7" xfId="25522" xr:uid="{00000000-0005-0000-0000-000047100000}"/>
    <cellStyle name="Денежный 2 20 4 3 3 8" xfId="33008" xr:uid="{00000000-0005-0000-0000-000048100000}"/>
    <cellStyle name="Денежный 2 20 4 3 3 9" xfId="31929" xr:uid="{00000000-0005-0000-0000-000049100000}"/>
    <cellStyle name="Денежный 2 20 4 3 4" xfId="17800" xr:uid="{00000000-0005-0000-0000-00004A100000}"/>
    <cellStyle name="Денежный 2 20 4 3 5" xfId="19112" xr:uid="{00000000-0005-0000-0000-00004B100000}"/>
    <cellStyle name="Денежный 2 20 4 3 5 2" xfId="22065" xr:uid="{00000000-0005-0000-0000-00004C100000}"/>
    <cellStyle name="Денежный 2 20 4 3 5 3" xfId="28255" xr:uid="{00000000-0005-0000-0000-00004D100000}"/>
    <cellStyle name="Денежный 2 20 4 3 5 4" xfId="29692" xr:uid="{00000000-0005-0000-0000-00004E100000}"/>
    <cellStyle name="Денежный 2 20 4 3 5 5" xfId="30998" xr:uid="{00000000-0005-0000-0000-00004F100000}"/>
    <cellStyle name="Денежный 2 20 4 3 5 6" xfId="34375" xr:uid="{00000000-0005-0000-0000-000050100000}"/>
    <cellStyle name="Денежный 2 20 4 3 5 7" xfId="35711" xr:uid="{00000000-0005-0000-0000-000051100000}"/>
    <cellStyle name="Денежный 2 20 4 4" xfId="12376" xr:uid="{00000000-0005-0000-0000-000052100000}"/>
    <cellStyle name="Денежный 2 20 4 5" xfId="13842" xr:uid="{00000000-0005-0000-0000-000053100000}"/>
    <cellStyle name="Денежный 2 20 4 6" xfId="14480" xr:uid="{00000000-0005-0000-0000-000054100000}"/>
    <cellStyle name="Денежный 2 20 4 6 2" xfId="16500" xr:uid="{00000000-0005-0000-0000-000055100000}"/>
    <cellStyle name="Денежный 2 20 4 6 3" xfId="20483" xr:uid="{00000000-0005-0000-0000-000056100000}"/>
    <cellStyle name="Денежный 2 20 4 6 4" xfId="23458" xr:uid="{00000000-0005-0000-0000-000057100000}"/>
    <cellStyle name="Денежный 2 20 4 6 5" xfId="27216" xr:uid="{00000000-0005-0000-0000-000058100000}"/>
    <cellStyle name="Денежный 2 20 4 6 6" xfId="23892" xr:uid="{00000000-0005-0000-0000-000059100000}"/>
    <cellStyle name="Денежный 2 20 4 6 7" xfId="26607" xr:uid="{00000000-0005-0000-0000-00005A100000}"/>
    <cellStyle name="Денежный 2 20 4 6 8" xfId="33656" xr:uid="{00000000-0005-0000-0000-00005B100000}"/>
    <cellStyle name="Денежный 2 20 4 6 9" xfId="33990" xr:uid="{00000000-0005-0000-0000-00005C100000}"/>
    <cellStyle name="Денежный 2 20 4 7" xfId="17152" xr:uid="{00000000-0005-0000-0000-00005D100000}"/>
    <cellStyle name="Денежный 2 20 4 8" xfId="18464" xr:uid="{00000000-0005-0000-0000-00005E100000}"/>
    <cellStyle name="Денежный 2 20 4 8 2" xfId="22964" xr:uid="{00000000-0005-0000-0000-00005F100000}"/>
    <cellStyle name="Денежный 2 20 4 8 3" xfId="27607" xr:uid="{00000000-0005-0000-0000-000060100000}"/>
    <cellStyle name="Денежный 2 20 4 8 4" xfId="29044" xr:uid="{00000000-0005-0000-0000-000061100000}"/>
    <cellStyle name="Денежный 2 20 4 8 5" xfId="30350" xr:uid="{00000000-0005-0000-0000-000062100000}"/>
    <cellStyle name="Денежный 2 20 4 8 6" xfId="35023" xr:uid="{00000000-0005-0000-0000-000063100000}"/>
    <cellStyle name="Денежный 2 20 4 8 7" xfId="36359" xr:uid="{00000000-0005-0000-0000-000064100000}"/>
    <cellStyle name="Денежный 2 21" xfId="744" xr:uid="{00000000-0005-0000-0000-000065100000}"/>
    <cellStyle name="Денежный 2 21 2" xfId="841" xr:uid="{00000000-0005-0000-0000-000066100000}"/>
    <cellStyle name="Денежный 2 21 3" xfId="1074" xr:uid="{00000000-0005-0000-0000-000067100000}"/>
    <cellStyle name="Денежный 2 21 4" xfId="1178" xr:uid="{00000000-0005-0000-0000-000068100000}"/>
    <cellStyle name="Денежный 2 22" xfId="745" xr:uid="{00000000-0005-0000-0000-000069100000}"/>
    <cellStyle name="Денежный 2 22 2" xfId="842" xr:uid="{00000000-0005-0000-0000-00006A100000}"/>
    <cellStyle name="Денежный 2 22 3" xfId="1073" xr:uid="{00000000-0005-0000-0000-00006B100000}"/>
    <cellStyle name="Денежный 2 22 4" xfId="1177" xr:uid="{00000000-0005-0000-0000-00006C100000}"/>
    <cellStyle name="Денежный 2 23" xfId="742" xr:uid="{00000000-0005-0000-0000-00006D100000}"/>
    <cellStyle name="Денежный 2 23 2" xfId="843" xr:uid="{00000000-0005-0000-0000-00006E100000}"/>
    <cellStyle name="Денежный 2 23 3" xfId="1072" xr:uid="{00000000-0005-0000-0000-00006F100000}"/>
    <cellStyle name="Денежный 2 23 4" xfId="1176" xr:uid="{00000000-0005-0000-0000-000070100000}"/>
    <cellStyle name="Денежный 2 24" xfId="743" xr:uid="{00000000-0005-0000-0000-000071100000}"/>
    <cellStyle name="Денежный 2 24 2" xfId="844" xr:uid="{00000000-0005-0000-0000-000072100000}"/>
    <cellStyle name="Денежный 2 24 3" xfId="1071" xr:uid="{00000000-0005-0000-0000-000073100000}"/>
    <cellStyle name="Денежный 2 24 4" xfId="1175" xr:uid="{00000000-0005-0000-0000-000074100000}"/>
    <cellStyle name="Денежный 2 25" xfId="746" xr:uid="{00000000-0005-0000-0000-000075100000}"/>
    <cellStyle name="Денежный 2 25 10" xfId="11707" xr:uid="{00000000-0005-0000-0000-000076100000}"/>
    <cellStyle name="Денежный 2 25 2" xfId="1895" xr:uid="{00000000-0005-0000-0000-000077100000}"/>
    <cellStyle name="Денежный 2 25 2 2" xfId="5924" xr:uid="{00000000-0005-0000-0000-000078100000}"/>
    <cellStyle name="Денежный 2 25 2 3" xfId="12093" xr:uid="{00000000-0005-0000-0000-000079100000}"/>
    <cellStyle name="Денежный 2 25 3" xfId="6392" xr:uid="{00000000-0005-0000-0000-00007A100000}"/>
    <cellStyle name="Денежный 2 25 4" xfId="6890" xr:uid="{00000000-0005-0000-0000-00007B100000}"/>
    <cellStyle name="Денежный 2 25 5" xfId="7388" xr:uid="{00000000-0005-0000-0000-00007C100000}"/>
    <cellStyle name="Денежный 2 25 6" xfId="8389" xr:uid="{00000000-0005-0000-0000-00007D100000}"/>
    <cellStyle name="Денежный 2 25 7" xfId="8861" xr:uid="{00000000-0005-0000-0000-00007E100000}"/>
    <cellStyle name="Денежный 2 25 8" xfId="9413" xr:uid="{00000000-0005-0000-0000-00007F100000}"/>
    <cellStyle name="Денежный 2 25 9" xfId="10649" xr:uid="{00000000-0005-0000-0000-000080100000}"/>
    <cellStyle name="Денежный 2 26" xfId="1147" xr:uid="{00000000-0005-0000-0000-000081100000}"/>
    <cellStyle name="Денежный 2 26 10" xfId="11668" xr:uid="{00000000-0005-0000-0000-000082100000}"/>
    <cellStyle name="Денежный 2 26 2" xfId="1832" xr:uid="{00000000-0005-0000-0000-000083100000}"/>
    <cellStyle name="Денежный 2 26 2 2" xfId="6186" xr:uid="{00000000-0005-0000-0000-000084100000}"/>
    <cellStyle name="Денежный 2 26 2 3" xfId="12355" xr:uid="{00000000-0005-0000-0000-000085100000}"/>
    <cellStyle name="Денежный 2 26 3" xfId="6635" xr:uid="{00000000-0005-0000-0000-000086100000}"/>
    <cellStyle name="Денежный 2 26 4" xfId="7133" xr:uid="{00000000-0005-0000-0000-000087100000}"/>
    <cellStyle name="Денежный 2 26 5" xfId="7631" xr:uid="{00000000-0005-0000-0000-000088100000}"/>
    <cellStyle name="Денежный 2 26 6" xfId="8782" xr:uid="{00000000-0005-0000-0000-000089100000}"/>
    <cellStyle name="Денежный 2 26 7" xfId="9270" xr:uid="{00000000-0005-0000-0000-00008A100000}"/>
    <cellStyle name="Денежный 2 26 8" xfId="9808" xr:uid="{00000000-0005-0000-0000-00008B100000}"/>
    <cellStyle name="Денежный 2 26 9" xfId="11038" xr:uid="{00000000-0005-0000-0000-00008C100000}"/>
    <cellStyle name="Денежный 2 27" xfId="1240" xr:uid="{00000000-0005-0000-0000-00008D100000}"/>
    <cellStyle name="Денежный 2 27 10" xfId="12002" xr:uid="{00000000-0005-0000-0000-00008E100000}"/>
    <cellStyle name="Денежный 2 27 2" xfId="2407" xr:uid="{00000000-0005-0000-0000-00008F100000}"/>
    <cellStyle name="Денежный 2 27 2 2" xfId="6248" xr:uid="{00000000-0005-0000-0000-000090100000}"/>
    <cellStyle name="Денежный 2 27 2 3" xfId="12417" xr:uid="{00000000-0005-0000-0000-000091100000}"/>
    <cellStyle name="Денежный 2 27 3" xfId="6681" xr:uid="{00000000-0005-0000-0000-000092100000}"/>
    <cellStyle name="Денежный 2 27 4" xfId="7179" xr:uid="{00000000-0005-0000-0000-000093100000}"/>
    <cellStyle name="Денежный 2 27 5" xfId="7677" xr:uid="{00000000-0005-0000-0000-000094100000}"/>
    <cellStyle name="Денежный 2 27 6" xfId="8872" xr:uid="{00000000-0005-0000-0000-000095100000}"/>
    <cellStyle name="Денежный 2 27 7" xfId="9351" xr:uid="{00000000-0005-0000-0000-000096100000}"/>
    <cellStyle name="Денежный 2 27 8" xfId="9897" xr:uid="{00000000-0005-0000-0000-000097100000}"/>
    <cellStyle name="Денежный 2 27 9" xfId="11125" xr:uid="{00000000-0005-0000-0000-000098100000}"/>
    <cellStyle name="Денежный 2 28" xfId="1269" xr:uid="{00000000-0005-0000-0000-000099100000}"/>
    <cellStyle name="Денежный 2 28 2" xfId="1847" xr:uid="{00000000-0005-0000-0000-00009A100000}"/>
    <cellStyle name="Денежный 2 28 3" xfId="11671" xr:uid="{00000000-0005-0000-0000-00009B100000}"/>
    <cellStyle name="Денежный 2 29" xfId="2695" xr:uid="{00000000-0005-0000-0000-00009C100000}"/>
    <cellStyle name="Денежный 2 3" xfId="223" xr:uid="{00000000-0005-0000-0000-00009D100000}"/>
    <cellStyle name="Денежный 2 3 10" xfId="845" xr:uid="{00000000-0005-0000-0000-00009E100000}"/>
    <cellStyle name="Денежный 2 3 10 10" xfId="9509" xr:uid="{00000000-0005-0000-0000-00009F100000}"/>
    <cellStyle name="Денежный 2 3 10 11" xfId="10742" xr:uid="{00000000-0005-0000-0000-0000A0100000}"/>
    <cellStyle name="Денежный 2 3 10 12" xfId="11679" xr:uid="{00000000-0005-0000-0000-0000A1100000}"/>
    <cellStyle name="Денежный 2 3 10 2" xfId="846" xr:uid="{00000000-0005-0000-0000-0000A2100000}"/>
    <cellStyle name="Денежный 2 3 10 2 10" xfId="12154" xr:uid="{00000000-0005-0000-0000-0000A3100000}"/>
    <cellStyle name="Денежный 2 3 10 2 2" xfId="5985" xr:uid="{00000000-0005-0000-0000-0000A4100000}"/>
    <cellStyle name="Денежный 2 3 10 2 2 2" xfId="5986" xr:uid="{00000000-0005-0000-0000-0000A5100000}"/>
    <cellStyle name="Денежный 2 3 10 2 2 3" xfId="12155" xr:uid="{00000000-0005-0000-0000-0000A6100000}"/>
    <cellStyle name="Денежный 2 3 10 2 3" xfId="6453" xr:uid="{00000000-0005-0000-0000-0000A7100000}"/>
    <cellStyle name="Денежный 2 3 10 2 4" xfId="6951" xr:uid="{00000000-0005-0000-0000-0000A8100000}"/>
    <cellStyle name="Денежный 2 3 10 2 5" xfId="7449" xr:uid="{00000000-0005-0000-0000-0000A9100000}"/>
    <cellStyle name="Денежный 2 3 10 2 6" xfId="8488" xr:uid="{00000000-0005-0000-0000-0000AA100000}"/>
    <cellStyle name="Денежный 2 3 10 2 7" xfId="8977" xr:uid="{00000000-0005-0000-0000-0000AB100000}"/>
    <cellStyle name="Денежный 2 3 10 2 8" xfId="9510" xr:uid="{00000000-0005-0000-0000-0000AC100000}"/>
    <cellStyle name="Денежный 2 3 10 2 9" xfId="10743" xr:uid="{00000000-0005-0000-0000-0000AD100000}"/>
    <cellStyle name="Денежный 2 3 10 3" xfId="1069" xr:uid="{00000000-0005-0000-0000-0000AE100000}"/>
    <cellStyle name="Денежный 2 3 10 3 2" xfId="9733" xr:uid="{00000000-0005-0000-0000-0000AF100000}"/>
    <cellStyle name="Денежный 2 3 10 3 3" xfId="10966" xr:uid="{00000000-0005-0000-0000-0000B0100000}"/>
    <cellStyle name="Денежный 2 3 10 4" xfId="1173" xr:uid="{00000000-0005-0000-0000-0000B1100000}"/>
    <cellStyle name="Денежный 2 3 10 4 2" xfId="9834" xr:uid="{00000000-0005-0000-0000-0000B2100000}"/>
    <cellStyle name="Денежный 2 3 10 4 3" xfId="11064" xr:uid="{00000000-0005-0000-0000-0000B3100000}"/>
    <cellStyle name="Денежный 2 3 10 5" xfId="1863" xr:uid="{00000000-0005-0000-0000-0000B4100000}"/>
    <cellStyle name="Денежный 2 3 10 5 2" xfId="6452" xr:uid="{00000000-0005-0000-0000-0000B5100000}"/>
    <cellStyle name="Денежный 2 3 10 5 3" xfId="12443" xr:uid="{00000000-0005-0000-0000-0000B6100000}"/>
    <cellStyle name="Денежный 2 3 10 6" xfId="6950" xr:uid="{00000000-0005-0000-0000-0000B7100000}"/>
    <cellStyle name="Денежный 2 3 10 7" xfId="7448" xr:uid="{00000000-0005-0000-0000-0000B8100000}"/>
    <cellStyle name="Денежный 2 3 10 8" xfId="8487" xr:uid="{00000000-0005-0000-0000-0000B9100000}"/>
    <cellStyle name="Денежный 2 3 10 9" xfId="8976" xr:uid="{00000000-0005-0000-0000-0000BA100000}"/>
    <cellStyle name="Денежный 2 3 11" xfId="1070" xr:uid="{00000000-0005-0000-0000-0000BB100000}"/>
    <cellStyle name="Денежный 2 3 11 10" xfId="11788" xr:uid="{00000000-0005-0000-0000-0000BC100000}"/>
    <cellStyle name="Денежный 2 3 11 2" xfId="2030" xr:uid="{00000000-0005-0000-0000-0000BD100000}"/>
    <cellStyle name="Денежный 2 3 11 2 2" xfId="6139" xr:uid="{00000000-0005-0000-0000-0000BE100000}"/>
    <cellStyle name="Денежный 2 3 11 2 3" xfId="12308" xr:uid="{00000000-0005-0000-0000-0000BF100000}"/>
    <cellStyle name="Денежный 2 3 11 3" xfId="6605" xr:uid="{00000000-0005-0000-0000-0000C0100000}"/>
    <cellStyle name="Денежный 2 3 11 4" xfId="7103" xr:uid="{00000000-0005-0000-0000-0000C1100000}"/>
    <cellStyle name="Денежный 2 3 11 5" xfId="7601" xr:uid="{00000000-0005-0000-0000-0000C2100000}"/>
    <cellStyle name="Денежный 2 3 11 6" xfId="8705" xr:uid="{00000000-0005-0000-0000-0000C3100000}"/>
    <cellStyle name="Денежный 2 3 11 7" xfId="9201" xr:uid="{00000000-0005-0000-0000-0000C4100000}"/>
    <cellStyle name="Денежный 2 3 11 8" xfId="9734" xr:uid="{00000000-0005-0000-0000-0000C5100000}"/>
    <cellStyle name="Денежный 2 3 11 9" xfId="10967" xr:uid="{00000000-0005-0000-0000-0000C6100000}"/>
    <cellStyle name="Денежный 2 3 12" xfId="1174" xr:uid="{00000000-0005-0000-0000-0000C7100000}"/>
    <cellStyle name="Денежный 2 3 12 10" xfId="11763" xr:uid="{00000000-0005-0000-0000-0000C8100000}"/>
    <cellStyle name="Денежный 2 3 12 2" xfId="1979" xr:uid="{00000000-0005-0000-0000-0000C9100000}"/>
    <cellStyle name="Денежный 2 3 12 2 2" xfId="6206" xr:uid="{00000000-0005-0000-0000-0000CA100000}"/>
    <cellStyle name="Денежный 2 3 12 2 3" xfId="12375" xr:uid="{00000000-0005-0000-0000-0000CB100000}"/>
    <cellStyle name="Денежный 2 3 12 3" xfId="6651" xr:uid="{00000000-0005-0000-0000-0000CC100000}"/>
    <cellStyle name="Денежный 2 3 12 4" xfId="7149" xr:uid="{00000000-0005-0000-0000-0000CD100000}"/>
    <cellStyle name="Денежный 2 3 12 5" xfId="7647" xr:uid="{00000000-0005-0000-0000-0000CE100000}"/>
    <cellStyle name="Денежный 2 3 12 6" xfId="8807" xr:uid="{00000000-0005-0000-0000-0000CF100000}"/>
    <cellStyle name="Денежный 2 3 12 7" xfId="9291" xr:uid="{00000000-0005-0000-0000-0000D0100000}"/>
    <cellStyle name="Денежный 2 3 12 8" xfId="9835" xr:uid="{00000000-0005-0000-0000-0000D1100000}"/>
    <cellStyle name="Денежный 2 3 12 9" xfId="11065" xr:uid="{00000000-0005-0000-0000-0000D2100000}"/>
    <cellStyle name="Денежный 2 3 13" xfId="1311" xr:uid="{00000000-0005-0000-0000-0000D3100000}"/>
    <cellStyle name="Денежный 2 3 13 2" xfId="2360" xr:uid="{00000000-0005-0000-0000-0000D4100000}"/>
    <cellStyle name="Денежный 2 3 13 3" xfId="11980" xr:uid="{00000000-0005-0000-0000-0000D5100000}"/>
    <cellStyle name="Денежный 2 3 14" xfId="2127" xr:uid="{00000000-0005-0000-0000-0000D6100000}"/>
    <cellStyle name="Денежный 2 3 15" xfId="1765" xr:uid="{00000000-0005-0000-0000-0000D7100000}"/>
    <cellStyle name="Денежный 2 3 16" xfId="2972" xr:uid="{00000000-0005-0000-0000-0000D8100000}"/>
    <cellStyle name="Денежный 2 3 17" xfId="2969" xr:uid="{00000000-0005-0000-0000-0000D9100000}"/>
    <cellStyle name="Денежный 2 3 18" xfId="3389" xr:uid="{00000000-0005-0000-0000-0000DA100000}"/>
    <cellStyle name="Денежный 2 3 19" xfId="3386" xr:uid="{00000000-0005-0000-0000-0000DB100000}"/>
    <cellStyle name="Денежный 2 3 2" xfId="225" xr:uid="{00000000-0005-0000-0000-0000DC100000}"/>
    <cellStyle name="Денежный 2 3 2 10" xfId="2337" xr:uid="{00000000-0005-0000-0000-0000DD100000}"/>
    <cellStyle name="Денежный 2 3 2 11" xfId="2974" xr:uid="{00000000-0005-0000-0000-0000DE100000}"/>
    <cellStyle name="Денежный 2 3 2 12" xfId="2968" xr:uid="{00000000-0005-0000-0000-0000DF100000}"/>
    <cellStyle name="Денежный 2 3 2 13" xfId="3391" xr:uid="{00000000-0005-0000-0000-0000E0100000}"/>
    <cellStyle name="Денежный 2 3 2 14" xfId="3385" xr:uid="{00000000-0005-0000-0000-0000E1100000}"/>
    <cellStyle name="Денежный 2 3 2 15" xfId="3878" xr:uid="{00000000-0005-0000-0000-0000E2100000}"/>
    <cellStyle name="Денежный 2 3 2 16" xfId="3846" xr:uid="{00000000-0005-0000-0000-0000E3100000}"/>
    <cellStyle name="Денежный 2 3 2 17" xfId="4085" xr:uid="{00000000-0005-0000-0000-0000E4100000}"/>
    <cellStyle name="Денежный 2 3 2 18" xfId="3791" xr:uid="{00000000-0005-0000-0000-0000E5100000}"/>
    <cellStyle name="Денежный 2 3 2 19" xfId="3970" xr:uid="{00000000-0005-0000-0000-0000E6100000}"/>
    <cellStyle name="Денежный 2 3 2 2" xfId="291" xr:uid="{00000000-0005-0000-0000-0000E7100000}"/>
    <cellStyle name="Денежный 2 3 2 2 10" xfId="3015" xr:uid="{00000000-0005-0000-0000-0000E8100000}"/>
    <cellStyle name="Денежный 2 3 2 2 11" xfId="2949" xr:uid="{00000000-0005-0000-0000-0000E9100000}"/>
    <cellStyle name="Денежный 2 3 2 2 12" xfId="3431" xr:uid="{00000000-0005-0000-0000-0000EA100000}"/>
    <cellStyle name="Денежный 2 3 2 2 13" xfId="3495" xr:uid="{00000000-0005-0000-0000-0000EB100000}"/>
    <cellStyle name="Денежный 2 3 2 2 14" xfId="3935" xr:uid="{00000000-0005-0000-0000-0000EC100000}"/>
    <cellStyle name="Денежный 2 3 2 2 15" xfId="3823" xr:uid="{00000000-0005-0000-0000-0000ED100000}"/>
    <cellStyle name="Денежный 2 3 2 2 16" xfId="3874" xr:uid="{00000000-0005-0000-0000-0000EE100000}"/>
    <cellStyle name="Денежный 2 3 2 2 17" xfId="3779" xr:uid="{00000000-0005-0000-0000-0000EF100000}"/>
    <cellStyle name="Денежный 2 3 2 2 18" xfId="4004" xr:uid="{00000000-0005-0000-0000-0000F0100000}"/>
    <cellStyle name="Денежный 2 3 2 2 19" xfId="4955" xr:uid="{00000000-0005-0000-0000-0000F1100000}"/>
    <cellStyle name="Денежный 2 3 2 2 2" xfId="572" xr:uid="{00000000-0005-0000-0000-0000F2100000}"/>
    <cellStyle name="Денежный 2 3 2 2 2 10" xfId="3095" xr:uid="{00000000-0005-0000-0000-0000F3100000}"/>
    <cellStyle name="Денежный 2 3 2 2 2 11" xfId="3223" xr:uid="{00000000-0005-0000-0000-0000F4100000}"/>
    <cellStyle name="Денежный 2 3 2 2 2 12" xfId="3511" xr:uid="{00000000-0005-0000-0000-0000F5100000}"/>
    <cellStyle name="Денежный 2 3 2 2 2 13" xfId="3639" xr:uid="{00000000-0005-0000-0000-0000F6100000}"/>
    <cellStyle name="Денежный 2 3 2 2 2 14" xfId="4101" xr:uid="{00000000-0005-0000-0000-0000F7100000}"/>
    <cellStyle name="Денежный 2 3 2 2 2 15" xfId="4266" xr:uid="{00000000-0005-0000-0000-0000F8100000}"/>
    <cellStyle name="Денежный 2 3 2 2 2 16" xfId="4411" xr:uid="{00000000-0005-0000-0000-0000F9100000}"/>
    <cellStyle name="Денежный 2 3 2 2 2 17" xfId="4550" xr:uid="{00000000-0005-0000-0000-0000FA100000}"/>
    <cellStyle name="Денежный 2 3 2 2 2 18" xfId="4679" xr:uid="{00000000-0005-0000-0000-0000FB100000}"/>
    <cellStyle name="Денежный 2 3 2 2 2 19" xfId="5097" xr:uid="{00000000-0005-0000-0000-0000FC100000}"/>
    <cellStyle name="Денежный 2 3 2 2 2 2" xfId="624" xr:uid="{00000000-0005-0000-0000-0000FD100000}"/>
    <cellStyle name="Денежный 2 3 2 2 2 2 10" xfId="3537" xr:uid="{00000000-0005-0000-0000-0000FE100000}"/>
    <cellStyle name="Денежный 2 3 2 2 2 2 11" xfId="3665" xr:uid="{00000000-0005-0000-0000-0000FF100000}"/>
    <cellStyle name="Денежный 2 3 2 2 2 2 12" xfId="4143" xr:uid="{00000000-0005-0000-0000-000000110000}"/>
    <cellStyle name="Денежный 2 3 2 2 2 2 13" xfId="4298" xr:uid="{00000000-0005-0000-0000-000001110000}"/>
    <cellStyle name="Денежный 2 3 2 2 2 2 14" xfId="4446" xr:uid="{00000000-0005-0000-0000-000002110000}"/>
    <cellStyle name="Денежный 2 3 2 2 2 2 15" xfId="4577" xr:uid="{00000000-0005-0000-0000-000003110000}"/>
    <cellStyle name="Денежный 2 3 2 2 2 2 16" xfId="4705" xr:uid="{00000000-0005-0000-0000-000004110000}"/>
    <cellStyle name="Денежный 2 3 2 2 2 2 17" xfId="5126" xr:uid="{00000000-0005-0000-0000-000005110000}"/>
    <cellStyle name="Денежный 2 3 2 2 2 2 18" xfId="5273" xr:uid="{00000000-0005-0000-0000-000006110000}"/>
    <cellStyle name="Денежный 2 3 2 2 2 2 19" xfId="5409" xr:uid="{00000000-0005-0000-0000-000007110000}"/>
    <cellStyle name="Денежный 2 3 2 2 2 2 2" xfId="849" xr:uid="{00000000-0005-0000-0000-000008110000}"/>
    <cellStyle name="Денежный 2 3 2 2 2 2 2 2" xfId="9513" xr:uid="{00000000-0005-0000-0000-000009110000}"/>
    <cellStyle name="Денежный 2 3 2 2 2 2 2 3" xfId="10746" xr:uid="{00000000-0005-0000-0000-00000A110000}"/>
    <cellStyle name="Денежный 2 3 2 2 2 2 20" xfId="5537" xr:uid="{00000000-0005-0000-0000-00000B110000}"/>
    <cellStyle name="Денежный 2 3 2 2 2 2 21" xfId="5825" xr:uid="{00000000-0005-0000-0000-00000C110000}"/>
    <cellStyle name="Денежный 2 3 2 2 2 2 22" xfId="6293" xr:uid="{00000000-0005-0000-0000-00000D110000}"/>
    <cellStyle name="Денежный 2 3 2 2 2 2 23" xfId="6791" xr:uid="{00000000-0005-0000-0000-00000E110000}"/>
    <cellStyle name="Денежный 2 3 2 2 2 2 24" xfId="7289" xr:uid="{00000000-0005-0000-0000-00000F110000}"/>
    <cellStyle name="Денежный 2 3 2 2 2 2 25" xfId="8268" xr:uid="{00000000-0005-0000-0000-000010110000}"/>
    <cellStyle name="Денежный 2 3 2 2 2 2 26" xfId="8589" xr:uid="{00000000-0005-0000-0000-000011110000}"/>
    <cellStyle name="Денежный 2 3 2 2 2 2 27" xfId="9205" xr:uid="{00000000-0005-0000-0000-000012110000}"/>
    <cellStyle name="Денежный 2 3 2 2 2 2 28" xfId="10532" xr:uid="{00000000-0005-0000-0000-000013110000}"/>
    <cellStyle name="Денежный 2 3 2 2 2 2 29" xfId="11534" xr:uid="{00000000-0005-0000-0000-000014110000}"/>
    <cellStyle name="Денежный 2 3 2 2 2 2 3" xfId="850" xr:uid="{00000000-0005-0000-0000-000015110000}"/>
    <cellStyle name="Денежный 2 3 2 2 2 2 3 2" xfId="9514" xr:uid="{00000000-0005-0000-0000-000016110000}"/>
    <cellStyle name="Денежный 2 3 2 2 2 2 3 3" xfId="10747" xr:uid="{00000000-0005-0000-0000-000017110000}"/>
    <cellStyle name="Денежный 2 3 2 2 2 2 4" xfId="1652" xr:uid="{00000000-0005-0000-0000-000018110000}"/>
    <cellStyle name="Денежный 2 3 2 2 2 2 4 2" xfId="2417" xr:uid="{00000000-0005-0000-0000-000019110000}"/>
    <cellStyle name="Денежный 2 3 2 2 2 2 4 3" xfId="12012" xr:uid="{00000000-0005-0000-0000-00001A110000}"/>
    <cellStyle name="Денежный 2 3 2 2 2 2 5" xfId="2571" xr:uid="{00000000-0005-0000-0000-00001B110000}"/>
    <cellStyle name="Денежный 2 3 2 2 2 2 6" xfId="2705" xr:uid="{00000000-0005-0000-0000-00001C110000}"/>
    <cellStyle name="Денежный 2 3 2 2 2 2 7" xfId="2833" xr:uid="{00000000-0005-0000-0000-00001D110000}"/>
    <cellStyle name="Денежный 2 3 2 2 2 2 8" xfId="3121" xr:uid="{00000000-0005-0000-0000-00001E110000}"/>
    <cellStyle name="Денежный 2 3 2 2 2 2 9" xfId="3249" xr:uid="{00000000-0005-0000-0000-00001F110000}"/>
    <cellStyle name="Денежный 2 3 2 2 2 20" xfId="5241" xr:uid="{00000000-0005-0000-0000-000020110000}"/>
    <cellStyle name="Денежный 2 3 2 2 2 21" xfId="5383" xr:uid="{00000000-0005-0000-0000-000021110000}"/>
    <cellStyle name="Денежный 2 3 2 2 2 22" xfId="5511" xr:uid="{00000000-0005-0000-0000-000022110000}"/>
    <cellStyle name="Денежный 2 3 2 2 2 23" xfId="5799" xr:uid="{00000000-0005-0000-0000-000023110000}"/>
    <cellStyle name="Денежный 2 3 2 2 2 24" xfId="6267" xr:uid="{00000000-0005-0000-0000-000024110000}"/>
    <cellStyle name="Денежный 2 3 2 2 2 25" xfId="6765" xr:uid="{00000000-0005-0000-0000-000025110000}"/>
    <cellStyle name="Денежный 2 3 2 2 2 26" xfId="7263" xr:uid="{00000000-0005-0000-0000-000026110000}"/>
    <cellStyle name="Денежный 2 3 2 2 2 27" xfId="8217" xr:uid="{00000000-0005-0000-0000-000027110000}"/>
    <cellStyle name="Денежный 2 3 2 2 2 28" xfId="7687" xr:uid="{00000000-0005-0000-0000-000028110000}"/>
    <cellStyle name="Денежный 2 3 2 2 2 29" xfId="9163" xr:uid="{00000000-0005-0000-0000-000029110000}"/>
    <cellStyle name="Денежный 2 3 2 2 2 3" xfId="704" xr:uid="{00000000-0005-0000-0000-00002A110000}"/>
    <cellStyle name="Денежный 2 3 2 2 2 3 10" xfId="3602" xr:uid="{00000000-0005-0000-0000-00002B110000}"/>
    <cellStyle name="Денежный 2 3 2 2 2 3 11" xfId="3730" xr:uid="{00000000-0005-0000-0000-00002C110000}"/>
    <cellStyle name="Денежный 2 3 2 2 2 3 12" xfId="4217" xr:uid="{00000000-0005-0000-0000-00002D110000}"/>
    <cellStyle name="Денежный 2 3 2 2 2 3 13" xfId="4369" xr:uid="{00000000-0005-0000-0000-00002E110000}"/>
    <cellStyle name="Денежный 2 3 2 2 2 3 14" xfId="4512" xr:uid="{00000000-0005-0000-0000-00002F110000}"/>
    <cellStyle name="Денежный 2 3 2 2 2 3 15" xfId="4642" xr:uid="{00000000-0005-0000-0000-000030110000}"/>
    <cellStyle name="Денежный 2 3 2 2 2 3 16" xfId="4770" xr:uid="{00000000-0005-0000-0000-000031110000}"/>
    <cellStyle name="Денежный 2 3 2 2 2 3 17" xfId="5194" xr:uid="{00000000-0005-0000-0000-000032110000}"/>
    <cellStyle name="Денежный 2 3 2 2 2 3 18" xfId="5344" xr:uid="{00000000-0005-0000-0000-000033110000}"/>
    <cellStyle name="Денежный 2 3 2 2 2 3 19" xfId="5474" xr:uid="{00000000-0005-0000-0000-000034110000}"/>
    <cellStyle name="Денежный 2 3 2 2 2 3 2" xfId="1729" xr:uid="{00000000-0005-0000-0000-000035110000}"/>
    <cellStyle name="Денежный 2 3 2 2 2 3 2 2" xfId="2158" xr:uid="{00000000-0005-0000-0000-000036110000}"/>
    <cellStyle name="Денежный 2 3 2 2 2 3 2 3" xfId="11884" xr:uid="{00000000-0005-0000-0000-000037110000}"/>
    <cellStyle name="Денежный 2 3 2 2 2 3 20" xfId="5602" xr:uid="{00000000-0005-0000-0000-000038110000}"/>
    <cellStyle name="Денежный 2 3 2 2 2 3 21" xfId="5890" xr:uid="{00000000-0005-0000-0000-000039110000}"/>
    <cellStyle name="Денежный 2 3 2 2 2 3 22" xfId="6358" xr:uid="{00000000-0005-0000-0000-00003A110000}"/>
    <cellStyle name="Денежный 2 3 2 2 2 3 23" xfId="6856" xr:uid="{00000000-0005-0000-0000-00003B110000}"/>
    <cellStyle name="Денежный 2 3 2 2 2 3 24" xfId="7354" xr:uid="{00000000-0005-0000-0000-00003C110000}"/>
    <cellStyle name="Денежный 2 3 2 2 2 3 25" xfId="8348" xr:uid="{00000000-0005-0000-0000-00003D110000}"/>
    <cellStyle name="Денежный 2 3 2 2 2 3 26" xfId="8385" xr:uid="{00000000-0005-0000-0000-00003E110000}"/>
    <cellStyle name="Денежный 2 3 2 2 2 3 27" xfId="9374" xr:uid="{00000000-0005-0000-0000-00003F110000}"/>
    <cellStyle name="Денежный 2 3 2 2 2 3 28" xfId="10612" xr:uid="{00000000-0005-0000-0000-000040110000}"/>
    <cellStyle name="Денежный 2 3 2 2 2 3 29" xfId="11611" xr:uid="{00000000-0005-0000-0000-000041110000}"/>
    <cellStyle name="Денежный 2 3 2 2 2 3 3" xfId="2283" xr:uid="{00000000-0005-0000-0000-000042110000}"/>
    <cellStyle name="Денежный 2 3 2 2 2 3 4" xfId="2490" xr:uid="{00000000-0005-0000-0000-000043110000}"/>
    <cellStyle name="Денежный 2 3 2 2 2 3 5" xfId="2640" xr:uid="{00000000-0005-0000-0000-000044110000}"/>
    <cellStyle name="Денежный 2 3 2 2 2 3 6" xfId="2770" xr:uid="{00000000-0005-0000-0000-000045110000}"/>
    <cellStyle name="Денежный 2 3 2 2 2 3 7" xfId="2898" xr:uid="{00000000-0005-0000-0000-000046110000}"/>
    <cellStyle name="Денежный 2 3 2 2 2 3 8" xfId="3186" xr:uid="{00000000-0005-0000-0000-000047110000}"/>
    <cellStyle name="Денежный 2 3 2 2 2 3 9" xfId="3314" xr:uid="{00000000-0005-0000-0000-000048110000}"/>
    <cellStyle name="Денежный 2 3 2 2 2 30" xfId="10480" xr:uid="{00000000-0005-0000-0000-000049110000}"/>
    <cellStyle name="Денежный 2 3 2 2 2 31" xfId="11508" xr:uid="{00000000-0005-0000-0000-00004A110000}"/>
    <cellStyle name="Денежный 2 3 2 2 2 4" xfId="848" xr:uid="{00000000-0005-0000-0000-00004B110000}"/>
    <cellStyle name="Денежный 2 3 2 2 2 4 10" xfId="11800" xr:uid="{00000000-0005-0000-0000-00004C110000}"/>
    <cellStyle name="Денежный 2 3 2 2 2 4 2" xfId="2059" xr:uid="{00000000-0005-0000-0000-00004D110000}"/>
    <cellStyle name="Денежный 2 3 2 2 2 4 2 2" xfId="5988" xr:uid="{00000000-0005-0000-0000-00004E110000}"/>
    <cellStyle name="Денежный 2 3 2 2 2 4 2 3" xfId="12157" xr:uid="{00000000-0005-0000-0000-00004F110000}"/>
    <cellStyle name="Денежный 2 3 2 2 2 4 3" xfId="6455" xr:uid="{00000000-0005-0000-0000-000050110000}"/>
    <cellStyle name="Денежный 2 3 2 2 2 4 4" xfId="6953" xr:uid="{00000000-0005-0000-0000-000051110000}"/>
    <cellStyle name="Денежный 2 3 2 2 2 4 5" xfId="7451" xr:uid="{00000000-0005-0000-0000-000052110000}"/>
    <cellStyle name="Денежный 2 3 2 2 2 4 6" xfId="8490" xr:uid="{00000000-0005-0000-0000-000053110000}"/>
    <cellStyle name="Денежный 2 3 2 2 2 4 7" xfId="8979" xr:uid="{00000000-0005-0000-0000-000054110000}"/>
    <cellStyle name="Денежный 2 3 2 2 2 4 8" xfId="9512" xr:uid="{00000000-0005-0000-0000-000055110000}"/>
    <cellStyle name="Денежный 2 3 2 2 2 4 9" xfId="10745" xr:uid="{00000000-0005-0000-0000-000056110000}"/>
    <cellStyle name="Денежный 2 3 2 2 2 5" xfId="1067" xr:uid="{00000000-0005-0000-0000-000057110000}"/>
    <cellStyle name="Денежный 2 3 2 2 2 5 10" xfId="11928" xr:uid="{00000000-0005-0000-0000-000058110000}"/>
    <cellStyle name="Денежный 2 3 2 2 2 5 2" xfId="2209" xr:uid="{00000000-0005-0000-0000-000059110000}"/>
    <cellStyle name="Денежный 2 3 2 2 2 5 2 2" xfId="6137" xr:uid="{00000000-0005-0000-0000-00005A110000}"/>
    <cellStyle name="Денежный 2 3 2 2 2 5 2 3" xfId="12306" xr:uid="{00000000-0005-0000-0000-00005B110000}"/>
    <cellStyle name="Денежный 2 3 2 2 2 5 3" xfId="6603" xr:uid="{00000000-0005-0000-0000-00005C110000}"/>
    <cellStyle name="Денежный 2 3 2 2 2 5 4" xfId="7101" xr:uid="{00000000-0005-0000-0000-00005D110000}"/>
    <cellStyle name="Денежный 2 3 2 2 2 5 5" xfId="7599" xr:uid="{00000000-0005-0000-0000-00005E110000}"/>
    <cellStyle name="Денежный 2 3 2 2 2 5 6" xfId="8702" xr:uid="{00000000-0005-0000-0000-00005F110000}"/>
    <cellStyle name="Денежный 2 3 2 2 2 5 7" xfId="9198" xr:uid="{00000000-0005-0000-0000-000060110000}"/>
    <cellStyle name="Денежный 2 3 2 2 2 5 8" xfId="9731" xr:uid="{00000000-0005-0000-0000-000061110000}"/>
    <cellStyle name="Денежный 2 3 2 2 2 5 9" xfId="10964" xr:uid="{00000000-0005-0000-0000-000062110000}"/>
    <cellStyle name="Денежный 2 3 2 2 2 6" xfId="1171" xr:uid="{00000000-0005-0000-0000-000063110000}"/>
    <cellStyle name="Денежный 2 3 2 2 2 6 10" xfId="11985" xr:uid="{00000000-0005-0000-0000-000064110000}"/>
    <cellStyle name="Денежный 2 3 2 2 2 6 2" xfId="2379" xr:uid="{00000000-0005-0000-0000-000065110000}"/>
    <cellStyle name="Денежный 2 3 2 2 2 6 2 2" xfId="6204" xr:uid="{00000000-0005-0000-0000-000066110000}"/>
    <cellStyle name="Денежный 2 3 2 2 2 6 2 3" xfId="12373" xr:uid="{00000000-0005-0000-0000-000067110000}"/>
    <cellStyle name="Денежный 2 3 2 2 2 6 3" xfId="6649" xr:uid="{00000000-0005-0000-0000-000068110000}"/>
    <cellStyle name="Денежный 2 3 2 2 2 6 4" xfId="7147" xr:uid="{00000000-0005-0000-0000-000069110000}"/>
    <cellStyle name="Денежный 2 3 2 2 2 6 5" xfId="7645" xr:uid="{00000000-0005-0000-0000-00006A110000}"/>
    <cellStyle name="Денежный 2 3 2 2 2 6 6" xfId="8804" xr:uid="{00000000-0005-0000-0000-00006B110000}"/>
    <cellStyle name="Денежный 2 3 2 2 2 6 7" xfId="9288" xr:uid="{00000000-0005-0000-0000-00006C110000}"/>
    <cellStyle name="Денежный 2 3 2 2 2 6 8" xfId="9832" xr:uid="{00000000-0005-0000-0000-00006D110000}"/>
    <cellStyle name="Денежный 2 3 2 2 2 6 9" xfId="11062" xr:uid="{00000000-0005-0000-0000-00006E110000}"/>
    <cellStyle name="Денежный 2 3 2 2 2 7" xfId="1626" xr:uid="{00000000-0005-0000-0000-00006F110000}"/>
    <cellStyle name="Денежный 2 3 2 2 2 7 2" xfId="2539" xr:uid="{00000000-0005-0000-0000-000070110000}"/>
    <cellStyle name="Денежный 2 3 2 2 2 7 3" xfId="12047" xr:uid="{00000000-0005-0000-0000-000071110000}"/>
    <cellStyle name="Денежный 2 3 2 2 2 8" xfId="2678" xr:uid="{00000000-0005-0000-0000-000072110000}"/>
    <cellStyle name="Денежный 2 3 2 2 2 9" xfId="2807" xr:uid="{00000000-0005-0000-0000-000073110000}"/>
    <cellStyle name="Денежный 2 3 2 2 20" xfId="4851" xr:uid="{00000000-0005-0000-0000-000074110000}"/>
    <cellStyle name="Денежный 2 3 2 2 21" xfId="5090" xr:uid="{00000000-0005-0000-0000-000075110000}"/>
    <cellStyle name="Денежный 2 3 2 2 22" xfId="4860" xr:uid="{00000000-0005-0000-0000-000076110000}"/>
    <cellStyle name="Денежный 2 3 2 2 23" xfId="5721" xr:uid="{00000000-0005-0000-0000-000077110000}"/>
    <cellStyle name="Денежный 2 3 2 2 24" xfId="5778" xr:uid="{00000000-0005-0000-0000-000078110000}"/>
    <cellStyle name="Денежный 2 3 2 2 25" xfId="6727" xr:uid="{00000000-0005-0000-0000-000079110000}"/>
    <cellStyle name="Денежный 2 3 2 2 26" xfId="7225" xr:uid="{00000000-0005-0000-0000-00007A110000}"/>
    <cellStyle name="Денежный 2 3 2 2 27" xfId="7952" xr:uid="{00000000-0005-0000-0000-00007B110000}"/>
    <cellStyle name="Денежный 2 3 2 2 28" xfId="8168" xr:uid="{00000000-0005-0000-0000-00007C110000}"/>
    <cellStyle name="Денежный 2 3 2 2 29" xfId="7918" xr:uid="{00000000-0005-0000-0000-00007D110000}"/>
    <cellStyle name="Денежный 2 3 2 2 3" xfId="677" xr:uid="{00000000-0005-0000-0000-00007E110000}"/>
    <cellStyle name="Денежный 2 3 2 2 3 10" xfId="3576" xr:uid="{00000000-0005-0000-0000-00007F110000}"/>
    <cellStyle name="Денежный 2 3 2 2 3 11" xfId="3704" xr:uid="{00000000-0005-0000-0000-000080110000}"/>
    <cellStyle name="Денежный 2 3 2 2 3 12" xfId="4191" xr:uid="{00000000-0005-0000-0000-000081110000}"/>
    <cellStyle name="Денежный 2 3 2 2 3 13" xfId="4343" xr:uid="{00000000-0005-0000-0000-000082110000}"/>
    <cellStyle name="Денежный 2 3 2 2 3 14" xfId="4486" xr:uid="{00000000-0005-0000-0000-000083110000}"/>
    <cellStyle name="Денежный 2 3 2 2 3 15" xfId="4616" xr:uid="{00000000-0005-0000-0000-000084110000}"/>
    <cellStyle name="Денежный 2 3 2 2 3 16" xfId="4744" xr:uid="{00000000-0005-0000-0000-000085110000}"/>
    <cellStyle name="Денежный 2 3 2 2 3 17" xfId="5168" xr:uid="{00000000-0005-0000-0000-000086110000}"/>
    <cellStyle name="Денежный 2 3 2 2 3 18" xfId="5318" xr:uid="{00000000-0005-0000-0000-000087110000}"/>
    <cellStyle name="Денежный 2 3 2 2 3 19" xfId="5448" xr:uid="{00000000-0005-0000-0000-000088110000}"/>
    <cellStyle name="Денежный 2 3 2 2 3 2" xfId="851" xr:uid="{00000000-0005-0000-0000-000089110000}"/>
    <cellStyle name="Денежный 2 3 2 2 3 2 10" xfId="11858" xr:uid="{00000000-0005-0000-0000-00008A110000}"/>
    <cellStyle name="Денежный 2 3 2 2 3 2 2" xfId="2132" xr:uid="{00000000-0005-0000-0000-00008B110000}"/>
    <cellStyle name="Денежный 2 3 2 2 3 2 2 2" xfId="5989" xr:uid="{00000000-0005-0000-0000-00008C110000}"/>
    <cellStyle name="Денежный 2 3 2 2 3 2 2 3" xfId="12158" xr:uid="{00000000-0005-0000-0000-00008D110000}"/>
    <cellStyle name="Денежный 2 3 2 2 3 2 3" xfId="6456" xr:uid="{00000000-0005-0000-0000-00008E110000}"/>
    <cellStyle name="Денежный 2 3 2 2 3 2 4" xfId="6954" xr:uid="{00000000-0005-0000-0000-00008F110000}"/>
    <cellStyle name="Денежный 2 3 2 2 3 2 5" xfId="7452" xr:uid="{00000000-0005-0000-0000-000090110000}"/>
    <cellStyle name="Денежный 2 3 2 2 3 2 6" xfId="8493" xr:uid="{00000000-0005-0000-0000-000091110000}"/>
    <cellStyle name="Денежный 2 3 2 2 3 2 7" xfId="8982" xr:uid="{00000000-0005-0000-0000-000092110000}"/>
    <cellStyle name="Денежный 2 3 2 2 3 2 8" xfId="9515" xr:uid="{00000000-0005-0000-0000-000093110000}"/>
    <cellStyle name="Денежный 2 3 2 2 3 2 9" xfId="10748" xr:uid="{00000000-0005-0000-0000-000094110000}"/>
    <cellStyle name="Денежный 2 3 2 2 3 20" xfId="5576" xr:uid="{00000000-0005-0000-0000-000095110000}"/>
    <cellStyle name="Денежный 2 3 2 2 3 21" xfId="5864" xr:uid="{00000000-0005-0000-0000-000096110000}"/>
    <cellStyle name="Денежный 2 3 2 2 3 22" xfId="6332" xr:uid="{00000000-0005-0000-0000-000097110000}"/>
    <cellStyle name="Денежный 2 3 2 2 3 23" xfId="6830" xr:uid="{00000000-0005-0000-0000-000098110000}"/>
    <cellStyle name="Денежный 2 3 2 2 3 24" xfId="7328" xr:uid="{00000000-0005-0000-0000-000099110000}"/>
    <cellStyle name="Денежный 2 3 2 2 3 25" xfId="8321" xr:uid="{00000000-0005-0000-0000-00009A110000}"/>
    <cellStyle name="Денежный 2 3 2 2 3 26" xfId="8494" xr:uid="{00000000-0005-0000-0000-00009B110000}"/>
    <cellStyle name="Денежный 2 3 2 2 3 27" xfId="8692" xr:uid="{00000000-0005-0000-0000-00009C110000}"/>
    <cellStyle name="Денежный 2 3 2 2 3 28" xfId="10585" xr:uid="{00000000-0005-0000-0000-00009D110000}"/>
    <cellStyle name="Денежный 2 3 2 2 3 29" xfId="11584" xr:uid="{00000000-0005-0000-0000-00009E110000}"/>
    <cellStyle name="Денежный 2 3 2 2 3 3" xfId="1066" xr:uid="{00000000-0005-0000-0000-00009F110000}"/>
    <cellStyle name="Денежный 2 3 2 2 3 3 10" xfId="11948" xr:uid="{00000000-0005-0000-0000-0000A0110000}"/>
    <cellStyle name="Денежный 2 3 2 2 3 3 2" xfId="2257" xr:uid="{00000000-0005-0000-0000-0000A1110000}"/>
    <cellStyle name="Денежный 2 3 2 2 3 3 2 2" xfId="6136" xr:uid="{00000000-0005-0000-0000-0000A2110000}"/>
    <cellStyle name="Денежный 2 3 2 2 3 3 2 3" xfId="12305" xr:uid="{00000000-0005-0000-0000-0000A3110000}"/>
    <cellStyle name="Денежный 2 3 2 2 3 3 3" xfId="6602" xr:uid="{00000000-0005-0000-0000-0000A4110000}"/>
    <cellStyle name="Денежный 2 3 2 2 3 3 4" xfId="7100" xr:uid="{00000000-0005-0000-0000-0000A5110000}"/>
    <cellStyle name="Денежный 2 3 2 2 3 3 5" xfId="7598" xr:uid="{00000000-0005-0000-0000-0000A6110000}"/>
    <cellStyle name="Денежный 2 3 2 2 3 3 6" xfId="8701" xr:uid="{00000000-0005-0000-0000-0000A7110000}"/>
    <cellStyle name="Денежный 2 3 2 2 3 3 7" xfId="9197" xr:uid="{00000000-0005-0000-0000-0000A8110000}"/>
    <cellStyle name="Денежный 2 3 2 2 3 3 8" xfId="9730" xr:uid="{00000000-0005-0000-0000-0000A9110000}"/>
    <cellStyle name="Денежный 2 3 2 2 3 3 9" xfId="10963" xr:uid="{00000000-0005-0000-0000-0000AA110000}"/>
    <cellStyle name="Денежный 2 3 2 2 3 4" xfId="1170" xr:uid="{00000000-0005-0000-0000-0000AB110000}"/>
    <cellStyle name="Денежный 2 3 2 2 3 4 10" xfId="12024" xr:uid="{00000000-0005-0000-0000-0000AC110000}"/>
    <cellStyle name="Денежный 2 3 2 2 3 4 2" xfId="2464" xr:uid="{00000000-0005-0000-0000-0000AD110000}"/>
    <cellStyle name="Денежный 2 3 2 2 3 4 2 2" xfId="6203" xr:uid="{00000000-0005-0000-0000-0000AE110000}"/>
    <cellStyle name="Денежный 2 3 2 2 3 4 2 3" xfId="12372" xr:uid="{00000000-0005-0000-0000-0000AF110000}"/>
    <cellStyle name="Денежный 2 3 2 2 3 4 3" xfId="6648" xr:uid="{00000000-0005-0000-0000-0000B0110000}"/>
    <cellStyle name="Денежный 2 3 2 2 3 4 4" xfId="7146" xr:uid="{00000000-0005-0000-0000-0000B1110000}"/>
    <cellStyle name="Денежный 2 3 2 2 3 4 5" xfId="7644" xr:uid="{00000000-0005-0000-0000-0000B2110000}"/>
    <cellStyle name="Денежный 2 3 2 2 3 4 6" xfId="8803" xr:uid="{00000000-0005-0000-0000-0000B3110000}"/>
    <cellStyle name="Денежный 2 3 2 2 3 4 7" xfId="9287" xr:uid="{00000000-0005-0000-0000-0000B4110000}"/>
    <cellStyle name="Денежный 2 3 2 2 3 4 8" xfId="9831" xr:uid="{00000000-0005-0000-0000-0000B5110000}"/>
    <cellStyle name="Денежный 2 3 2 2 3 4 9" xfId="11061" xr:uid="{00000000-0005-0000-0000-0000B6110000}"/>
    <cellStyle name="Денежный 2 3 2 2 3 5" xfId="1702" xr:uid="{00000000-0005-0000-0000-0000B7110000}"/>
    <cellStyle name="Денежный 2 3 2 2 3 5 2" xfId="2614" xr:uid="{00000000-0005-0000-0000-0000B8110000}"/>
    <cellStyle name="Денежный 2 3 2 2 3 5 3" xfId="12068" xr:uid="{00000000-0005-0000-0000-0000B9110000}"/>
    <cellStyle name="Денежный 2 3 2 2 3 6" xfId="2744" xr:uid="{00000000-0005-0000-0000-0000BA110000}"/>
    <cellStyle name="Денежный 2 3 2 2 3 7" xfId="2872" xr:uid="{00000000-0005-0000-0000-0000BB110000}"/>
    <cellStyle name="Денежный 2 3 2 2 3 8" xfId="3160" xr:uid="{00000000-0005-0000-0000-0000BC110000}"/>
    <cellStyle name="Денежный 2 3 2 2 3 9" xfId="3288" xr:uid="{00000000-0005-0000-0000-0000BD110000}"/>
    <cellStyle name="Денежный 2 3 2 2 30" xfId="10199" xr:uid="{00000000-0005-0000-0000-0000BE110000}"/>
    <cellStyle name="Денежный 2 3 2 2 31" xfId="11457" xr:uid="{00000000-0005-0000-0000-0000BF110000}"/>
    <cellStyle name="Денежный 2 3 2 2 4" xfId="852" xr:uid="{00000000-0005-0000-0000-0000C0110000}"/>
    <cellStyle name="Денежный 2 3 2 2 4 2" xfId="9516" xr:uid="{00000000-0005-0000-0000-0000C1110000}"/>
    <cellStyle name="Денежный 2 3 2 2 4 3" xfId="10749" xr:uid="{00000000-0005-0000-0000-0000C2110000}"/>
    <cellStyle name="Денежный 2 3 2 2 5" xfId="1575" xr:uid="{00000000-0005-0000-0000-0000C3110000}"/>
    <cellStyle name="Денежный 2 3 2 2 5 2" xfId="1948" xr:uid="{00000000-0005-0000-0000-0000C4110000}"/>
    <cellStyle name="Денежный 2 3 2 2 5 3" xfId="11746" xr:uid="{00000000-0005-0000-0000-0000C5110000}"/>
    <cellStyle name="Денежный 2 3 2 2 6" xfId="1769" xr:uid="{00000000-0005-0000-0000-0000C6110000}"/>
    <cellStyle name="Денежный 2 3 2 2 7" xfId="1779" xr:uid="{00000000-0005-0000-0000-0000C7110000}"/>
    <cellStyle name="Денежный 2 3 2 2 8" xfId="1755" xr:uid="{00000000-0005-0000-0000-0000C8110000}"/>
    <cellStyle name="Денежный 2 3 2 2 9" xfId="2197" xr:uid="{00000000-0005-0000-0000-0000C9110000}"/>
    <cellStyle name="Денежный 2 3 2 20" xfId="4911" xr:uid="{00000000-0005-0000-0000-0000CA110000}"/>
    <cellStyle name="Денежный 2 3 2 21" xfId="5069" xr:uid="{00000000-0005-0000-0000-0000CB110000}"/>
    <cellStyle name="Денежный 2 3 2 22" xfId="4881" xr:uid="{00000000-0005-0000-0000-0000CC110000}"/>
    <cellStyle name="Денежный 2 3 2 23" xfId="4936" xr:uid="{00000000-0005-0000-0000-0000CD110000}"/>
    <cellStyle name="Денежный 2 3 2 24" xfId="5680" xr:uid="{00000000-0005-0000-0000-0000CE110000}"/>
    <cellStyle name="Денежный 2 3 2 25" xfId="5795" xr:uid="{00000000-0005-0000-0000-0000CF110000}"/>
    <cellStyle name="Денежный 2 3 2 26" xfId="6687" xr:uid="{00000000-0005-0000-0000-0000D0110000}"/>
    <cellStyle name="Денежный 2 3 2 27" xfId="7185" xr:uid="{00000000-0005-0000-0000-0000D1110000}"/>
    <cellStyle name="Денежный 2 3 2 28" xfId="7886" xr:uid="{00000000-0005-0000-0000-0000D2110000}"/>
    <cellStyle name="Денежный 2 3 2 29" xfId="8193" xr:uid="{00000000-0005-0000-0000-0000D3110000}"/>
    <cellStyle name="Денежный 2 3 2 3" xfId="317" xr:uid="{00000000-0005-0000-0000-0000D4110000}"/>
    <cellStyle name="Денежный 2 3 2 3 10" xfId="3457" xr:uid="{00000000-0005-0000-0000-0000D5110000}"/>
    <cellStyle name="Денежный 2 3 2 3 11" xfId="3483" xr:uid="{00000000-0005-0000-0000-0000D6110000}"/>
    <cellStyle name="Денежный 2 3 2 3 12" xfId="3961" xr:uid="{00000000-0005-0000-0000-0000D7110000}"/>
    <cellStyle name="Денежный 2 3 2 3 13" xfId="4056" xr:uid="{00000000-0005-0000-0000-0000D8110000}"/>
    <cellStyle name="Денежный 2 3 2 3 14" xfId="4015" xr:uid="{00000000-0005-0000-0000-0000D9110000}"/>
    <cellStyle name="Денежный 2 3 2 3 15" xfId="4283" xr:uid="{00000000-0005-0000-0000-0000DA110000}"/>
    <cellStyle name="Денежный 2 3 2 3 16" xfId="4030" xr:uid="{00000000-0005-0000-0000-0000DB110000}"/>
    <cellStyle name="Денежный 2 3 2 3 17" xfId="4981" xr:uid="{00000000-0005-0000-0000-0000DC110000}"/>
    <cellStyle name="Денежный 2 3 2 3 18" xfId="4838" xr:uid="{00000000-0005-0000-0000-0000DD110000}"/>
    <cellStyle name="Денежный 2 3 2 3 19" xfId="4811" xr:uid="{00000000-0005-0000-0000-0000DE110000}"/>
    <cellStyle name="Денежный 2 3 2 3 2" xfId="1601" xr:uid="{00000000-0005-0000-0000-0000DF110000}"/>
    <cellStyle name="Денежный 2 3 2 3 2 2" xfId="1923" xr:uid="{00000000-0005-0000-0000-0000E0110000}"/>
    <cellStyle name="Денежный 2 3 2 3 2 3" xfId="11732" xr:uid="{00000000-0005-0000-0000-0000E1110000}"/>
    <cellStyle name="Денежный 2 3 2 3 20" xfId="5236" xr:uid="{00000000-0005-0000-0000-0000E2110000}"/>
    <cellStyle name="Денежный 2 3 2 3 21" xfId="5747" xr:uid="{00000000-0005-0000-0000-0000E3110000}"/>
    <cellStyle name="Денежный 2 3 2 3 22" xfId="5766" xr:uid="{00000000-0005-0000-0000-0000E4110000}"/>
    <cellStyle name="Денежный 2 3 2 3 23" xfId="6753" xr:uid="{00000000-0005-0000-0000-0000E5110000}"/>
    <cellStyle name="Денежный 2 3 2 3 24" xfId="7251" xr:uid="{00000000-0005-0000-0000-0000E6110000}"/>
    <cellStyle name="Денежный 2 3 2 3 25" xfId="7978" xr:uid="{00000000-0005-0000-0000-0000E7110000}"/>
    <cellStyle name="Денежный 2 3 2 3 26" xfId="8156" xr:uid="{00000000-0005-0000-0000-0000E8110000}"/>
    <cellStyle name="Денежный 2 3 2 3 27" xfId="7990" xr:uid="{00000000-0005-0000-0000-0000E9110000}"/>
    <cellStyle name="Денежный 2 3 2 3 28" xfId="10225" xr:uid="{00000000-0005-0000-0000-0000EA110000}"/>
    <cellStyle name="Денежный 2 3 2 3 29" xfId="11483" xr:uid="{00000000-0005-0000-0000-0000EB110000}"/>
    <cellStyle name="Денежный 2 3 2 3 3" xfId="1798" xr:uid="{00000000-0005-0000-0000-0000EC110000}"/>
    <cellStyle name="Денежный 2 3 2 3 4" xfId="1775" xr:uid="{00000000-0005-0000-0000-0000ED110000}"/>
    <cellStyle name="Денежный 2 3 2 3 5" xfId="1841" xr:uid="{00000000-0005-0000-0000-0000EE110000}"/>
    <cellStyle name="Денежный 2 3 2 3 6" xfId="2317" xr:uid="{00000000-0005-0000-0000-0000EF110000}"/>
    <cellStyle name="Денежный 2 3 2 3 7" xfId="2549" xr:uid="{00000000-0005-0000-0000-0000F0110000}"/>
    <cellStyle name="Денежный 2 3 2 3 8" xfId="3041" xr:uid="{00000000-0005-0000-0000-0000F1110000}"/>
    <cellStyle name="Денежный 2 3 2 3 9" xfId="3073" xr:uid="{00000000-0005-0000-0000-0000F2110000}"/>
    <cellStyle name="Денежный 2 3 2 30" xfId="7988" xr:uid="{00000000-0005-0000-0000-0000F3110000}"/>
    <cellStyle name="Денежный 2 3 2 31" xfId="10133" xr:uid="{00000000-0005-0000-0000-0000F4110000}"/>
    <cellStyle name="Денежный 2 3 2 32" xfId="11198" xr:uid="{00000000-0005-0000-0000-0000F5110000}"/>
    <cellStyle name="Денежный 2 3 2 4" xfId="651" xr:uid="{00000000-0005-0000-0000-0000F6110000}"/>
    <cellStyle name="Денежный 2 3 2 4 10" xfId="3561" xr:uid="{00000000-0005-0000-0000-0000F7110000}"/>
    <cellStyle name="Денежный 2 3 2 4 11" xfId="3689" xr:uid="{00000000-0005-0000-0000-0000F8110000}"/>
    <cellStyle name="Денежный 2 3 2 4 12" xfId="4169" xr:uid="{00000000-0005-0000-0000-0000F9110000}"/>
    <cellStyle name="Денежный 2 3 2 4 13" xfId="4324" xr:uid="{00000000-0005-0000-0000-0000FA110000}"/>
    <cellStyle name="Денежный 2 3 2 4 14" xfId="4470" xr:uid="{00000000-0005-0000-0000-0000FB110000}"/>
    <cellStyle name="Денежный 2 3 2 4 15" xfId="4601" xr:uid="{00000000-0005-0000-0000-0000FC110000}"/>
    <cellStyle name="Денежный 2 3 2 4 16" xfId="4729" xr:uid="{00000000-0005-0000-0000-0000FD110000}"/>
    <cellStyle name="Денежный 2 3 2 4 17" xfId="5151" xr:uid="{00000000-0005-0000-0000-0000FE110000}"/>
    <cellStyle name="Денежный 2 3 2 4 18" xfId="5298" xr:uid="{00000000-0005-0000-0000-0000FF110000}"/>
    <cellStyle name="Денежный 2 3 2 4 19" xfId="5433" xr:uid="{00000000-0005-0000-0000-000000120000}"/>
    <cellStyle name="Денежный 2 3 2 4 2" xfId="1676" xr:uid="{00000000-0005-0000-0000-000001120000}"/>
    <cellStyle name="Денежный 2 3 2 4 2 2" xfId="2108" xr:uid="{00000000-0005-0000-0000-000002120000}"/>
    <cellStyle name="Денежный 2 3 2 4 2 3" xfId="11840" xr:uid="{00000000-0005-0000-0000-000003120000}"/>
    <cellStyle name="Денежный 2 3 2 4 20" xfId="5561" xr:uid="{00000000-0005-0000-0000-000004120000}"/>
    <cellStyle name="Денежный 2 3 2 4 21" xfId="5849" xr:uid="{00000000-0005-0000-0000-000005120000}"/>
    <cellStyle name="Денежный 2 3 2 4 22" xfId="6317" xr:uid="{00000000-0005-0000-0000-000006120000}"/>
    <cellStyle name="Денежный 2 3 2 4 23" xfId="6815" xr:uid="{00000000-0005-0000-0000-000007120000}"/>
    <cellStyle name="Денежный 2 3 2 4 24" xfId="7313" xr:uid="{00000000-0005-0000-0000-000008120000}"/>
    <cellStyle name="Денежный 2 3 2 4 25" xfId="8295" xr:uid="{00000000-0005-0000-0000-000009120000}"/>
    <cellStyle name="Денежный 2 3 2 4 26" xfId="8675" xr:uid="{00000000-0005-0000-0000-00000A120000}"/>
    <cellStyle name="Денежный 2 3 2 4 27" xfId="8938" xr:uid="{00000000-0005-0000-0000-00000B120000}"/>
    <cellStyle name="Денежный 2 3 2 4 28" xfId="10559" xr:uid="{00000000-0005-0000-0000-00000C120000}"/>
    <cellStyle name="Денежный 2 3 2 4 29" xfId="11558" xr:uid="{00000000-0005-0000-0000-00000D120000}"/>
    <cellStyle name="Денежный 2 3 2 4 3" xfId="2242" xr:uid="{00000000-0005-0000-0000-00000E120000}"/>
    <cellStyle name="Денежный 2 3 2 4 4" xfId="2442" xr:uid="{00000000-0005-0000-0000-00000F120000}"/>
    <cellStyle name="Денежный 2 3 2 4 5" xfId="2596" xr:uid="{00000000-0005-0000-0000-000010120000}"/>
    <cellStyle name="Денежный 2 3 2 4 6" xfId="2729" xr:uid="{00000000-0005-0000-0000-000011120000}"/>
    <cellStyle name="Денежный 2 3 2 4 7" xfId="2857" xr:uid="{00000000-0005-0000-0000-000012120000}"/>
    <cellStyle name="Денежный 2 3 2 4 8" xfId="3145" xr:uid="{00000000-0005-0000-0000-000013120000}"/>
    <cellStyle name="Денежный 2 3 2 4 9" xfId="3273" xr:uid="{00000000-0005-0000-0000-000014120000}"/>
    <cellStyle name="Денежный 2 3 2 5" xfId="723" xr:uid="{00000000-0005-0000-0000-000015120000}"/>
    <cellStyle name="Денежный 2 3 2 5 10" xfId="3621" xr:uid="{00000000-0005-0000-0000-000016120000}"/>
    <cellStyle name="Денежный 2 3 2 5 11" xfId="3749" xr:uid="{00000000-0005-0000-0000-000017120000}"/>
    <cellStyle name="Денежный 2 3 2 5 12" xfId="4236" xr:uid="{00000000-0005-0000-0000-000018120000}"/>
    <cellStyle name="Денежный 2 3 2 5 13" xfId="4388" xr:uid="{00000000-0005-0000-0000-000019120000}"/>
    <cellStyle name="Денежный 2 3 2 5 14" xfId="4531" xr:uid="{00000000-0005-0000-0000-00001A120000}"/>
    <cellStyle name="Денежный 2 3 2 5 15" xfId="4661" xr:uid="{00000000-0005-0000-0000-00001B120000}"/>
    <cellStyle name="Денежный 2 3 2 5 16" xfId="4789" xr:uid="{00000000-0005-0000-0000-00001C120000}"/>
    <cellStyle name="Денежный 2 3 2 5 17" xfId="5213" xr:uid="{00000000-0005-0000-0000-00001D120000}"/>
    <cellStyle name="Денежный 2 3 2 5 18" xfId="5363" xr:uid="{00000000-0005-0000-0000-00001E120000}"/>
    <cellStyle name="Денежный 2 3 2 5 19" xfId="5493" xr:uid="{00000000-0005-0000-0000-00001F120000}"/>
    <cellStyle name="Денежный 2 3 2 5 2" xfId="1865" xr:uid="{00000000-0005-0000-0000-000020120000}"/>
    <cellStyle name="Денежный 2 3 2 5 2 2" xfId="2177" xr:uid="{00000000-0005-0000-0000-000021120000}"/>
    <cellStyle name="Денежный 2 3 2 5 2 3" xfId="11903" xr:uid="{00000000-0005-0000-0000-000022120000}"/>
    <cellStyle name="Денежный 2 3 2 5 20" xfId="5621" xr:uid="{00000000-0005-0000-0000-000023120000}"/>
    <cellStyle name="Денежный 2 3 2 5 21" xfId="5909" xr:uid="{00000000-0005-0000-0000-000024120000}"/>
    <cellStyle name="Денежный 2 3 2 5 22" xfId="6377" xr:uid="{00000000-0005-0000-0000-000025120000}"/>
    <cellStyle name="Денежный 2 3 2 5 23" xfId="6875" xr:uid="{00000000-0005-0000-0000-000026120000}"/>
    <cellStyle name="Денежный 2 3 2 5 24" xfId="7373" xr:uid="{00000000-0005-0000-0000-000027120000}"/>
    <cellStyle name="Денежный 2 3 2 5 25" xfId="8367" xr:uid="{00000000-0005-0000-0000-000028120000}"/>
    <cellStyle name="Денежный 2 3 2 5 26" xfId="8446" xr:uid="{00000000-0005-0000-0000-000029120000}"/>
    <cellStyle name="Денежный 2 3 2 5 27" xfId="9393" xr:uid="{00000000-0005-0000-0000-00002A120000}"/>
    <cellStyle name="Денежный 2 3 2 5 28" xfId="10631" xr:uid="{00000000-0005-0000-0000-00002B120000}"/>
    <cellStyle name="Денежный 2 3 2 5 29" xfId="11680" xr:uid="{00000000-0005-0000-0000-00002C120000}"/>
    <cellStyle name="Денежный 2 3 2 5 3" xfId="2302" xr:uid="{00000000-0005-0000-0000-00002D120000}"/>
    <cellStyle name="Денежный 2 3 2 5 4" xfId="2509" xr:uid="{00000000-0005-0000-0000-00002E120000}"/>
    <cellStyle name="Денежный 2 3 2 5 5" xfId="2659" xr:uid="{00000000-0005-0000-0000-00002F120000}"/>
    <cellStyle name="Денежный 2 3 2 5 6" xfId="2789" xr:uid="{00000000-0005-0000-0000-000030120000}"/>
    <cellStyle name="Денежный 2 3 2 5 7" xfId="2917" xr:uid="{00000000-0005-0000-0000-000031120000}"/>
    <cellStyle name="Денежный 2 3 2 5 8" xfId="3205" xr:uid="{00000000-0005-0000-0000-000032120000}"/>
    <cellStyle name="Денежный 2 3 2 5 9" xfId="3333" xr:uid="{00000000-0005-0000-0000-000033120000}"/>
    <cellStyle name="Денежный 2 3 2 6" xfId="847" xr:uid="{00000000-0005-0000-0000-000034120000}"/>
    <cellStyle name="Денежный 2 3 2 6 10" xfId="9511" xr:uid="{00000000-0005-0000-0000-000035120000}"/>
    <cellStyle name="Денежный 2 3 2 6 11" xfId="10744" xr:uid="{00000000-0005-0000-0000-000036120000}"/>
    <cellStyle name="Денежный 2 3 2 6 12" xfId="11787" xr:uid="{00000000-0005-0000-0000-000037120000}"/>
    <cellStyle name="Денежный 2 3 2 6 2" xfId="854" xr:uid="{00000000-0005-0000-0000-000038120000}"/>
    <cellStyle name="Денежный 2 3 2 6 2 10" xfId="12156" xr:uid="{00000000-0005-0000-0000-000039120000}"/>
    <cellStyle name="Денежный 2 3 2 6 2 2" xfId="5987" xr:uid="{00000000-0005-0000-0000-00003A120000}"/>
    <cellStyle name="Денежный 2 3 2 6 2 2 2" xfId="5991" xr:uid="{00000000-0005-0000-0000-00003B120000}"/>
    <cellStyle name="Денежный 2 3 2 6 2 2 3" xfId="12160" xr:uid="{00000000-0005-0000-0000-00003C120000}"/>
    <cellStyle name="Денежный 2 3 2 6 2 3" xfId="6458" xr:uid="{00000000-0005-0000-0000-00003D120000}"/>
    <cellStyle name="Денежный 2 3 2 6 2 4" xfId="6956" xr:uid="{00000000-0005-0000-0000-00003E120000}"/>
    <cellStyle name="Денежный 2 3 2 6 2 5" xfId="7454" xr:uid="{00000000-0005-0000-0000-00003F120000}"/>
    <cellStyle name="Денежный 2 3 2 6 2 6" xfId="8496" xr:uid="{00000000-0005-0000-0000-000040120000}"/>
    <cellStyle name="Денежный 2 3 2 6 2 7" xfId="8985" xr:uid="{00000000-0005-0000-0000-000041120000}"/>
    <cellStyle name="Денежный 2 3 2 6 2 8" xfId="9518" xr:uid="{00000000-0005-0000-0000-000042120000}"/>
    <cellStyle name="Денежный 2 3 2 6 2 9" xfId="10751" xr:uid="{00000000-0005-0000-0000-000043120000}"/>
    <cellStyle name="Денежный 2 3 2 6 3" xfId="1065" xr:uid="{00000000-0005-0000-0000-000044120000}"/>
    <cellStyle name="Денежный 2 3 2 6 3 2" xfId="9729" xr:uid="{00000000-0005-0000-0000-000045120000}"/>
    <cellStyle name="Денежный 2 3 2 6 3 3" xfId="10962" xr:uid="{00000000-0005-0000-0000-000046120000}"/>
    <cellStyle name="Денежный 2 3 2 6 4" xfId="1169" xr:uid="{00000000-0005-0000-0000-000047120000}"/>
    <cellStyle name="Денежный 2 3 2 6 4 2" xfId="9830" xr:uid="{00000000-0005-0000-0000-000048120000}"/>
    <cellStyle name="Денежный 2 3 2 6 4 3" xfId="11060" xr:uid="{00000000-0005-0000-0000-000049120000}"/>
    <cellStyle name="Денежный 2 3 2 6 5" xfId="2029" xr:uid="{00000000-0005-0000-0000-00004A120000}"/>
    <cellStyle name="Денежный 2 3 2 6 5 2" xfId="6454" xr:uid="{00000000-0005-0000-0000-00004B120000}"/>
    <cellStyle name="Денежный 2 3 2 6 5 3" xfId="12444" xr:uid="{00000000-0005-0000-0000-00004C120000}"/>
    <cellStyle name="Денежный 2 3 2 6 6" xfId="6952" xr:uid="{00000000-0005-0000-0000-00004D120000}"/>
    <cellStyle name="Денежный 2 3 2 6 7" xfId="7450" xr:uid="{00000000-0005-0000-0000-00004E120000}"/>
    <cellStyle name="Денежный 2 3 2 6 8" xfId="8489" xr:uid="{00000000-0005-0000-0000-00004F120000}"/>
    <cellStyle name="Денежный 2 3 2 6 9" xfId="8978" xr:uid="{00000000-0005-0000-0000-000050120000}"/>
    <cellStyle name="Денежный 2 3 2 7" xfId="1068" xr:uid="{00000000-0005-0000-0000-000051120000}"/>
    <cellStyle name="Денежный 2 3 2 7 10" xfId="11630" xr:uid="{00000000-0005-0000-0000-000052120000}"/>
    <cellStyle name="Денежный 2 3 2 7 2" xfId="1756" xr:uid="{00000000-0005-0000-0000-000053120000}"/>
    <cellStyle name="Денежный 2 3 2 7 2 2" xfId="6138" xr:uid="{00000000-0005-0000-0000-000054120000}"/>
    <cellStyle name="Денежный 2 3 2 7 2 3" xfId="12307" xr:uid="{00000000-0005-0000-0000-000055120000}"/>
    <cellStyle name="Денежный 2 3 2 7 3" xfId="6604" xr:uid="{00000000-0005-0000-0000-000056120000}"/>
    <cellStyle name="Денежный 2 3 2 7 4" xfId="7102" xr:uid="{00000000-0005-0000-0000-000057120000}"/>
    <cellStyle name="Денежный 2 3 2 7 5" xfId="7600" xr:uid="{00000000-0005-0000-0000-000058120000}"/>
    <cellStyle name="Денежный 2 3 2 7 6" xfId="8703" xr:uid="{00000000-0005-0000-0000-000059120000}"/>
    <cellStyle name="Денежный 2 3 2 7 7" xfId="9199" xr:uid="{00000000-0005-0000-0000-00005A120000}"/>
    <cellStyle name="Денежный 2 3 2 7 8" xfId="9732" xr:uid="{00000000-0005-0000-0000-00005B120000}"/>
    <cellStyle name="Денежный 2 3 2 7 9" xfId="10965" xr:uid="{00000000-0005-0000-0000-00005C120000}"/>
    <cellStyle name="Денежный 2 3 2 8" xfId="1172" xr:uid="{00000000-0005-0000-0000-00005D120000}"/>
    <cellStyle name="Денежный 2 3 2 8 10" xfId="11979" xr:uid="{00000000-0005-0000-0000-00005E120000}"/>
    <cellStyle name="Денежный 2 3 2 8 2" xfId="2359" xr:uid="{00000000-0005-0000-0000-00005F120000}"/>
    <cellStyle name="Денежный 2 3 2 8 2 2" xfId="6205" xr:uid="{00000000-0005-0000-0000-000060120000}"/>
    <cellStyle name="Денежный 2 3 2 8 2 3" xfId="12374" xr:uid="{00000000-0005-0000-0000-000061120000}"/>
    <cellStyle name="Денежный 2 3 2 8 3" xfId="6650" xr:uid="{00000000-0005-0000-0000-000062120000}"/>
    <cellStyle name="Денежный 2 3 2 8 4" xfId="7148" xr:uid="{00000000-0005-0000-0000-000063120000}"/>
    <cellStyle name="Денежный 2 3 2 8 5" xfId="7646" xr:uid="{00000000-0005-0000-0000-000064120000}"/>
    <cellStyle name="Денежный 2 3 2 8 6" xfId="8805" xr:uid="{00000000-0005-0000-0000-000065120000}"/>
    <cellStyle name="Денежный 2 3 2 8 7" xfId="9289" xr:uid="{00000000-0005-0000-0000-000066120000}"/>
    <cellStyle name="Денежный 2 3 2 8 8" xfId="9833" xr:uid="{00000000-0005-0000-0000-000067120000}"/>
    <cellStyle name="Денежный 2 3 2 8 9" xfId="11063" xr:uid="{00000000-0005-0000-0000-000068120000}"/>
    <cellStyle name="Денежный 2 3 2 9" xfId="1313" xr:uid="{00000000-0005-0000-0000-000069120000}"/>
    <cellStyle name="Денежный 2 3 2 9 2" xfId="2365" xr:uid="{00000000-0005-0000-0000-00006A120000}"/>
    <cellStyle name="Денежный 2 3 2 9 3" xfId="11981" xr:uid="{00000000-0005-0000-0000-00006B120000}"/>
    <cellStyle name="Денежный 2 3 20" xfId="3876" xr:uid="{00000000-0005-0000-0000-00006C120000}"/>
    <cellStyle name="Денежный 2 3 21" xfId="3847" xr:uid="{00000000-0005-0000-0000-00006D120000}"/>
    <cellStyle name="Денежный 2 3 22" xfId="3858" xr:uid="{00000000-0005-0000-0000-00006E120000}"/>
    <cellStyle name="Денежный 2 3 23" xfId="4125" xr:uid="{00000000-0005-0000-0000-00006F120000}"/>
    <cellStyle name="Денежный 2 3 24" xfId="4261" xr:uid="{00000000-0005-0000-0000-000070120000}"/>
    <cellStyle name="Денежный 2 3 25" xfId="4909" xr:uid="{00000000-0005-0000-0000-000071120000}"/>
    <cellStyle name="Денежный 2 3 26" xfId="5070" xr:uid="{00000000-0005-0000-0000-000072120000}"/>
    <cellStyle name="Денежный 2 3 27" xfId="5011" xr:uid="{00000000-0005-0000-0000-000073120000}"/>
    <cellStyle name="Денежный 2 3 28" xfId="5031" xr:uid="{00000000-0005-0000-0000-000074120000}"/>
    <cellStyle name="Денежный 2 3 29" xfId="5678" xr:uid="{00000000-0005-0000-0000-000075120000}"/>
    <cellStyle name="Денежный 2 3 3" xfId="232" xr:uid="{00000000-0005-0000-0000-000076120000}"/>
    <cellStyle name="Денежный 2 3 3 10" xfId="2527" xr:uid="{00000000-0005-0000-0000-000077120000}"/>
    <cellStyle name="Денежный 2 3 3 11" xfId="2978" xr:uid="{00000000-0005-0000-0000-000078120000}"/>
    <cellStyle name="Денежный 2 3 3 12" xfId="3066" xr:uid="{00000000-0005-0000-0000-000079120000}"/>
    <cellStyle name="Денежный 2 3 3 13" xfId="3395" xr:uid="{00000000-0005-0000-0000-00007A120000}"/>
    <cellStyle name="Денежный 2 3 3 14" xfId="3473" xr:uid="{00000000-0005-0000-0000-00007B120000}"/>
    <cellStyle name="Денежный 2 3 3 15" xfId="3884" xr:uid="{00000000-0005-0000-0000-00007C120000}"/>
    <cellStyle name="Денежный 2 3 3 16" xfId="3996" xr:uid="{00000000-0005-0000-0000-00007D120000}"/>
    <cellStyle name="Денежный 2 3 3 17" xfId="3797" xr:uid="{00000000-0005-0000-0000-00007E120000}"/>
    <cellStyle name="Денежный 2 3 3 18" xfId="3796" xr:uid="{00000000-0005-0000-0000-00007F120000}"/>
    <cellStyle name="Денежный 2 3 3 19" xfId="4083" xr:uid="{00000000-0005-0000-0000-000080120000}"/>
    <cellStyle name="Денежный 2 3 3 2" xfId="292" xr:uid="{00000000-0005-0000-0000-000081120000}"/>
    <cellStyle name="Денежный 2 3 3 2 10" xfId="3016" xr:uid="{00000000-0005-0000-0000-000082120000}"/>
    <cellStyle name="Денежный 2 3 3 2 11" xfId="3055" xr:uid="{00000000-0005-0000-0000-000083120000}"/>
    <cellStyle name="Денежный 2 3 3 2 12" xfId="3432" xr:uid="{00000000-0005-0000-0000-000084120000}"/>
    <cellStyle name="Денежный 2 3 3 2 13" xfId="3366" xr:uid="{00000000-0005-0000-0000-000085120000}"/>
    <cellStyle name="Денежный 2 3 3 2 14" xfId="3936" xr:uid="{00000000-0005-0000-0000-000086120000}"/>
    <cellStyle name="Денежный 2 3 3 2 15" xfId="3981" xr:uid="{00000000-0005-0000-0000-000087120000}"/>
    <cellStyle name="Денежный 2 3 3 2 16" xfId="4047" xr:uid="{00000000-0005-0000-0000-000088120000}"/>
    <cellStyle name="Денежный 2 3 3 2 17" xfId="4260" xr:uid="{00000000-0005-0000-0000-000089120000}"/>
    <cellStyle name="Денежный 2 3 3 2 18" xfId="3917" xr:uid="{00000000-0005-0000-0000-00008A120000}"/>
    <cellStyle name="Денежный 2 3 3 2 19" xfId="4956" xr:uid="{00000000-0005-0000-0000-00008B120000}"/>
    <cellStyle name="Денежный 2 3 3 2 2" xfId="578" xr:uid="{00000000-0005-0000-0000-00008C120000}"/>
    <cellStyle name="Денежный 2 3 3 2 2 10" xfId="3098" xr:uid="{00000000-0005-0000-0000-00008D120000}"/>
    <cellStyle name="Денежный 2 3 3 2 2 11" xfId="3226" xr:uid="{00000000-0005-0000-0000-00008E120000}"/>
    <cellStyle name="Денежный 2 3 3 2 2 12" xfId="3514" xr:uid="{00000000-0005-0000-0000-00008F120000}"/>
    <cellStyle name="Денежный 2 3 3 2 2 13" xfId="3642" xr:uid="{00000000-0005-0000-0000-000090120000}"/>
    <cellStyle name="Денежный 2 3 3 2 2 14" xfId="4107" xr:uid="{00000000-0005-0000-0000-000091120000}"/>
    <cellStyle name="Денежный 2 3 3 2 2 15" xfId="4270" xr:uid="{00000000-0005-0000-0000-000092120000}"/>
    <cellStyle name="Денежный 2 3 3 2 2 16" xfId="4415" xr:uid="{00000000-0005-0000-0000-000093120000}"/>
    <cellStyle name="Денежный 2 3 3 2 2 17" xfId="4553" xr:uid="{00000000-0005-0000-0000-000094120000}"/>
    <cellStyle name="Денежный 2 3 3 2 2 18" xfId="4682" xr:uid="{00000000-0005-0000-0000-000095120000}"/>
    <cellStyle name="Денежный 2 3 3 2 2 19" xfId="5100" xr:uid="{00000000-0005-0000-0000-000096120000}"/>
    <cellStyle name="Денежный 2 3 3 2 2 2" xfId="625" xr:uid="{00000000-0005-0000-0000-000097120000}"/>
    <cellStyle name="Денежный 2 3 3 2 2 2 10" xfId="3538" xr:uid="{00000000-0005-0000-0000-000098120000}"/>
    <cellStyle name="Денежный 2 3 3 2 2 2 11" xfId="3666" xr:uid="{00000000-0005-0000-0000-000099120000}"/>
    <cellStyle name="Денежный 2 3 3 2 2 2 12" xfId="4144" xr:uid="{00000000-0005-0000-0000-00009A120000}"/>
    <cellStyle name="Денежный 2 3 3 2 2 2 13" xfId="4299" xr:uid="{00000000-0005-0000-0000-00009B120000}"/>
    <cellStyle name="Денежный 2 3 3 2 2 2 14" xfId="4447" xr:uid="{00000000-0005-0000-0000-00009C120000}"/>
    <cellStyle name="Денежный 2 3 3 2 2 2 15" xfId="4578" xr:uid="{00000000-0005-0000-0000-00009D120000}"/>
    <cellStyle name="Денежный 2 3 3 2 2 2 16" xfId="4706" xr:uid="{00000000-0005-0000-0000-00009E120000}"/>
    <cellStyle name="Денежный 2 3 3 2 2 2 17" xfId="5127" xr:uid="{00000000-0005-0000-0000-00009F120000}"/>
    <cellStyle name="Денежный 2 3 3 2 2 2 18" xfId="5274" xr:uid="{00000000-0005-0000-0000-0000A0120000}"/>
    <cellStyle name="Денежный 2 3 3 2 2 2 19" xfId="5410" xr:uid="{00000000-0005-0000-0000-0000A1120000}"/>
    <cellStyle name="Денежный 2 3 3 2 2 2 2" xfId="857" xr:uid="{00000000-0005-0000-0000-0000A2120000}"/>
    <cellStyle name="Денежный 2 3 3 2 2 2 2 2" xfId="9521" xr:uid="{00000000-0005-0000-0000-0000A3120000}"/>
    <cellStyle name="Денежный 2 3 3 2 2 2 2 3" xfId="10754" xr:uid="{00000000-0005-0000-0000-0000A4120000}"/>
    <cellStyle name="Денежный 2 3 3 2 2 2 20" xfId="5538" xr:uid="{00000000-0005-0000-0000-0000A5120000}"/>
    <cellStyle name="Денежный 2 3 3 2 2 2 21" xfId="5826" xr:uid="{00000000-0005-0000-0000-0000A6120000}"/>
    <cellStyle name="Денежный 2 3 3 2 2 2 22" xfId="6294" xr:uid="{00000000-0005-0000-0000-0000A7120000}"/>
    <cellStyle name="Денежный 2 3 3 2 2 2 23" xfId="6792" xr:uid="{00000000-0005-0000-0000-0000A8120000}"/>
    <cellStyle name="Денежный 2 3 3 2 2 2 24" xfId="7290" xr:uid="{00000000-0005-0000-0000-0000A9120000}"/>
    <cellStyle name="Денежный 2 3 3 2 2 2 25" xfId="8269" xr:uid="{00000000-0005-0000-0000-0000AA120000}"/>
    <cellStyle name="Денежный 2 3 3 2 2 2 26" xfId="8588" xr:uid="{00000000-0005-0000-0000-0000AB120000}"/>
    <cellStyle name="Денежный 2 3 3 2 2 2 27" xfId="8972" xr:uid="{00000000-0005-0000-0000-0000AC120000}"/>
    <cellStyle name="Денежный 2 3 3 2 2 2 28" xfId="10533" xr:uid="{00000000-0005-0000-0000-0000AD120000}"/>
    <cellStyle name="Денежный 2 3 3 2 2 2 29" xfId="11535" xr:uid="{00000000-0005-0000-0000-0000AE120000}"/>
    <cellStyle name="Денежный 2 3 3 2 2 2 3" xfId="858" xr:uid="{00000000-0005-0000-0000-0000AF120000}"/>
    <cellStyle name="Денежный 2 3 3 2 2 2 3 2" xfId="9522" xr:uid="{00000000-0005-0000-0000-0000B0120000}"/>
    <cellStyle name="Денежный 2 3 3 2 2 2 3 3" xfId="10755" xr:uid="{00000000-0005-0000-0000-0000B1120000}"/>
    <cellStyle name="Денежный 2 3 3 2 2 2 4" xfId="1653" xr:uid="{00000000-0005-0000-0000-0000B2120000}"/>
    <cellStyle name="Денежный 2 3 3 2 2 2 4 2" xfId="2418" xr:uid="{00000000-0005-0000-0000-0000B3120000}"/>
    <cellStyle name="Денежный 2 3 3 2 2 2 4 3" xfId="12013" xr:uid="{00000000-0005-0000-0000-0000B4120000}"/>
    <cellStyle name="Денежный 2 3 3 2 2 2 5" xfId="2572" xr:uid="{00000000-0005-0000-0000-0000B5120000}"/>
    <cellStyle name="Денежный 2 3 3 2 2 2 6" xfId="2706" xr:uid="{00000000-0005-0000-0000-0000B6120000}"/>
    <cellStyle name="Денежный 2 3 3 2 2 2 7" xfId="2834" xr:uid="{00000000-0005-0000-0000-0000B7120000}"/>
    <cellStyle name="Денежный 2 3 3 2 2 2 8" xfId="3122" xr:uid="{00000000-0005-0000-0000-0000B8120000}"/>
    <cellStyle name="Денежный 2 3 3 2 2 2 9" xfId="3250" xr:uid="{00000000-0005-0000-0000-0000B9120000}"/>
    <cellStyle name="Денежный 2 3 3 2 2 20" xfId="5244" xr:uid="{00000000-0005-0000-0000-0000BA120000}"/>
    <cellStyle name="Денежный 2 3 3 2 2 21" xfId="5386" xr:uid="{00000000-0005-0000-0000-0000BB120000}"/>
    <cellStyle name="Денежный 2 3 3 2 2 22" xfId="5514" xr:uid="{00000000-0005-0000-0000-0000BC120000}"/>
    <cellStyle name="Денежный 2 3 3 2 2 23" xfId="5802" xr:uid="{00000000-0005-0000-0000-0000BD120000}"/>
    <cellStyle name="Денежный 2 3 3 2 2 24" xfId="6270" xr:uid="{00000000-0005-0000-0000-0000BE120000}"/>
    <cellStyle name="Денежный 2 3 3 2 2 25" xfId="6768" xr:uid="{00000000-0005-0000-0000-0000BF120000}"/>
    <cellStyle name="Денежный 2 3 3 2 2 26" xfId="7266" xr:uid="{00000000-0005-0000-0000-0000C0120000}"/>
    <cellStyle name="Денежный 2 3 3 2 2 27" xfId="8223" xr:uid="{00000000-0005-0000-0000-0000C1120000}"/>
    <cellStyle name="Денежный 2 3 3 2 2 28" xfId="7685" xr:uid="{00000000-0005-0000-0000-0000C2120000}"/>
    <cellStyle name="Денежный 2 3 3 2 2 29" xfId="9169" xr:uid="{00000000-0005-0000-0000-0000C3120000}"/>
    <cellStyle name="Денежный 2 3 3 2 2 3" xfId="705" xr:uid="{00000000-0005-0000-0000-0000C4120000}"/>
    <cellStyle name="Денежный 2 3 3 2 2 3 10" xfId="3603" xr:uid="{00000000-0005-0000-0000-0000C5120000}"/>
    <cellStyle name="Денежный 2 3 3 2 2 3 11" xfId="3731" xr:uid="{00000000-0005-0000-0000-0000C6120000}"/>
    <cellStyle name="Денежный 2 3 3 2 2 3 12" xfId="4218" xr:uid="{00000000-0005-0000-0000-0000C7120000}"/>
    <cellStyle name="Денежный 2 3 3 2 2 3 13" xfId="4370" xr:uid="{00000000-0005-0000-0000-0000C8120000}"/>
    <cellStyle name="Денежный 2 3 3 2 2 3 14" xfId="4513" xr:uid="{00000000-0005-0000-0000-0000C9120000}"/>
    <cellStyle name="Денежный 2 3 3 2 2 3 15" xfId="4643" xr:uid="{00000000-0005-0000-0000-0000CA120000}"/>
    <cellStyle name="Денежный 2 3 3 2 2 3 16" xfId="4771" xr:uid="{00000000-0005-0000-0000-0000CB120000}"/>
    <cellStyle name="Денежный 2 3 3 2 2 3 17" xfId="5195" xr:uid="{00000000-0005-0000-0000-0000CC120000}"/>
    <cellStyle name="Денежный 2 3 3 2 2 3 18" xfId="5345" xr:uid="{00000000-0005-0000-0000-0000CD120000}"/>
    <cellStyle name="Денежный 2 3 3 2 2 3 19" xfId="5475" xr:uid="{00000000-0005-0000-0000-0000CE120000}"/>
    <cellStyle name="Денежный 2 3 3 2 2 3 2" xfId="1730" xr:uid="{00000000-0005-0000-0000-0000CF120000}"/>
    <cellStyle name="Денежный 2 3 3 2 2 3 2 2" xfId="2159" xr:uid="{00000000-0005-0000-0000-0000D0120000}"/>
    <cellStyle name="Денежный 2 3 3 2 2 3 2 3" xfId="11885" xr:uid="{00000000-0005-0000-0000-0000D1120000}"/>
    <cellStyle name="Денежный 2 3 3 2 2 3 20" xfId="5603" xr:uid="{00000000-0005-0000-0000-0000D2120000}"/>
    <cellStyle name="Денежный 2 3 3 2 2 3 21" xfId="5891" xr:uid="{00000000-0005-0000-0000-0000D3120000}"/>
    <cellStyle name="Денежный 2 3 3 2 2 3 22" xfId="6359" xr:uid="{00000000-0005-0000-0000-0000D4120000}"/>
    <cellStyle name="Денежный 2 3 3 2 2 3 23" xfId="6857" xr:uid="{00000000-0005-0000-0000-0000D5120000}"/>
    <cellStyle name="Денежный 2 3 3 2 2 3 24" xfId="7355" xr:uid="{00000000-0005-0000-0000-0000D6120000}"/>
    <cellStyle name="Денежный 2 3 3 2 2 3 25" xfId="8349" xr:uid="{00000000-0005-0000-0000-0000D7120000}"/>
    <cellStyle name="Денежный 2 3 3 2 2 3 26" xfId="8815" xr:uid="{00000000-0005-0000-0000-0000D8120000}"/>
    <cellStyle name="Денежный 2 3 3 2 2 3 27" xfId="9375" xr:uid="{00000000-0005-0000-0000-0000D9120000}"/>
    <cellStyle name="Денежный 2 3 3 2 2 3 28" xfId="10613" xr:uid="{00000000-0005-0000-0000-0000DA120000}"/>
    <cellStyle name="Денежный 2 3 3 2 2 3 29" xfId="11612" xr:uid="{00000000-0005-0000-0000-0000DB120000}"/>
    <cellStyle name="Денежный 2 3 3 2 2 3 3" xfId="2284" xr:uid="{00000000-0005-0000-0000-0000DC120000}"/>
    <cellStyle name="Денежный 2 3 3 2 2 3 4" xfId="2491" xr:uid="{00000000-0005-0000-0000-0000DD120000}"/>
    <cellStyle name="Денежный 2 3 3 2 2 3 5" xfId="2641" xr:uid="{00000000-0005-0000-0000-0000DE120000}"/>
    <cellStyle name="Денежный 2 3 3 2 2 3 6" xfId="2771" xr:uid="{00000000-0005-0000-0000-0000DF120000}"/>
    <cellStyle name="Денежный 2 3 3 2 2 3 7" xfId="2899" xr:uid="{00000000-0005-0000-0000-0000E0120000}"/>
    <cellStyle name="Денежный 2 3 3 2 2 3 8" xfId="3187" xr:uid="{00000000-0005-0000-0000-0000E1120000}"/>
    <cellStyle name="Денежный 2 3 3 2 2 3 9" xfId="3315" xr:uid="{00000000-0005-0000-0000-0000E2120000}"/>
    <cellStyle name="Денежный 2 3 3 2 2 30" xfId="10486" xr:uid="{00000000-0005-0000-0000-0000E3120000}"/>
    <cellStyle name="Денежный 2 3 3 2 2 31" xfId="11511" xr:uid="{00000000-0005-0000-0000-0000E4120000}"/>
    <cellStyle name="Денежный 2 3 3 2 2 4" xfId="856" xr:uid="{00000000-0005-0000-0000-0000E5120000}"/>
    <cellStyle name="Денежный 2 3 3 2 2 4 10" xfId="11805" xr:uid="{00000000-0005-0000-0000-0000E6120000}"/>
    <cellStyle name="Денежный 2 3 3 2 2 4 2" xfId="2064" xr:uid="{00000000-0005-0000-0000-0000E7120000}"/>
    <cellStyle name="Денежный 2 3 3 2 2 4 2 2" xfId="5993" xr:uid="{00000000-0005-0000-0000-0000E8120000}"/>
    <cellStyle name="Денежный 2 3 3 2 2 4 2 3" xfId="12162" xr:uid="{00000000-0005-0000-0000-0000E9120000}"/>
    <cellStyle name="Денежный 2 3 3 2 2 4 3" xfId="6460" xr:uid="{00000000-0005-0000-0000-0000EA120000}"/>
    <cellStyle name="Денежный 2 3 3 2 2 4 4" xfId="6958" xr:uid="{00000000-0005-0000-0000-0000EB120000}"/>
    <cellStyle name="Денежный 2 3 3 2 2 4 5" xfId="7456" xr:uid="{00000000-0005-0000-0000-0000EC120000}"/>
    <cellStyle name="Денежный 2 3 3 2 2 4 6" xfId="8498" xr:uid="{00000000-0005-0000-0000-0000ED120000}"/>
    <cellStyle name="Денежный 2 3 3 2 2 4 7" xfId="8987" xr:uid="{00000000-0005-0000-0000-0000EE120000}"/>
    <cellStyle name="Денежный 2 3 3 2 2 4 8" xfId="9520" xr:uid="{00000000-0005-0000-0000-0000EF120000}"/>
    <cellStyle name="Денежный 2 3 3 2 2 4 9" xfId="10753" xr:uid="{00000000-0005-0000-0000-0000F0120000}"/>
    <cellStyle name="Денежный 2 3 3 2 2 5" xfId="1063" xr:uid="{00000000-0005-0000-0000-0000F1120000}"/>
    <cellStyle name="Денежный 2 3 3 2 2 5 10" xfId="11931" xr:uid="{00000000-0005-0000-0000-0000F2120000}"/>
    <cellStyle name="Денежный 2 3 3 2 2 5 2" xfId="2212" xr:uid="{00000000-0005-0000-0000-0000F3120000}"/>
    <cellStyle name="Денежный 2 3 3 2 2 5 2 2" xfId="6134" xr:uid="{00000000-0005-0000-0000-0000F4120000}"/>
    <cellStyle name="Денежный 2 3 3 2 2 5 2 3" xfId="12303" xr:uid="{00000000-0005-0000-0000-0000F5120000}"/>
    <cellStyle name="Денежный 2 3 3 2 2 5 3" xfId="6600" xr:uid="{00000000-0005-0000-0000-0000F6120000}"/>
    <cellStyle name="Денежный 2 3 3 2 2 5 4" xfId="7098" xr:uid="{00000000-0005-0000-0000-0000F7120000}"/>
    <cellStyle name="Денежный 2 3 3 2 2 5 5" xfId="7596" xr:uid="{00000000-0005-0000-0000-0000F8120000}"/>
    <cellStyle name="Денежный 2 3 3 2 2 5 6" xfId="8698" xr:uid="{00000000-0005-0000-0000-0000F9120000}"/>
    <cellStyle name="Денежный 2 3 3 2 2 5 7" xfId="9194" xr:uid="{00000000-0005-0000-0000-0000FA120000}"/>
    <cellStyle name="Денежный 2 3 3 2 2 5 8" xfId="9727" xr:uid="{00000000-0005-0000-0000-0000FB120000}"/>
    <cellStyle name="Денежный 2 3 3 2 2 5 9" xfId="10960" xr:uid="{00000000-0005-0000-0000-0000FC120000}"/>
    <cellStyle name="Денежный 2 3 3 2 2 6" xfId="1167" xr:uid="{00000000-0005-0000-0000-0000FD120000}"/>
    <cellStyle name="Денежный 2 3 3 2 2 6 10" xfId="11988" xr:uid="{00000000-0005-0000-0000-0000FE120000}"/>
    <cellStyle name="Денежный 2 3 3 2 2 6 2" xfId="2385" xr:uid="{00000000-0005-0000-0000-0000FF120000}"/>
    <cellStyle name="Денежный 2 3 3 2 2 6 2 2" xfId="6201" xr:uid="{00000000-0005-0000-0000-000000130000}"/>
    <cellStyle name="Денежный 2 3 3 2 2 6 2 3" xfId="12370" xr:uid="{00000000-0005-0000-0000-000001130000}"/>
    <cellStyle name="Денежный 2 3 3 2 2 6 3" xfId="6646" xr:uid="{00000000-0005-0000-0000-000002130000}"/>
    <cellStyle name="Денежный 2 3 3 2 2 6 4" xfId="7144" xr:uid="{00000000-0005-0000-0000-000003130000}"/>
    <cellStyle name="Денежный 2 3 3 2 2 6 5" xfId="7642" xr:uid="{00000000-0005-0000-0000-000004130000}"/>
    <cellStyle name="Денежный 2 3 3 2 2 6 6" xfId="8800" xr:uid="{00000000-0005-0000-0000-000005130000}"/>
    <cellStyle name="Денежный 2 3 3 2 2 6 7" xfId="9284" xr:uid="{00000000-0005-0000-0000-000006130000}"/>
    <cellStyle name="Денежный 2 3 3 2 2 6 8" xfId="9828" xr:uid="{00000000-0005-0000-0000-000007130000}"/>
    <cellStyle name="Денежный 2 3 3 2 2 6 9" xfId="11058" xr:uid="{00000000-0005-0000-0000-000008130000}"/>
    <cellStyle name="Денежный 2 3 3 2 2 7" xfId="1629" xr:uid="{00000000-0005-0000-0000-000009130000}"/>
    <cellStyle name="Денежный 2 3 3 2 2 7 2" xfId="2543" xr:uid="{00000000-0005-0000-0000-00000A130000}"/>
    <cellStyle name="Денежный 2 3 3 2 2 7 3" xfId="12050" xr:uid="{00000000-0005-0000-0000-00000B130000}"/>
    <cellStyle name="Денежный 2 3 3 2 2 8" xfId="2681" xr:uid="{00000000-0005-0000-0000-00000C130000}"/>
    <cellStyle name="Денежный 2 3 3 2 2 9" xfId="2810" xr:uid="{00000000-0005-0000-0000-00000D130000}"/>
    <cellStyle name="Денежный 2 3 3 2 20" xfId="4997" xr:uid="{00000000-0005-0000-0000-00000E130000}"/>
    <cellStyle name="Денежный 2 3 3 2 21" xfId="4889" xr:uid="{00000000-0005-0000-0000-00000F130000}"/>
    <cellStyle name="Денежный 2 3 3 2 22" xfId="4905" xr:uid="{00000000-0005-0000-0000-000010130000}"/>
    <cellStyle name="Денежный 2 3 3 2 23" xfId="5722" xr:uid="{00000000-0005-0000-0000-000011130000}"/>
    <cellStyle name="Денежный 2 3 3 2 24" xfId="5654" xr:uid="{00000000-0005-0000-0000-000012130000}"/>
    <cellStyle name="Денежный 2 3 3 2 25" xfId="6728" xr:uid="{00000000-0005-0000-0000-000013130000}"/>
    <cellStyle name="Денежный 2 3 3 2 26" xfId="7226" xr:uid="{00000000-0005-0000-0000-000014130000}"/>
    <cellStyle name="Денежный 2 3 3 2 27" xfId="7953" xr:uid="{00000000-0005-0000-0000-000015130000}"/>
    <cellStyle name="Денежный 2 3 3 2 28" xfId="7819" xr:uid="{00000000-0005-0000-0000-000016130000}"/>
    <cellStyle name="Денежный 2 3 3 2 29" xfId="7790" xr:uid="{00000000-0005-0000-0000-000017130000}"/>
    <cellStyle name="Денежный 2 3 3 2 3" xfId="680" xr:uid="{00000000-0005-0000-0000-000018130000}"/>
    <cellStyle name="Денежный 2 3 3 2 3 10" xfId="3579" xr:uid="{00000000-0005-0000-0000-000019130000}"/>
    <cellStyle name="Денежный 2 3 3 2 3 11" xfId="3707" xr:uid="{00000000-0005-0000-0000-00001A130000}"/>
    <cellStyle name="Денежный 2 3 3 2 3 12" xfId="4194" xr:uid="{00000000-0005-0000-0000-00001B130000}"/>
    <cellStyle name="Денежный 2 3 3 2 3 13" xfId="4346" xr:uid="{00000000-0005-0000-0000-00001C130000}"/>
    <cellStyle name="Денежный 2 3 3 2 3 14" xfId="4489" xr:uid="{00000000-0005-0000-0000-00001D130000}"/>
    <cellStyle name="Денежный 2 3 3 2 3 15" xfId="4619" xr:uid="{00000000-0005-0000-0000-00001E130000}"/>
    <cellStyle name="Денежный 2 3 3 2 3 16" xfId="4747" xr:uid="{00000000-0005-0000-0000-00001F130000}"/>
    <cellStyle name="Денежный 2 3 3 2 3 17" xfId="5171" xr:uid="{00000000-0005-0000-0000-000020130000}"/>
    <cellStyle name="Денежный 2 3 3 2 3 18" xfId="5321" xr:uid="{00000000-0005-0000-0000-000021130000}"/>
    <cellStyle name="Денежный 2 3 3 2 3 19" xfId="5451" xr:uid="{00000000-0005-0000-0000-000022130000}"/>
    <cellStyle name="Денежный 2 3 3 2 3 2" xfId="860" xr:uid="{00000000-0005-0000-0000-000023130000}"/>
    <cellStyle name="Денежный 2 3 3 2 3 2 10" xfId="11861" xr:uid="{00000000-0005-0000-0000-000024130000}"/>
    <cellStyle name="Денежный 2 3 3 2 3 2 2" xfId="2135" xr:uid="{00000000-0005-0000-0000-000025130000}"/>
    <cellStyle name="Денежный 2 3 3 2 3 2 2 2" xfId="5994" xr:uid="{00000000-0005-0000-0000-000026130000}"/>
    <cellStyle name="Денежный 2 3 3 2 3 2 2 3" xfId="12163" xr:uid="{00000000-0005-0000-0000-000027130000}"/>
    <cellStyle name="Денежный 2 3 3 2 3 2 3" xfId="6461" xr:uid="{00000000-0005-0000-0000-000028130000}"/>
    <cellStyle name="Денежный 2 3 3 2 3 2 4" xfId="6959" xr:uid="{00000000-0005-0000-0000-000029130000}"/>
    <cellStyle name="Денежный 2 3 3 2 3 2 5" xfId="7457" xr:uid="{00000000-0005-0000-0000-00002A130000}"/>
    <cellStyle name="Денежный 2 3 3 2 3 2 6" xfId="8501" xr:uid="{00000000-0005-0000-0000-00002B130000}"/>
    <cellStyle name="Денежный 2 3 3 2 3 2 7" xfId="8991" xr:uid="{00000000-0005-0000-0000-00002C130000}"/>
    <cellStyle name="Денежный 2 3 3 2 3 2 8" xfId="9524" xr:uid="{00000000-0005-0000-0000-00002D130000}"/>
    <cellStyle name="Денежный 2 3 3 2 3 2 9" xfId="10757" xr:uid="{00000000-0005-0000-0000-00002E130000}"/>
    <cellStyle name="Денежный 2 3 3 2 3 20" xfId="5579" xr:uid="{00000000-0005-0000-0000-00002F130000}"/>
    <cellStyle name="Денежный 2 3 3 2 3 21" xfId="5867" xr:uid="{00000000-0005-0000-0000-000030130000}"/>
    <cellStyle name="Денежный 2 3 3 2 3 22" xfId="6335" xr:uid="{00000000-0005-0000-0000-000031130000}"/>
    <cellStyle name="Денежный 2 3 3 2 3 23" xfId="6833" xr:uid="{00000000-0005-0000-0000-000032130000}"/>
    <cellStyle name="Денежный 2 3 3 2 3 24" xfId="7331" xr:uid="{00000000-0005-0000-0000-000033130000}"/>
    <cellStyle name="Денежный 2 3 3 2 3 25" xfId="8324" xr:uid="{00000000-0005-0000-0000-000034130000}"/>
    <cellStyle name="Денежный 2 3 3 2 3 26" xfId="8806" xr:uid="{00000000-0005-0000-0000-000035130000}"/>
    <cellStyle name="Денежный 2 3 3 2 3 27" xfId="9344" xr:uid="{00000000-0005-0000-0000-000036130000}"/>
    <cellStyle name="Денежный 2 3 3 2 3 28" xfId="10588" xr:uid="{00000000-0005-0000-0000-000037130000}"/>
    <cellStyle name="Денежный 2 3 3 2 3 29" xfId="11587" xr:uid="{00000000-0005-0000-0000-000038130000}"/>
    <cellStyle name="Денежный 2 3 3 2 3 3" xfId="1062" xr:uid="{00000000-0005-0000-0000-000039130000}"/>
    <cellStyle name="Денежный 2 3 3 2 3 3 10" xfId="11951" xr:uid="{00000000-0005-0000-0000-00003A130000}"/>
    <cellStyle name="Денежный 2 3 3 2 3 3 2" xfId="2260" xr:uid="{00000000-0005-0000-0000-00003B130000}"/>
    <cellStyle name="Денежный 2 3 3 2 3 3 2 2" xfId="6133" xr:uid="{00000000-0005-0000-0000-00003C130000}"/>
    <cellStyle name="Денежный 2 3 3 2 3 3 2 3" xfId="12302" xr:uid="{00000000-0005-0000-0000-00003D130000}"/>
    <cellStyle name="Денежный 2 3 3 2 3 3 3" xfId="6599" xr:uid="{00000000-0005-0000-0000-00003E130000}"/>
    <cellStyle name="Денежный 2 3 3 2 3 3 4" xfId="7097" xr:uid="{00000000-0005-0000-0000-00003F130000}"/>
    <cellStyle name="Денежный 2 3 3 2 3 3 5" xfId="7595" xr:uid="{00000000-0005-0000-0000-000040130000}"/>
    <cellStyle name="Денежный 2 3 3 2 3 3 6" xfId="8697" xr:uid="{00000000-0005-0000-0000-000041130000}"/>
    <cellStyle name="Денежный 2 3 3 2 3 3 7" xfId="9193" xr:uid="{00000000-0005-0000-0000-000042130000}"/>
    <cellStyle name="Денежный 2 3 3 2 3 3 8" xfId="9726" xr:uid="{00000000-0005-0000-0000-000043130000}"/>
    <cellStyle name="Денежный 2 3 3 2 3 3 9" xfId="10959" xr:uid="{00000000-0005-0000-0000-000044130000}"/>
    <cellStyle name="Денежный 2 3 3 2 3 4" xfId="1166" xr:uid="{00000000-0005-0000-0000-000045130000}"/>
    <cellStyle name="Денежный 2 3 3 2 3 4 10" xfId="12027" xr:uid="{00000000-0005-0000-0000-000046130000}"/>
    <cellStyle name="Денежный 2 3 3 2 3 4 2" xfId="2467" xr:uid="{00000000-0005-0000-0000-000047130000}"/>
    <cellStyle name="Денежный 2 3 3 2 3 4 2 2" xfId="6200" xr:uid="{00000000-0005-0000-0000-000048130000}"/>
    <cellStyle name="Денежный 2 3 3 2 3 4 2 3" xfId="12369" xr:uid="{00000000-0005-0000-0000-000049130000}"/>
    <cellStyle name="Денежный 2 3 3 2 3 4 3" xfId="6645" xr:uid="{00000000-0005-0000-0000-00004A130000}"/>
    <cellStyle name="Денежный 2 3 3 2 3 4 4" xfId="7143" xr:uid="{00000000-0005-0000-0000-00004B130000}"/>
    <cellStyle name="Денежный 2 3 3 2 3 4 5" xfId="7641" xr:uid="{00000000-0005-0000-0000-00004C130000}"/>
    <cellStyle name="Денежный 2 3 3 2 3 4 6" xfId="8799" xr:uid="{00000000-0005-0000-0000-00004D130000}"/>
    <cellStyle name="Денежный 2 3 3 2 3 4 7" xfId="9283" xr:uid="{00000000-0005-0000-0000-00004E130000}"/>
    <cellStyle name="Денежный 2 3 3 2 3 4 8" xfId="9827" xr:uid="{00000000-0005-0000-0000-00004F130000}"/>
    <cellStyle name="Денежный 2 3 3 2 3 4 9" xfId="11057" xr:uid="{00000000-0005-0000-0000-000050130000}"/>
    <cellStyle name="Денежный 2 3 3 2 3 5" xfId="1705" xr:uid="{00000000-0005-0000-0000-000051130000}"/>
    <cellStyle name="Денежный 2 3 3 2 3 5 2" xfId="2617" xr:uid="{00000000-0005-0000-0000-000052130000}"/>
    <cellStyle name="Денежный 2 3 3 2 3 5 3" xfId="12071" xr:uid="{00000000-0005-0000-0000-000053130000}"/>
    <cellStyle name="Денежный 2 3 3 2 3 6" xfId="2747" xr:uid="{00000000-0005-0000-0000-000054130000}"/>
    <cellStyle name="Денежный 2 3 3 2 3 7" xfId="2875" xr:uid="{00000000-0005-0000-0000-000055130000}"/>
    <cellStyle name="Денежный 2 3 3 2 3 8" xfId="3163" xr:uid="{00000000-0005-0000-0000-000056130000}"/>
    <cellStyle name="Денежный 2 3 3 2 3 9" xfId="3291" xr:uid="{00000000-0005-0000-0000-000057130000}"/>
    <cellStyle name="Денежный 2 3 3 2 30" xfId="10200" xr:uid="{00000000-0005-0000-0000-000058130000}"/>
    <cellStyle name="Денежный 2 3 3 2 31" xfId="11458" xr:uid="{00000000-0005-0000-0000-000059130000}"/>
    <cellStyle name="Денежный 2 3 3 2 4" xfId="861" xr:uid="{00000000-0005-0000-0000-00005A130000}"/>
    <cellStyle name="Денежный 2 3 3 2 4 2" xfId="9525" xr:uid="{00000000-0005-0000-0000-00005B130000}"/>
    <cellStyle name="Денежный 2 3 3 2 4 3" xfId="10758" xr:uid="{00000000-0005-0000-0000-00005C130000}"/>
    <cellStyle name="Денежный 2 3 3 2 5" xfId="1576" xr:uid="{00000000-0005-0000-0000-00005D130000}"/>
    <cellStyle name="Денежный 2 3 3 2 5 2" xfId="1809" xr:uid="{00000000-0005-0000-0000-00005E130000}"/>
    <cellStyle name="Денежный 2 3 3 2 5 3" xfId="11650" xr:uid="{00000000-0005-0000-0000-00005F130000}"/>
    <cellStyle name="Денежный 2 3 3 2 6" xfId="1937" xr:uid="{00000000-0005-0000-0000-000060130000}"/>
    <cellStyle name="Денежный 2 3 3 2 7" xfId="1745" xr:uid="{00000000-0005-0000-0000-000061130000}"/>
    <cellStyle name="Денежный 2 3 3 2 8" xfId="2335" xr:uid="{00000000-0005-0000-0000-000062130000}"/>
    <cellStyle name="Денежный 2 3 3 2 9" xfId="2671" xr:uid="{00000000-0005-0000-0000-000063130000}"/>
    <cellStyle name="Денежный 2 3 3 20" xfId="4915" xr:uid="{00000000-0005-0000-0000-000064130000}"/>
    <cellStyle name="Денежный 2 3 3 21" xfId="4872" xr:uid="{00000000-0005-0000-0000-000065130000}"/>
    <cellStyle name="Денежный 2 3 3 22" xfId="5092" xr:uid="{00000000-0005-0000-0000-000066130000}"/>
    <cellStyle name="Денежный 2 3 3 23" xfId="5233" xr:uid="{00000000-0005-0000-0000-000067130000}"/>
    <cellStyle name="Денежный 2 3 3 24" xfId="5684" xr:uid="{00000000-0005-0000-0000-000068130000}"/>
    <cellStyle name="Денежный 2 3 3 25" xfId="5673" xr:uid="{00000000-0005-0000-0000-000069130000}"/>
    <cellStyle name="Денежный 2 3 3 26" xfId="6691" xr:uid="{00000000-0005-0000-0000-00006A130000}"/>
    <cellStyle name="Денежный 2 3 3 27" xfId="7189" xr:uid="{00000000-0005-0000-0000-00006B130000}"/>
    <cellStyle name="Денежный 2 3 3 28" xfId="7893" xr:uid="{00000000-0005-0000-0000-00006C130000}"/>
    <cellStyle name="Денежный 2 3 3 29" xfId="7845" xr:uid="{00000000-0005-0000-0000-00006D130000}"/>
    <cellStyle name="Денежный 2 3 3 3" xfId="316" xr:uid="{00000000-0005-0000-0000-00006E130000}"/>
    <cellStyle name="Денежный 2 3 3 3 10" xfId="3456" xr:uid="{00000000-0005-0000-0000-00006F130000}"/>
    <cellStyle name="Денежный 2 3 3 3 11" xfId="3354" xr:uid="{00000000-0005-0000-0000-000070130000}"/>
    <cellStyle name="Денежный 2 3 3 3 12" xfId="3960" xr:uid="{00000000-0005-0000-0000-000071130000}"/>
    <cellStyle name="Денежный 2 3 3 3 13" xfId="3812" xr:uid="{00000000-0005-0000-0000-000072130000}"/>
    <cellStyle name="Денежный 2 3 3 3 14" xfId="3901" xr:uid="{00000000-0005-0000-0000-000073130000}"/>
    <cellStyle name="Денежный 2 3 3 3 15" xfId="3787" xr:uid="{00000000-0005-0000-0000-000074130000}"/>
    <cellStyle name="Денежный 2 3 3 3 16" xfId="3925" xr:uid="{00000000-0005-0000-0000-000075130000}"/>
    <cellStyle name="Денежный 2 3 3 3 17" xfId="4980" xr:uid="{00000000-0005-0000-0000-000076130000}"/>
    <cellStyle name="Денежный 2 3 3 3 18" xfId="5049" xr:uid="{00000000-0005-0000-0000-000077130000}"/>
    <cellStyle name="Денежный 2 3 3 3 19" xfId="5118" xr:uid="{00000000-0005-0000-0000-000078130000}"/>
    <cellStyle name="Денежный 2 3 3 3 2" xfId="1600" xr:uid="{00000000-0005-0000-0000-000079130000}"/>
    <cellStyle name="Денежный 2 3 3 3 2 2" xfId="1922" xr:uid="{00000000-0005-0000-0000-00007A130000}"/>
    <cellStyle name="Денежный 2 3 3 3 2 3" xfId="11731" xr:uid="{00000000-0005-0000-0000-00007B130000}"/>
    <cellStyle name="Денежный 2 3 3 3 20" xfId="4815" xr:uid="{00000000-0005-0000-0000-00007C130000}"/>
    <cellStyle name="Денежный 2 3 3 3 21" xfId="5746" xr:uid="{00000000-0005-0000-0000-00007D130000}"/>
    <cellStyle name="Денежный 2 3 3 3 22" xfId="5642" xr:uid="{00000000-0005-0000-0000-00007E130000}"/>
    <cellStyle name="Денежный 2 3 3 3 23" xfId="6752" xr:uid="{00000000-0005-0000-0000-00007F130000}"/>
    <cellStyle name="Денежный 2 3 3 3 24" xfId="7250" xr:uid="{00000000-0005-0000-0000-000080130000}"/>
    <cellStyle name="Денежный 2 3 3 3 25" xfId="7977" xr:uid="{00000000-0005-0000-0000-000081130000}"/>
    <cellStyle name="Денежный 2 3 3 3 26" xfId="7807" xr:uid="{00000000-0005-0000-0000-000082130000}"/>
    <cellStyle name="Денежный 2 3 3 3 27" xfId="8101" xr:uid="{00000000-0005-0000-0000-000083130000}"/>
    <cellStyle name="Денежный 2 3 3 3 28" xfId="10224" xr:uid="{00000000-0005-0000-0000-000084130000}"/>
    <cellStyle name="Денежный 2 3 3 3 29" xfId="11482" xr:uid="{00000000-0005-0000-0000-000085130000}"/>
    <cellStyle name="Денежный 2 3 3 3 3" xfId="2012" xr:uid="{00000000-0005-0000-0000-000086130000}"/>
    <cellStyle name="Денежный 2 3 3 3 4" xfId="1942" xr:uid="{00000000-0005-0000-0000-000087130000}"/>
    <cellStyle name="Денежный 2 3 3 3 5" xfId="2343" xr:uid="{00000000-0005-0000-0000-000088130000}"/>
    <cellStyle name="Денежный 2 3 3 3 6" xfId="1985" xr:uid="{00000000-0005-0000-0000-000089130000}"/>
    <cellStyle name="Денежный 2 3 3 3 7" xfId="1839" xr:uid="{00000000-0005-0000-0000-00008A130000}"/>
    <cellStyle name="Денежный 2 3 3 3 8" xfId="3040" xr:uid="{00000000-0005-0000-0000-00008B130000}"/>
    <cellStyle name="Денежный 2 3 3 3 9" xfId="2938" xr:uid="{00000000-0005-0000-0000-00008C130000}"/>
    <cellStyle name="Денежный 2 3 3 30" xfId="7718" xr:uid="{00000000-0005-0000-0000-00008D130000}"/>
    <cellStyle name="Денежный 2 3 3 31" xfId="10140" xr:uid="{00000000-0005-0000-0000-00008E130000}"/>
    <cellStyle name="Денежный 2 3 3 32" xfId="11207" xr:uid="{00000000-0005-0000-0000-00008F130000}"/>
    <cellStyle name="Денежный 2 3 3 4" xfId="652" xr:uid="{00000000-0005-0000-0000-000090130000}"/>
    <cellStyle name="Денежный 2 3 3 4 10" xfId="3562" xr:uid="{00000000-0005-0000-0000-000091130000}"/>
    <cellStyle name="Денежный 2 3 3 4 11" xfId="3690" xr:uid="{00000000-0005-0000-0000-000092130000}"/>
    <cellStyle name="Денежный 2 3 3 4 12" xfId="4170" xr:uid="{00000000-0005-0000-0000-000093130000}"/>
    <cellStyle name="Денежный 2 3 3 4 13" xfId="4325" xr:uid="{00000000-0005-0000-0000-000094130000}"/>
    <cellStyle name="Денежный 2 3 3 4 14" xfId="4471" xr:uid="{00000000-0005-0000-0000-000095130000}"/>
    <cellStyle name="Денежный 2 3 3 4 15" xfId="4602" xr:uid="{00000000-0005-0000-0000-000096130000}"/>
    <cellStyle name="Денежный 2 3 3 4 16" xfId="4730" xr:uid="{00000000-0005-0000-0000-000097130000}"/>
    <cellStyle name="Денежный 2 3 3 4 17" xfId="5152" xr:uid="{00000000-0005-0000-0000-000098130000}"/>
    <cellStyle name="Денежный 2 3 3 4 18" xfId="5299" xr:uid="{00000000-0005-0000-0000-000099130000}"/>
    <cellStyle name="Денежный 2 3 3 4 19" xfId="5434" xr:uid="{00000000-0005-0000-0000-00009A130000}"/>
    <cellStyle name="Денежный 2 3 3 4 2" xfId="1677" xr:uid="{00000000-0005-0000-0000-00009B130000}"/>
    <cellStyle name="Денежный 2 3 3 4 2 2" xfId="2109" xr:uid="{00000000-0005-0000-0000-00009C130000}"/>
    <cellStyle name="Денежный 2 3 3 4 2 3" xfId="11841" xr:uid="{00000000-0005-0000-0000-00009D130000}"/>
    <cellStyle name="Денежный 2 3 3 4 20" xfId="5562" xr:uid="{00000000-0005-0000-0000-00009E130000}"/>
    <cellStyle name="Денежный 2 3 3 4 21" xfId="5850" xr:uid="{00000000-0005-0000-0000-00009F130000}"/>
    <cellStyle name="Денежный 2 3 3 4 22" xfId="6318" xr:uid="{00000000-0005-0000-0000-0000A0130000}"/>
    <cellStyle name="Денежный 2 3 3 4 23" xfId="6816" xr:uid="{00000000-0005-0000-0000-0000A1130000}"/>
    <cellStyle name="Денежный 2 3 3 4 24" xfId="7314" xr:uid="{00000000-0005-0000-0000-0000A2130000}"/>
    <cellStyle name="Денежный 2 3 3 4 25" xfId="8296" xr:uid="{00000000-0005-0000-0000-0000A3130000}"/>
    <cellStyle name="Денежный 2 3 3 4 26" xfId="8420" xr:uid="{00000000-0005-0000-0000-0000A4130000}"/>
    <cellStyle name="Денежный 2 3 3 4 27" xfId="8935" xr:uid="{00000000-0005-0000-0000-0000A5130000}"/>
    <cellStyle name="Денежный 2 3 3 4 28" xfId="10560" xr:uid="{00000000-0005-0000-0000-0000A6130000}"/>
    <cellStyle name="Денежный 2 3 3 4 29" xfId="11559" xr:uid="{00000000-0005-0000-0000-0000A7130000}"/>
    <cellStyle name="Денежный 2 3 3 4 3" xfId="2243" xr:uid="{00000000-0005-0000-0000-0000A8130000}"/>
    <cellStyle name="Денежный 2 3 3 4 4" xfId="2443" xr:uid="{00000000-0005-0000-0000-0000A9130000}"/>
    <cellStyle name="Денежный 2 3 3 4 5" xfId="2597" xr:uid="{00000000-0005-0000-0000-0000AA130000}"/>
    <cellStyle name="Денежный 2 3 3 4 6" xfId="2730" xr:uid="{00000000-0005-0000-0000-0000AB130000}"/>
    <cellStyle name="Денежный 2 3 3 4 7" xfId="2858" xr:uid="{00000000-0005-0000-0000-0000AC130000}"/>
    <cellStyle name="Денежный 2 3 3 4 8" xfId="3146" xr:uid="{00000000-0005-0000-0000-0000AD130000}"/>
    <cellStyle name="Денежный 2 3 3 4 9" xfId="3274" xr:uid="{00000000-0005-0000-0000-0000AE130000}"/>
    <cellStyle name="Денежный 2 3 3 5" xfId="724" xr:uid="{00000000-0005-0000-0000-0000AF130000}"/>
    <cellStyle name="Денежный 2 3 3 5 10" xfId="3622" xr:uid="{00000000-0005-0000-0000-0000B0130000}"/>
    <cellStyle name="Денежный 2 3 3 5 11" xfId="3750" xr:uid="{00000000-0005-0000-0000-0000B1130000}"/>
    <cellStyle name="Денежный 2 3 3 5 12" xfId="4237" xr:uid="{00000000-0005-0000-0000-0000B2130000}"/>
    <cellStyle name="Денежный 2 3 3 5 13" xfId="4389" xr:uid="{00000000-0005-0000-0000-0000B3130000}"/>
    <cellStyle name="Денежный 2 3 3 5 14" xfId="4532" xr:uid="{00000000-0005-0000-0000-0000B4130000}"/>
    <cellStyle name="Денежный 2 3 3 5 15" xfId="4662" xr:uid="{00000000-0005-0000-0000-0000B5130000}"/>
    <cellStyle name="Денежный 2 3 3 5 16" xfId="4790" xr:uid="{00000000-0005-0000-0000-0000B6130000}"/>
    <cellStyle name="Денежный 2 3 3 5 17" xfId="5214" xr:uid="{00000000-0005-0000-0000-0000B7130000}"/>
    <cellStyle name="Денежный 2 3 3 5 18" xfId="5364" xr:uid="{00000000-0005-0000-0000-0000B8130000}"/>
    <cellStyle name="Денежный 2 3 3 5 19" xfId="5494" xr:uid="{00000000-0005-0000-0000-0000B9130000}"/>
    <cellStyle name="Денежный 2 3 3 5 2" xfId="1869" xr:uid="{00000000-0005-0000-0000-0000BA130000}"/>
    <cellStyle name="Денежный 2 3 3 5 2 2" xfId="2178" xr:uid="{00000000-0005-0000-0000-0000BB130000}"/>
    <cellStyle name="Денежный 2 3 3 5 2 3" xfId="11904" xr:uid="{00000000-0005-0000-0000-0000BC130000}"/>
    <cellStyle name="Денежный 2 3 3 5 20" xfId="5622" xr:uid="{00000000-0005-0000-0000-0000BD130000}"/>
    <cellStyle name="Денежный 2 3 3 5 21" xfId="5910" xr:uid="{00000000-0005-0000-0000-0000BE130000}"/>
    <cellStyle name="Денежный 2 3 3 5 22" xfId="6378" xr:uid="{00000000-0005-0000-0000-0000BF130000}"/>
    <cellStyle name="Денежный 2 3 3 5 23" xfId="6876" xr:uid="{00000000-0005-0000-0000-0000C0130000}"/>
    <cellStyle name="Денежный 2 3 3 5 24" xfId="7374" xr:uid="{00000000-0005-0000-0000-0000C1130000}"/>
    <cellStyle name="Денежный 2 3 3 5 25" xfId="8368" xr:uid="{00000000-0005-0000-0000-0000C2130000}"/>
    <cellStyle name="Денежный 2 3 3 5 26" xfId="8445" xr:uid="{00000000-0005-0000-0000-0000C3130000}"/>
    <cellStyle name="Денежный 2 3 3 5 27" xfId="9394" xr:uid="{00000000-0005-0000-0000-0000C4130000}"/>
    <cellStyle name="Денежный 2 3 3 5 28" xfId="10632" xr:uid="{00000000-0005-0000-0000-0000C5130000}"/>
    <cellStyle name="Денежный 2 3 3 5 29" xfId="11684" xr:uid="{00000000-0005-0000-0000-0000C6130000}"/>
    <cellStyle name="Денежный 2 3 3 5 3" xfId="2303" xr:uid="{00000000-0005-0000-0000-0000C7130000}"/>
    <cellStyle name="Денежный 2 3 3 5 4" xfId="2510" xr:uid="{00000000-0005-0000-0000-0000C8130000}"/>
    <cellStyle name="Денежный 2 3 3 5 5" xfId="2660" xr:uid="{00000000-0005-0000-0000-0000C9130000}"/>
    <cellStyle name="Денежный 2 3 3 5 6" xfId="2790" xr:uid="{00000000-0005-0000-0000-0000CA130000}"/>
    <cellStyle name="Денежный 2 3 3 5 7" xfId="2918" xr:uid="{00000000-0005-0000-0000-0000CB130000}"/>
    <cellStyle name="Денежный 2 3 3 5 8" xfId="3206" xr:uid="{00000000-0005-0000-0000-0000CC130000}"/>
    <cellStyle name="Денежный 2 3 3 5 9" xfId="3334" xr:uid="{00000000-0005-0000-0000-0000CD130000}"/>
    <cellStyle name="Денежный 2 3 3 6" xfId="855" xr:uid="{00000000-0005-0000-0000-0000CE130000}"/>
    <cellStyle name="Денежный 2 3 3 6 10" xfId="9519" xr:uid="{00000000-0005-0000-0000-0000CF130000}"/>
    <cellStyle name="Денежный 2 3 3 6 11" xfId="10752" xr:uid="{00000000-0005-0000-0000-0000D0130000}"/>
    <cellStyle name="Денежный 2 3 3 6 12" xfId="11664" xr:uid="{00000000-0005-0000-0000-0000D1130000}"/>
    <cellStyle name="Денежный 2 3 3 6 2" xfId="864" xr:uid="{00000000-0005-0000-0000-0000D2130000}"/>
    <cellStyle name="Денежный 2 3 3 6 2 10" xfId="12161" xr:uid="{00000000-0005-0000-0000-0000D3130000}"/>
    <cellStyle name="Денежный 2 3 3 6 2 2" xfId="5992" xr:uid="{00000000-0005-0000-0000-0000D4130000}"/>
    <cellStyle name="Денежный 2 3 3 6 2 2 2" xfId="5997" xr:uid="{00000000-0005-0000-0000-0000D5130000}"/>
    <cellStyle name="Денежный 2 3 3 6 2 2 3" xfId="12166" xr:uid="{00000000-0005-0000-0000-0000D6130000}"/>
    <cellStyle name="Денежный 2 3 3 6 2 3" xfId="6464" xr:uid="{00000000-0005-0000-0000-0000D7130000}"/>
    <cellStyle name="Денежный 2 3 3 6 2 4" xfId="6962" xr:uid="{00000000-0005-0000-0000-0000D8130000}"/>
    <cellStyle name="Денежный 2 3 3 6 2 5" xfId="7460" xr:uid="{00000000-0005-0000-0000-0000D9130000}"/>
    <cellStyle name="Денежный 2 3 3 6 2 6" xfId="8505" xr:uid="{00000000-0005-0000-0000-0000DA130000}"/>
    <cellStyle name="Денежный 2 3 3 6 2 7" xfId="8995" xr:uid="{00000000-0005-0000-0000-0000DB130000}"/>
    <cellStyle name="Денежный 2 3 3 6 2 8" xfId="9528" xr:uid="{00000000-0005-0000-0000-0000DC130000}"/>
    <cellStyle name="Денежный 2 3 3 6 2 9" xfId="10761" xr:uid="{00000000-0005-0000-0000-0000DD130000}"/>
    <cellStyle name="Денежный 2 3 3 6 3" xfId="1061" xr:uid="{00000000-0005-0000-0000-0000DE130000}"/>
    <cellStyle name="Денежный 2 3 3 6 3 2" xfId="9725" xr:uid="{00000000-0005-0000-0000-0000DF130000}"/>
    <cellStyle name="Денежный 2 3 3 6 3 3" xfId="10958" xr:uid="{00000000-0005-0000-0000-0000E0130000}"/>
    <cellStyle name="Денежный 2 3 3 6 4" xfId="1165" xr:uid="{00000000-0005-0000-0000-0000E1130000}"/>
    <cellStyle name="Денежный 2 3 3 6 4 2" xfId="9826" xr:uid="{00000000-0005-0000-0000-0000E2130000}"/>
    <cellStyle name="Денежный 2 3 3 6 4 3" xfId="11056" xr:uid="{00000000-0005-0000-0000-0000E3130000}"/>
    <cellStyle name="Денежный 2 3 3 6 5" xfId="1825" xr:uid="{00000000-0005-0000-0000-0000E4130000}"/>
    <cellStyle name="Денежный 2 3 3 6 5 2" xfId="6459" xr:uid="{00000000-0005-0000-0000-0000E5130000}"/>
    <cellStyle name="Денежный 2 3 3 6 5 3" xfId="12445" xr:uid="{00000000-0005-0000-0000-0000E6130000}"/>
    <cellStyle name="Денежный 2 3 3 6 6" xfId="6957" xr:uid="{00000000-0005-0000-0000-0000E7130000}"/>
    <cellStyle name="Денежный 2 3 3 6 7" xfId="7455" xr:uid="{00000000-0005-0000-0000-0000E8130000}"/>
    <cellStyle name="Денежный 2 3 3 6 8" xfId="8497" xr:uid="{00000000-0005-0000-0000-0000E9130000}"/>
    <cellStyle name="Денежный 2 3 3 6 9" xfId="8986" xr:uid="{00000000-0005-0000-0000-0000EA130000}"/>
    <cellStyle name="Денежный 2 3 3 7" xfId="1064" xr:uid="{00000000-0005-0000-0000-0000EB130000}"/>
    <cellStyle name="Денежный 2 3 3 7 10" xfId="11678" xr:uid="{00000000-0005-0000-0000-0000EC130000}"/>
    <cellStyle name="Денежный 2 3 3 7 2" xfId="1860" xr:uid="{00000000-0005-0000-0000-0000ED130000}"/>
    <cellStyle name="Денежный 2 3 3 7 2 2" xfId="6135" xr:uid="{00000000-0005-0000-0000-0000EE130000}"/>
    <cellStyle name="Денежный 2 3 3 7 2 3" xfId="12304" xr:uid="{00000000-0005-0000-0000-0000EF130000}"/>
    <cellStyle name="Денежный 2 3 3 7 3" xfId="6601" xr:uid="{00000000-0005-0000-0000-0000F0130000}"/>
    <cellStyle name="Денежный 2 3 3 7 4" xfId="7099" xr:uid="{00000000-0005-0000-0000-0000F1130000}"/>
    <cellStyle name="Денежный 2 3 3 7 5" xfId="7597" xr:uid="{00000000-0005-0000-0000-0000F2130000}"/>
    <cellStyle name="Денежный 2 3 3 7 6" xfId="8699" xr:uid="{00000000-0005-0000-0000-0000F3130000}"/>
    <cellStyle name="Денежный 2 3 3 7 7" xfId="9195" xr:uid="{00000000-0005-0000-0000-0000F4130000}"/>
    <cellStyle name="Денежный 2 3 3 7 8" xfId="9728" xr:uid="{00000000-0005-0000-0000-0000F5130000}"/>
    <cellStyle name="Денежный 2 3 3 7 9" xfId="10961" xr:uid="{00000000-0005-0000-0000-0000F6130000}"/>
    <cellStyle name="Денежный 2 3 3 8" xfId="1168" xr:uid="{00000000-0005-0000-0000-0000F7130000}"/>
    <cellStyle name="Денежный 2 3 3 8 10" xfId="11771" xr:uid="{00000000-0005-0000-0000-0000F8130000}"/>
    <cellStyle name="Денежный 2 3 3 8 2" xfId="2003" xr:uid="{00000000-0005-0000-0000-0000F9130000}"/>
    <cellStyle name="Денежный 2 3 3 8 2 2" xfId="6202" xr:uid="{00000000-0005-0000-0000-0000FA130000}"/>
    <cellStyle name="Денежный 2 3 3 8 2 3" xfId="12371" xr:uid="{00000000-0005-0000-0000-0000FB130000}"/>
    <cellStyle name="Денежный 2 3 3 8 3" xfId="6647" xr:uid="{00000000-0005-0000-0000-0000FC130000}"/>
    <cellStyle name="Денежный 2 3 3 8 4" xfId="7145" xr:uid="{00000000-0005-0000-0000-0000FD130000}"/>
    <cellStyle name="Денежный 2 3 3 8 5" xfId="7643" xr:uid="{00000000-0005-0000-0000-0000FE130000}"/>
    <cellStyle name="Денежный 2 3 3 8 6" xfId="8801" xr:uid="{00000000-0005-0000-0000-0000FF130000}"/>
    <cellStyle name="Денежный 2 3 3 8 7" xfId="9285" xr:uid="{00000000-0005-0000-0000-000000140000}"/>
    <cellStyle name="Денежный 2 3 3 8 8" xfId="9829" xr:uid="{00000000-0005-0000-0000-000001140000}"/>
    <cellStyle name="Денежный 2 3 3 8 9" xfId="11059" xr:uid="{00000000-0005-0000-0000-000002140000}"/>
    <cellStyle name="Денежный 2 3 3 9" xfId="1322" xr:uid="{00000000-0005-0000-0000-000003140000}"/>
    <cellStyle name="Денежный 2 3 3 9 2" xfId="1882" xr:uid="{00000000-0005-0000-0000-000004140000}"/>
    <cellStyle name="Денежный 2 3 3 9 3" xfId="11697" xr:uid="{00000000-0005-0000-0000-000005140000}"/>
    <cellStyle name="Денежный 2 3 30" xfId="5637" xr:uid="{00000000-0005-0000-0000-000006140000}"/>
    <cellStyle name="Денежный 2 3 31" xfId="6685" xr:uid="{00000000-0005-0000-0000-000007140000}"/>
    <cellStyle name="Денежный 2 3 32" xfId="7183" xr:uid="{00000000-0005-0000-0000-000008140000}"/>
    <cellStyle name="Денежный 2 3 33" xfId="7884" xr:uid="{00000000-0005-0000-0000-000009140000}"/>
    <cellStyle name="Денежный 2 3 34" xfId="8194" xr:uid="{00000000-0005-0000-0000-00000A140000}"/>
    <cellStyle name="Денежный 2 3 35" xfId="8259" xr:uid="{00000000-0005-0000-0000-00000B140000}"/>
    <cellStyle name="Денежный 2 3 36" xfId="10131" xr:uid="{00000000-0005-0000-0000-00000C140000}"/>
    <cellStyle name="Денежный 2 3 37" xfId="11196" xr:uid="{00000000-0005-0000-0000-00000D140000}"/>
    <cellStyle name="Денежный 2 3 38" xfId="12792" xr:uid="{00000000-0005-0000-0000-00000E140000}"/>
    <cellStyle name="Денежный 2 3 38 2" xfId="12806" xr:uid="{00000000-0005-0000-0000-00000F140000}"/>
    <cellStyle name="Денежный 2 3 39" xfId="12816" xr:uid="{00000000-0005-0000-0000-000010140000}"/>
    <cellStyle name="Денежный 2 3 4" xfId="235" xr:uid="{00000000-0005-0000-0000-000011140000}"/>
    <cellStyle name="Денежный 2 3 4 10" xfId="2037" xr:uid="{00000000-0005-0000-0000-000012140000}"/>
    <cellStyle name="Денежный 2 3 4 11" xfId="2981" xr:uid="{00000000-0005-0000-0000-000013140000}"/>
    <cellStyle name="Денежный 2 3 4 12" xfId="2965" xr:uid="{00000000-0005-0000-0000-000014140000}"/>
    <cellStyle name="Денежный 2 3 4 13" xfId="3398" xr:uid="{00000000-0005-0000-0000-000015140000}"/>
    <cellStyle name="Денежный 2 3 4 14" xfId="3382" xr:uid="{00000000-0005-0000-0000-000016140000}"/>
    <cellStyle name="Денежный 2 3 4 15" xfId="3887" xr:uid="{00000000-0005-0000-0000-000017140000}"/>
    <cellStyle name="Денежный 2 3 4 16" xfId="3842" xr:uid="{00000000-0005-0000-0000-000018140000}"/>
    <cellStyle name="Денежный 2 3 4 17" xfId="3861" xr:uid="{00000000-0005-0000-0000-000019140000}"/>
    <cellStyle name="Денежный 2 3 4 18" xfId="3790" xr:uid="{00000000-0005-0000-0000-00001A140000}"/>
    <cellStyle name="Денежный 2 3 4 19" xfId="3973" xr:uid="{00000000-0005-0000-0000-00001B140000}"/>
    <cellStyle name="Денежный 2 3 4 2" xfId="293" xr:uid="{00000000-0005-0000-0000-00001C140000}"/>
    <cellStyle name="Денежный 2 3 4 2 10" xfId="3017" xr:uid="{00000000-0005-0000-0000-00001D140000}"/>
    <cellStyle name="Денежный 2 3 4 2 11" xfId="2948" xr:uid="{00000000-0005-0000-0000-00001E140000}"/>
    <cellStyle name="Денежный 2 3 4 2 12" xfId="3433" xr:uid="{00000000-0005-0000-0000-00001F140000}"/>
    <cellStyle name="Денежный 2 3 4 2 13" xfId="3494" xr:uid="{00000000-0005-0000-0000-000020140000}"/>
    <cellStyle name="Денежный 2 3 4 2 14" xfId="3937" xr:uid="{00000000-0005-0000-0000-000021140000}"/>
    <cellStyle name="Денежный 2 3 4 2 15" xfId="3822" xr:uid="{00000000-0005-0000-0000-000022140000}"/>
    <cellStyle name="Денежный 2 3 4 2 16" xfId="4092" xr:uid="{00000000-0005-0000-0000-000023140000}"/>
    <cellStyle name="Денежный 2 3 4 2 17" xfId="4097" xr:uid="{00000000-0005-0000-0000-000024140000}"/>
    <cellStyle name="Денежный 2 3 4 2 18" xfId="4036" xr:uid="{00000000-0005-0000-0000-000025140000}"/>
    <cellStyle name="Денежный 2 3 4 2 19" xfId="4957" xr:uid="{00000000-0005-0000-0000-000026140000}"/>
    <cellStyle name="Денежный 2 3 4 2 2" xfId="581" xr:uid="{00000000-0005-0000-0000-000027140000}"/>
    <cellStyle name="Денежный 2 3 4 2 2 10" xfId="3101" xr:uid="{00000000-0005-0000-0000-000028140000}"/>
    <cellStyle name="Денежный 2 3 4 2 2 11" xfId="3229" xr:uid="{00000000-0005-0000-0000-000029140000}"/>
    <cellStyle name="Денежный 2 3 4 2 2 12" xfId="3517" xr:uid="{00000000-0005-0000-0000-00002A140000}"/>
    <cellStyle name="Денежный 2 3 4 2 2 13" xfId="3645" xr:uid="{00000000-0005-0000-0000-00002B140000}"/>
    <cellStyle name="Денежный 2 3 4 2 2 14" xfId="4110" xr:uid="{00000000-0005-0000-0000-00002C140000}"/>
    <cellStyle name="Денежный 2 3 4 2 2 15" xfId="4273" xr:uid="{00000000-0005-0000-0000-00002D140000}"/>
    <cellStyle name="Денежный 2 3 4 2 2 16" xfId="4418" xr:uid="{00000000-0005-0000-0000-00002E140000}"/>
    <cellStyle name="Денежный 2 3 4 2 2 17" xfId="4556" xr:uid="{00000000-0005-0000-0000-00002F140000}"/>
    <cellStyle name="Денежный 2 3 4 2 2 18" xfId="4685" xr:uid="{00000000-0005-0000-0000-000030140000}"/>
    <cellStyle name="Денежный 2 3 4 2 2 19" xfId="5103" xr:uid="{00000000-0005-0000-0000-000031140000}"/>
    <cellStyle name="Денежный 2 3 4 2 2 2" xfId="626" xr:uid="{00000000-0005-0000-0000-000032140000}"/>
    <cellStyle name="Денежный 2 3 4 2 2 2 10" xfId="3539" xr:uid="{00000000-0005-0000-0000-000033140000}"/>
    <cellStyle name="Денежный 2 3 4 2 2 2 11" xfId="3667" xr:uid="{00000000-0005-0000-0000-000034140000}"/>
    <cellStyle name="Денежный 2 3 4 2 2 2 12" xfId="4145" xr:uid="{00000000-0005-0000-0000-000035140000}"/>
    <cellStyle name="Денежный 2 3 4 2 2 2 13" xfId="4300" xr:uid="{00000000-0005-0000-0000-000036140000}"/>
    <cellStyle name="Денежный 2 3 4 2 2 2 14" xfId="4448" xr:uid="{00000000-0005-0000-0000-000037140000}"/>
    <cellStyle name="Денежный 2 3 4 2 2 2 15" xfId="4579" xr:uid="{00000000-0005-0000-0000-000038140000}"/>
    <cellStyle name="Денежный 2 3 4 2 2 2 16" xfId="4707" xr:uid="{00000000-0005-0000-0000-000039140000}"/>
    <cellStyle name="Денежный 2 3 4 2 2 2 17" xfId="5128" xr:uid="{00000000-0005-0000-0000-00003A140000}"/>
    <cellStyle name="Денежный 2 3 4 2 2 2 18" xfId="5275" xr:uid="{00000000-0005-0000-0000-00003B140000}"/>
    <cellStyle name="Денежный 2 3 4 2 2 2 19" xfId="5411" xr:uid="{00000000-0005-0000-0000-00003C140000}"/>
    <cellStyle name="Денежный 2 3 4 2 2 2 2" xfId="867" xr:uid="{00000000-0005-0000-0000-00003D140000}"/>
    <cellStyle name="Денежный 2 3 4 2 2 2 2 2" xfId="9531" xr:uid="{00000000-0005-0000-0000-00003E140000}"/>
    <cellStyle name="Денежный 2 3 4 2 2 2 2 3" xfId="10764" xr:uid="{00000000-0005-0000-0000-00003F140000}"/>
    <cellStyle name="Денежный 2 3 4 2 2 2 20" xfId="5539" xr:uid="{00000000-0005-0000-0000-000040140000}"/>
    <cellStyle name="Денежный 2 3 4 2 2 2 21" xfId="5827" xr:uid="{00000000-0005-0000-0000-000041140000}"/>
    <cellStyle name="Денежный 2 3 4 2 2 2 22" xfId="6295" xr:uid="{00000000-0005-0000-0000-000042140000}"/>
    <cellStyle name="Денежный 2 3 4 2 2 2 23" xfId="6793" xr:uid="{00000000-0005-0000-0000-000043140000}"/>
    <cellStyle name="Денежный 2 3 4 2 2 2 24" xfId="7291" xr:uid="{00000000-0005-0000-0000-000044140000}"/>
    <cellStyle name="Денежный 2 3 4 2 2 2 25" xfId="8270" xr:uid="{00000000-0005-0000-0000-000045140000}"/>
    <cellStyle name="Денежный 2 3 4 2 2 2 26" xfId="8517" xr:uid="{00000000-0005-0000-0000-000046140000}"/>
    <cellStyle name="Денежный 2 3 4 2 2 2 27" xfId="8261" xr:uid="{00000000-0005-0000-0000-000047140000}"/>
    <cellStyle name="Денежный 2 3 4 2 2 2 28" xfId="10534" xr:uid="{00000000-0005-0000-0000-000048140000}"/>
    <cellStyle name="Денежный 2 3 4 2 2 2 29" xfId="11536" xr:uid="{00000000-0005-0000-0000-000049140000}"/>
    <cellStyle name="Денежный 2 3 4 2 2 2 3" xfId="868" xr:uid="{00000000-0005-0000-0000-00004A140000}"/>
    <cellStyle name="Денежный 2 3 4 2 2 2 3 2" xfId="9532" xr:uid="{00000000-0005-0000-0000-00004B140000}"/>
    <cellStyle name="Денежный 2 3 4 2 2 2 3 3" xfId="10765" xr:uid="{00000000-0005-0000-0000-00004C140000}"/>
    <cellStyle name="Денежный 2 3 4 2 2 2 4" xfId="1654" xr:uid="{00000000-0005-0000-0000-00004D140000}"/>
    <cellStyle name="Денежный 2 3 4 2 2 2 4 2" xfId="2419" xr:uid="{00000000-0005-0000-0000-00004E140000}"/>
    <cellStyle name="Денежный 2 3 4 2 2 2 4 3" xfId="12014" xr:uid="{00000000-0005-0000-0000-00004F140000}"/>
    <cellStyle name="Денежный 2 3 4 2 2 2 5" xfId="2573" xr:uid="{00000000-0005-0000-0000-000050140000}"/>
    <cellStyle name="Денежный 2 3 4 2 2 2 6" xfId="2707" xr:uid="{00000000-0005-0000-0000-000051140000}"/>
    <cellStyle name="Денежный 2 3 4 2 2 2 7" xfId="2835" xr:uid="{00000000-0005-0000-0000-000052140000}"/>
    <cellStyle name="Денежный 2 3 4 2 2 2 8" xfId="3123" xr:uid="{00000000-0005-0000-0000-000053140000}"/>
    <cellStyle name="Денежный 2 3 4 2 2 2 9" xfId="3251" xr:uid="{00000000-0005-0000-0000-000054140000}"/>
    <cellStyle name="Денежный 2 3 4 2 2 20" xfId="5247" xr:uid="{00000000-0005-0000-0000-000055140000}"/>
    <cellStyle name="Денежный 2 3 4 2 2 21" xfId="5389" xr:uid="{00000000-0005-0000-0000-000056140000}"/>
    <cellStyle name="Денежный 2 3 4 2 2 22" xfId="5517" xr:uid="{00000000-0005-0000-0000-000057140000}"/>
    <cellStyle name="Денежный 2 3 4 2 2 23" xfId="5805" xr:uid="{00000000-0005-0000-0000-000058140000}"/>
    <cellStyle name="Денежный 2 3 4 2 2 24" xfId="6273" xr:uid="{00000000-0005-0000-0000-000059140000}"/>
    <cellStyle name="Денежный 2 3 4 2 2 25" xfId="6771" xr:uid="{00000000-0005-0000-0000-00005A140000}"/>
    <cellStyle name="Денежный 2 3 4 2 2 26" xfId="7269" xr:uid="{00000000-0005-0000-0000-00005B140000}"/>
    <cellStyle name="Денежный 2 3 4 2 2 27" xfId="8226" xr:uid="{00000000-0005-0000-0000-00005C140000}"/>
    <cellStyle name="Денежный 2 3 4 2 2 28" xfId="8061" xr:uid="{00000000-0005-0000-0000-00005D140000}"/>
    <cellStyle name="Денежный 2 3 4 2 2 29" xfId="8908" xr:uid="{00000000-0005-0000-0000-00005E140000}"/>
    <cellStyle name="Денежный 2 3 4 2 2 3" xfId="706" xr:uid="{00000000-0005-0000-0000-00005F140000}"/>
    <cellStyle name="Денежный 2 3 4 2 2 3 10" xfId="3604" xr:uid="{00000000-0005-0000-0000-000060140000}"/>
    <cellStyle name="Денежный 2 3 4 2 2 3 11" xfId="3732" xr:uid="{00000000-0005-0000-0000-000061140000}"/>
    <cellStyle name="Денежный 2 3 4 2 2 3 12" xfId="4219" xr:uid="{00000000-0005-0000-0000-000062140000}"/>
    <cellStyle name="Денежный 2 3 4 2 2 3 13" xfId="4371" xr:uid="{00000000-0005-0000-0000-000063140000}"/>
    <cellStyle name="Денежный 2 3 4 2 2 3 14" xfId="4514" xr:uid="{00000000-0005-0000-0000-000064140000}"/>
    <cellStyle name="Денежный 2 3 4 2 2 3 15" xfId="4644" xr:uid="{00000000-0005-0000-0000-000065140000}"/>
    <cellStyle name="Денежный 2 3 4 2 2 3 16" xfId="4772" xr:uid="{00000000-0005-0000-0000-000066140000}"/>
    <cellStyle name="Денежный 2 3 4 2 2 3 17" xfId="5196" xr:uid="{00000000-0005-0000-0000-000067140000}"/>
    <cellStyle name="Денежный 2 3 4 2 2 3 18" xfId="5346" xr:uid="{00000000-0005-0000-0000-000068140000}"/>
    <cellStyle name="Денежный 2 3 4 2 2 3 19" xfId="5476" xr:uid="{00000000-0005-0000-0000-000069140000}"/>
    <cellStyle name="Денежный 2 3 4 2 2 3 2" xfId="1731" xr:uid="{00000000-0005-0000-0000-00006A140000}"/>
    <cellStyle name="Денежный 2 3 4 2 2 3 2 2" xfId="2160" xr:uid="{00000000-0005-0000-0000-00006B140000}"/>
    <cellStyle name="Денежный 2 3 4 2 2 3 2 3" xfId="11886" xr:uid="{00000000-0005-0000-0000-00006C140000}"/>
    <cellStyle name="Денежный 2 3 4 2 2 3 20" xfId="5604" xr:uid="{00000000-0005-0000-0000-00006D140000}"/>
    <cellStyle name="Денежный 2 3 4 2 2 3 21" xfId="5892" xr:uid="{00000000-0005-0000-0000-00006E140000}"/>
    <cellStyle name="Денежный 2 3 4 2 2 3 22" xfId="6360" xr:uid="{00000000-0005-0000-0000-00006F140000}"/>
    <cellStyle name="Денежный 2 3 4 2 2 3 23" xfId="6858" xr:uid="{00000000-0005-0000-0000-000070140000}"/>
    <cellStyle name="Денежный 2 3 4 2 2 3 24" xfId="7356" xr:uid="{00000000-0005-0000-0000-000071140000}"/>
    <cellStyle name="Денежный 2 3 4 2 2 3 25" xfId="8350" xr:uid="{00000000-0005-0000-0000-000072140000}"/>
    <cellStyle name="Денежный 2 3 4 2 2 3 26" xfId="8713" xr:uid="{00000000-0005-0000-0000-000073140000}"/>
    <cellStyle name="Денежный 2 3 4 2 2 3 27" xfId="9376" xr:uid="{00000000-0005-0000-0000-000074140000}"/>
    <cellStyle name="Денежный 2 3 4 2 2 3 28" xfId="10614" xr:uid="{00000000-0005-0000-0000-000075140000}"/>
    <cellStyle name="Денежный 2 3 4 2 2 3 29" xfId="11613" xr:uid="{00000000-0005-0000-0000-000076140000}"/>
    <cellStyle name="Денежный 2 3 4 2 2 3 3" xfId="2285" xr:uid="{00000000-0005-0000-0000-000077140000}"/>
    <cellStyle name="Денежный 2 3 4 2 2 3 4" xfId="2492" xr:uid="{00000000-0005-0000-0000-000078140000}"/>
    <cellStyle name="Денежный 2 3 4 2 2 3 5" xfId="2642" xr:uid="{00000000-0005-0000-0000-000079140000}"/>
    <cellStyle name="Денежный 2 3 4 2 2 3 6" xfId="2772" xr:uid="{00000000-0005-0000-0000-00007A140000}"/>
    <cellStyle name="Денежный 2 3 4 2 2 3 7" xfId="2900" xr:uid="{00000000-0005-0000-0000-00007B140000}"/>
    <cellStyle name="Денежный 2 3 4 2 2 3 8" xfId="3188" xr:uid="{00000000-0005-0000-0000-00007C140000}"/>
    <cellStyle name="Денежный 2 3 4 2 2 3 9" xfId="3316" xr:uid="{00000000-0005-0000-0000-00007D140000}"/>
    <cellStyle name="Денежный 2 3 4 2 2 30" xfId="10489" xr:uid="{00000000-0005-0000-0000-00007E140000}"/>
    <cellStyle name="Денежный 2 3 4 2 2 31" xfId="11514" xr:uid="{00000000-0005-0000-0000-00007F140000}"/>
    <cellStyle name="Денежный 2 3 4 2 2 4" xfId="866" xr:uid="{00000000-0005-0000-0000-000080140000}"/>
    <cellStyle name="Денежный 2 3 4 2 2 4 10" xfId="11808" xr:uid="{00000000-0005-0000-0000-000081140000}"/>
    <cellStyle name="Денежный 2 3 4 2 2 4 2" xfId="2067" xr:uid="{00000000-0005-0000-0000-000082140000}"/>
    <cellStyle name="Денежный 2 3 4 2 2 4 2 2" xfId="5999" xr:uid="{00000000-0005-0000-0000-000083140000}"/>
    <cellStyle name="Денежный 2 3 4 2 2 4 2 3" xfId="12168" xr:uid="{00000000-0005-0000-0000-000084140000}"/>
    <cellStyle name="Денежный 2 3 4 2 2 4 3" xfId="6466" xr:uid="{00000000-0005-0000-0000-000085140000}"/>
    <cellStyle name="Денежный 2 3 4 2 2 4 4" xfId="6964" xr:uid="{00000000-0005-0000-0000-000086140000}"/>
    <cellStyle name="Денежный 2 3 4 2 2 4 5" xfId="7462" xr:uid="{00000000-0005-0000-0000-000087140000}"/>
    <cellStyle name="Денежный 2 3 4 2 2 4 6" xfId="8507" xr:uid="{00000000-0005-0000-0000-000088140000}"/>
    <cellStyle name="Денежный 2 3 4 2 2 4 7" xfId="8997" xr:uid="{00000000-0005-0000-0000-000089140000}"/>
    <cellStyle name="Денежный 2 3 4 2 2 4 8" xfId="9530" xr:uid="{00000000-0005-0000-0000-00008A140000}"/>
    <cellStyle name="Денежный 2 3 4 2 2 4 9" xfId="10763" xr:uid="{00000000-0005-0000-0000-00008B140000}"/>
    <cellStyle name="Денежный 2 3 4 2 2 5" xfId="1059" xr:uid="{00000000-0005-0000-0000-00008C140000}"/>
    <cellStyle name="Денежный 2 3 4 2 2 5 10" xfId="11934" xr:uid="{00000000-0005-0000-0000-00008D140000}"/>
    <cellStyle name="Денежный 2 3 4 2 2 5 2" xfId="2215" xr:uid="{00000000-0005-0000-0000-00008E140000}"/>
    <cellStyle name="Денежный 2 3 4 2 2 5 2 2" xfId="6131" xr:uid="{00000000-0005-0000-0000-00008F140000}"/>
    <cellStyle name="Денежный 2 3 4 2 2 5 2 3" xfId="12300" xr:uid="{00000000-0005-0000-0000-000090140000}"/>
    <cellStyle name="Денежный 2 3 4 2 2 5 3" xfId="6597" xr:uid="{00000000-0005-0000-0000-000091140000}"/>
    <cellStyle name="Денежный 2 3 4 2 2 5 4" xfId="7095" xr:uid="{00000000-0005-0000-0000-000092140000}"/>
    <cellStyle name="Денежный 2 3 4 2 2 5 5" xfId="7593" xr:uid="{00000000-0005-0000-0000-000093140000}"/>
    <cellStyle name="Денежный 2 3 4 2 2 5 6" xfId="8694" xr:uid="{00000000-0005-0000-0000-000094140000}"/>
    <cellStyle name="Денежный 2 3 4 2 2 5 7" xfId="9190" xr:uid="{00000000-0005-0000-0000-000095140000}"/>
    <cellStyle name="Денежный 2 3 4 2 2 5 8" xfId="9723" xr:uid="{00000000-0005-0000-0000-000096140000}"/>
    <cellStyle name="Денежный 2 3 4 2 2 5 9" xfId="10956" xr:uid="{00000000-0005-0000-0000-000097140000}"/>
    <cellStyle name="Денежный 2 3 4 2 2 6" xfId="1163" xr:uid="{00000000-0005-0000-0000-000098140000}"/>
    <cellStyle name="Денежный 2 3 4 2 2 6 10" xfId="11991" xr:uid="{00000000-0005-0000-0000-000099140000}"/>
    <cellStyle name="Денежный 2 3 4 2 2 6 2" xfId="2388" xr:uid="{00000000-0005-0000-0000-00009A140000}"/>
    <cellStyle name="Денежный 2 3 4 2 2 6 2 2" xfId="6198" xr:uid="{00000000-0005-0000-0000-00009B140000}"/>
    <cellStyle name="Денежный 2 3 4 2 2 6 2 3" xfId="12367" xr:uid="{00000000-0005-0000-0000-00009C140000}"/>
    <cellStyle name="Денежный 2 3 4 2 2 6 3" xfId="6643" xr:uid="{00000000-0005-0000-0000-00009D140000}"/>
    <cellStyle name="Денежный 2 3 4 2 2 6 4" xfId="7141" xr:uid="{00000000-0005-0000-0000-00009E140000}"/>
    <cellStyle name="Денежный 2 3 4 2 2 6 5" xfId="7639" xr:uid="{00000000-0005-0000-0000-00009F140000}"/>
    <cellStyle name="Денежный 2 3 4 2 2 6 6" xfId="8796" xr:uid="{00000000-0005-0000-0000-0000A0140000}"/>
    <cellStyle name="Денежный 2 3 4 2 2 6 7" xfId="9280" xr:uid="{00000000-0005-0000-0000-0000A1140000}"/>
    <cellStyle name="Денежный 2 3 4 2 2 6 8" xfId="9824" xr:uid="{00000000-0005-0000-0000-0000A2140000}"/>
    <cellStyle name="Денежный 2 3 4 2 2 6 9" xfId="11054" xr:uid="{00000000-0005-0000-0000-0000A3140000}"/>
    <cellStyle name="Денежный 2 3 4 2 2 7" xfId="1632" xr:uid="{00000000-0005-0000-0000-0000A4140000}"/>
    <cellStyle name="Денежный 2 3 4 2 2 7 2" xfId="2546" xr:uid="{00000000-0005-0000-0000-0000A5140000}"/>
    <cellStyle name="Денежный 2 3 4 2 2 7 3" xfId="12053" xr:uid="{00000000-0005-0000-0000-0000A6140000}"/>
    <cellStyle name="Денежный 2 3 4 2 2 8" xfId="2684" xr:uid="{00000000-0005-0000-0000-0000A7140000}"/>
    <cellStyle name="Денежный 2 3 4 2 2 9" xfId="2813" xr:uid="{00000000-0005-0000-0000-0000A8140000}"/>
    <cellStyle name="Денежный 2 3 4 2 20" xfId="4850" xr:uid="{00000000-0005-0000-0000-0000A9140000}"/>
    <cellStyle name="Денежный 2 3 4 2 21" xfId="4895" xr:uid="{00000000-0005-0000-0000-0000AA140000}"/>
    <cellStyle name="Денежный 2 3 4 2 22" xfId="5261" xr:uid="{00000000-0005-0000-0000-0000AB140000}"/>
    <cellStyle name="Денежный 2 3 4 2 23" xfId="5723" xr:uid="{00000000-0005-0000-0000-0000AC140000}"/>
    <cellStyle name="Денежный 2 3 4 2 24" xfId="5777" xr:uid="{00000000-0005-0000-0000-0000AD140000}"/>
    <cellStyle name="Денежный 2 3 4 2 25" xfId="6729" xr:uid="{00000000-0005-0000-0000-0000AE140000}"/>
    <cellStyle name="Денежный 2 3 4 2 26" xfId="7227" xr:uid="{00000000-0005-0000-0000-0000AF140000}"/>
    <cellStyle name="Денежный 2 3 4 2 27" xfId="7954" xr:uid="{00000000-0005-0000-0000-0000B0140000}"/>
    <cellStyle name="Денежный 2 3 4 2 28" xfId="8167" xr:uid="{00000000-0005-0000-0000-0000B1140000}"/>
    <cellStyle name="Денежный 2 3 4 2 29" xfId="8244" xr:uid="{00000000-0005-0000-0000-0000B2140000}"/>
    <cellStyle name="Денежный 2 3 4 2 3" xfId="683" xr:uid="{00000000-0005-0000-0000-0000B3140000}"/>
    <cellStyle name="Денежный 2 3 4 2 3 10" xfId="3582" xr:uid="{00000000-0005-0000-0000-0000B4140000}"/>
    <cellStyle name="Денежный 2 3 4 2 3 11" xfId="3710" xr:uid="{00000000-0005-0000-0000-0000B5140000}"/>
    <cellStyle name="Денежный 2 3 4 2 3 12" xfId="4197" xr:uid="{00000000-0005-0000-0000-0000B6140000}"/>
    <cellStyle name="Денежный 2 3 4 2 3 13" xfId="4349" xr:uid="{00000000-0005-0000-0000-0000B7140000}"/>
    <cellStyle name="Денежный 2 3 4 2 3 14" xfId="4492" xr:uid="{00000000-0005-0000-0000-0000B8140000}"/>
    <cellStyle name="Денежный 2 3 4 2 3 15" xfId="4622" xr:uid="{00000000-0005-0000-0000-0000B9140000}"/>
    <cellStyle name="Денежный 2 3 4 2 3 16" xfId="4750" xr:uid="{00000000-0005-0000-0000-0000BA140000}"/>
    <cellStyle name="Денежный 2 3 4 2 3 17" xfId="5174" xr:uid="{00000000-0005-0000-0000-0000BB140000}"/>
    <cellStyle name="Денежный 2 3 4 2 3 18" xfId="5324" xr:uid="{00000000-0005-0000-0000-0000BC140000}"/>
    <cellStyle name="Денежный 2 3 4 2 3 19" xfId="5454" xr:uid="{00000000-0005-0000-0000-0000BD140000}"/>
    <cellStyle name="Денежный 2 3 4 2 3 2" xfId="869" xr:uid="{00000000-0005-0000-0000-0000BE140000}"/>
    <cellStyle name="Денежный 2 3 4 2 3 2 10" xfId="11864" xr:uid="{00000000-0005-0000-0000-0000BF140000}"/>
    <cellStyle name="Денежный 2 3 4 2 3 2 2" xfId="2138" xr:uid="{00000000-0005-0000-0000-0000C0140000}"/>
    <cellStyle name="Денежный 2 3 4 2 3 2 2 2" xfId="6000" xr:uid="{00000000-0005-0000-0000-0000C1140000}"/>
    <cellStyle name="Денежный 2 3 4 2 3 2 2 3" xfId="12169" xr:uid="{00000000-0005-0000-0000-0000C2140000}"/>
    <cellStyle name="Денежный 2 3 4 2 3 2 3" xfId="6467" xr:uid="{00000000-0005-0000-0000-0000C3140000}"/>
    <cellStyle name="Денежный 2 3 4 2 3 2 4" xfId="6965" xr:uid="{00000000-0005-0000-0000-0000C4140000}"/>
    <cellStyle name="Денежный 2 3 4 2 3 2 5" xfId="7463" xr:uid="{00000000-0005-0000-0000-0000C5140000}"/>
    <cellStyle name="Денежный 2 3 4 2 3 2 6" xfId="8509" xr:uid="{00000000-0005-0000-0000-0000C6140000}"/>
    <cellStyle name="Денежный 2 3 4 2 3 2 7" xfId="9000" xr:uid="{00000000-0005-0000-0000-0000C7140000}"/>
    <cellStyle name="Денежный 2 3 4 2 3 2 8" xfId="9533" xr:uid="{00000000-0005-0000-0000-0000C8140000}"/>
    <cellStyle name="Денежный 2 3 4 2 3 2 9" xfId="10766" xr:uid="{00000000-0005-0000-0000-0000C9140000}"/>
    <cellStyle name="Денежный 2 3 4 2 3 20" xfId="5582" xr:uid="{00000000-0005-0000-0000-0000CA140000}"/>
    <cellStyle name="Денежный 2 3 4 2 3 21" xfId="5870" xr:uid="{00000000-0005-0000-0000-0000CB140000}"/>
    <cellStyle name="Денежный 2 3 4 2 3 22" xfId="6338" xr:uid="{00000000-0005-0000-0000-0000CC140000}"/>
    <cellStyle name="Денежный 2 3 4 2 3 23" xfId="6836" xr:uid="{00000000-0005-0000-0000-0000CD140000}"/>
    <cellStyle name="Денежный 2 3 4 2 3 24" xfId="7334" xr:uid="{00000000-0005-0000-0000-0000CE140000}"/>
    <cellStyle name="Денежный 2 3 4 2 3 25" xfId="8327" xr:uid="{00000000-0005-0000-0000-0000CF140000}"/>
    <cellStyle name="Денежный 2 3 4 2 3 26" xfId="8706" xr:uid="{00000000-0005-0000-0000-0000D0140000}"/>
    <cellStyle name="Денежный 2 3 4 2 3 27" xfId="8863" xr:uid="{00000000-0005-0000-0000-0000D1140000}"/>
    <cellStyle name="Денежный 2 3 4 2 3 28" xfId="10591" xr:uid="{00000000-0005-0000-0000-0000D2140000}"/>
    <cellStyle name="Денежный 2 3 4 2 3 29" xfId="11590" xr:uid="{00000000-0005-0000-0000-0000D3140000}"/>
    <cellStyle name="Денежный 2 3 4 2 3 3" xfId="1058" xr:uid="{00000000-0005-0000-0000-0000D4140000}"/>
    <cellStyle name="Денежный 2 3 4 2 3 3 10" xfId="11954" xr:uid="{00000000-0005-0000-0000-0000D5140000}"/>
    <cellStyle name="Денежный 2 3 4 2 3 3 2" xfId="2263" xr:uid="{00000000-0005-0000-0000-0000D6140000}"/>
    <cellStyle name="Денежный 2 3 4 2 3 3 2 2" xfId="6130" xr:uid="{00000000-0005-0000-0000-0000D7140000}"/>
    <cellStyle name="Денежный 2 3 4 2 3 3 2 3" xfId="12299" xr:uid="{00000000-0005-0000-0000-0000D8140000}"/>
    <cellStyle name="Денежный 2 3 4 2 3 3 3" xfId="6596" xr:uid="{00000000-0005-0000-0000-0000D9140000}"/>
    <cellStyle name="Денежный 2 3 4 2 3 3 4" xfId="7094" xr:uid="{00000000-0005-0000-0000-0000DA140000}"/>
    <cellStyle name="Денежный 2 3 4 2 3 3 5" xfId="7592" xr:uid="{00000000-0005-0000-0000-0000DB140000}"/>
    <cellStyle name="Денежный 2 3 4 2 3 3 6" xfId="8693" xr:uid="{00000000-0005-0000-0000-0000DC140000}"/>
    <cellStyle name="Денежный 2 3 4 2 3 3 7" xfId="9189" xr:uid="{00000000-0005-0000-0000-0000DD140000}"/>
    <cellStyle name="Денежный 2 3 4 2 3 3 8" xfId="9722" xr:uid="{00000000-0005-0000-0000-0000DE140000}"/>
    <cellStyle name="Денежный 2 3 4 2 3 3 9" xfId="10955" xr:uid="{00000000-0005-0000-0000-0000DF140000}"/>
    <cellStyle name="Денежный 2 3 4 2 3 4" xfId="1162" xr:uid="{00000000-0005-0000-0000-0000E0140000}"/>
    <cellStyle name="Денежный 2 3 4 2 3 4 10" xfId="12030" xr:uid="{00000000-0005-0000-0000-0000E1140000}"/>
    <cellStyle name="Денежный 2 3 4 2 3 4 2" xfId="2470" xr:uid="{00000000-0005-0000-0000-0000E2140000}"/>
    <cellStyle name="Денежный 2 3 4 2 3 4 2 2" xfId="6197" xr:uid="{00000000-0005-0000-0000-0000E3140000}"/>
    <cellStyle name="Денежный 2 3 4 2 3 4 2 3" xfId="12366" xr:uid="{00000000-0005-0000-0000-0000E4140000}"/>
    <cellStyle name="Денежный 2 3 4 2 3 4 3" xfId="6642" xr:uid="{00000000-0005-0000-0000-0000E5140000}"/>
    <cellStyle name="Денежный 2 3 4 2 3 4 4" xfId="7140" xr:uid="{00000000-0005-0000-0000-0000E6140000}"/>
    <cellStyle name="Денежный 2 3 4 2 3 4 5" xfId="7638" xr:uid="{00000000-0005-0000-0000-0000E7140000}"/>
    <cellStyle name="Денежный 2 3 4 2 3 4 6" xfId="8795" xr:uid="{00000000-0005-0000-0000-0000E8140000}"/>
    <cellStyle name="Денежный 2 3 4 2 3 4 7" xfId="9279" xr:uid="{00000000-0005-0000-0000-0000E9140000}"/>
    <cellStyle name="Денежный 2 3 4 2 3 4 8" xfId="9823" xr:uid="{00000000-0005-0000-0000-0000EA140000}"/>
    <cellStyle name="Денежный 2 3 4 2 3 4 9" xfId="11053" xr:uid="{00000000-0005-0000-0000-0000EB140000}"/>
    <cellStyle name="Денежный 2 3 4 2 3 5" xfId="1708" xr:uid="{00000000-0005-0000-0000-0000EC140000}"/>
    <cellStyle name="Денежный 2 3 4 2 3 5 2" xfId="2620" xr:uid="{00000000-0005-0000-0000-0000ED140000}"/>
    <cellStyle name="Денежный 2 3 4 2 3 5 3" xfId="12074" xr:uid="{00000000-0005-0000-0000-0000EE140000}"/>
    <cellStyle name="Денежный 2 3 4 2 3 6" xfId="2750" xr:uid="{00000000-0005-0000-0000-0000EF140000}"/>
    <cellStyle name="Денежный 2 3 4 2 3 7" xfId="2878" xr:uid="{00000000-0005-0000-0000-0000F0140000}"/>
    <cellStyle name="Денежный 2 3 4 2 3 8" xfId="3166" xr:uid="{00000000-0005-0000-0000-0000F1140000}"/>
    <cellStyle name="Денежный 2 3 4 2 3 9" xfId="3294" xr:uid="{00000000-0005-0000-0000-0000F2140000}"/>
    <cellStyle name="Денежный 2 3 4 2 30" xfId="10201" xr:uid="{00000000-0005-0000-0000-0000F3140000}"/>
    <cellStyle name="Денежный 2 3 4 2 31" xfId="11459" xr:uid="{00000000-0005-0000-0000-0000F4140000}"/>
    <cellStyle name="Денежный 2 3 4 2 4" xfId="870" xr:uid="{00000000-0005-0000-0000-0000F5140000}"/>
    <cellStyle name="Денежный 2 3 4 2 4 2" xfId="9534" xr:uid="{00000000-0005-0000-0000-0000F6140000}"/>
    <cellStyle name="Денежный 2 3 4 2 4 3" xfId="10767" xr:uid="{00000000-0005-0000-0000-0000F7140000}"/>
    <cellStyle name="Денежный 2 3 4 2 5" xfId="1577" xr:uid="{00000000-0005-0000-0000-0000F8140000}"/>
    <cellStyle name="Денежный 2 3 4 2 5 2" xfId="1947" xr:uid="{00000000-0005-0000-0000-0000F9140000}"/>
    <cellStyle name="Денежный 2 3 4 2 5 3" xfId="11745" xr:uid="{00000000-0005-0000-0000-0000FA140000}"/>
    <cellStyle name="Денежный 2 3 4 2 6" xfId="1991" xr:uid="{00000000-0005-0000-0000-0000FB140000}"/>
    <cellStyle name="Денежный 2 3 4 2 7" xfId="1858" xr:uid="{00000000-0005-0000-0000-0000FC140000}"/>
    <cellStyle name="Денежный 2 3 4 2 8" xfId="2370" xr:uid="{00000000-0005-0000-0000-0000FD140000}"/>
    <cellStyle name="Денежный 2 3 4 2 9" xfId="2375" xr:uid="{00000000-0005-0000-0000-0000FE140000}"/>
    <cellStyle name="Денежный 2 3 4 20" xfId="4918" xr:uid="{00000000-0005-0000-0000-0000FF140000}"/>
    <cellStyle name="Денежный 2 3 4 21" xfId="5066" xr:uid="{00000000-0005-0000-0000-000000150000}"/>
    <cellStyle name="Денежный 2 3 4 22" xfId="5077" xr:uid="{00000000-0005-0000-0000-000001150000}"/>
    <cellStyle name="Денежный 2 3 4 23" xfId="4814" xr:uid="{00000000-0005-0000-0000-000002150000}"/>
    <cellStyle name="Денежный 2 3 4 24" xfId="5687" xr:uid="{00000000-0005-0000-0000-000003150000}"/>
    <cellStyle name="Денежный 2 3 4 25" xfId="5792" xr:uid="{00000000-0005-0000-0000-000004150000}"/>
    <cellStyle name="Денежный 2 3 4 26" xfId="6694" xr:uid="{00000000-0005-0000-0000-000005150000}"/>
    <cellStyle name="Денежный 2 3 4 27" xfId="7192" xr:uid="{00000000-0005-0000-0000-000006150000}"/>
    <cellStyle name="Денежный 2 3 4 28" xfId="7896" xr:uid="{00000000-0005-0000-0000-000007150000}"/>
    <cellStyle name="Денежный 2 3 4 29" xfId="8034" xr:uid="{00000000-0005-0000-0000-000008150000}"/>
    <cellStyle name="Денежный 2 3 4 3" xfId="315" xr:uid="{00000000-0005-0000-0000-000009150000}"/>
    <cellStyle name="Денежный 2 3 4 3 10" xfId="3455" xr:uid="{00000000-0005-0000-0000-00000A150000}"/>
    <cellStyle name="Денежный 2 3 4 3 11" xfId="3484" xr:uid="{00000000-0005-0000-0000-00000B150000}"/>
    <cellStyle name="Денежный 2 3 4 3 12" xfId="3959" xr:uid="{00000000-0005-0000-0000-00000C150000}"/>
    <cellStyle name="Денежный 2 3 4 3 13" xfId="3977" xr:uid="{00000000-0005-0000-0000-00000D150000}"/>
    <cellStyle name="Денежный 2 3 4 3 14" xfId="4049" xr:uid="{00000000-0005-0000-0000-00000E150000}"/>
    <cellStyle name="Денежный 2 3 4 3 15" xfId="3836" xr:uid="{00000000-0005-0000-0000-00000F150000}"/>
    <cellStyle name="Денежный 2 3 4 3 16" xfId="4077" xr:uid="{00000000-0005-0000-0000-000010150000}"/>
    <cellStyle name="Денежный 2 3 4 3 17" xfId="4979" xr:uid="{00000000-0005-0000-0000-000011150000}"/>
    <cellStyle name="Денежный 2 3 4 3 18" xfId="4839" xr:uid="{00000000-0005-0000-0000-000012150000}"/>
    <cellStyle name="Денежный 2 3 4 3 19" xfId="5027" xr:uid="{00000000-0005-0000-0000-000013150000}"/>
    <cellStyle name="Денежный 2 3 4 3 2" xfId="1599" xr:uid="{00000000-0005-0000-0000-000014150000}"/>
    <cellStyle name="Денежный 2 3 4 3 2 2" xfId="1921" xr:uid="{00000000-0005-0000-0000-000015150000}"/>
    <cellStyle name="Денежный 2 3 4 3 2 3" xfId="11730" xr:uid="{00000000-0005-0000-0000-000016150000}"/>
    <cellStyle name="Денежный 2 3 4 3 20" xfId="4877" xr:uid="{00000000-0005-0000-0000-000017150000}"/>
    <cellStyle name="Денежный 2 3 4 3 21" xfId="5745" xr:uid="{00000000-0005-0000-0000-000018150000}"/>
    <cellStyle name="Денежный 2 3 4 3 22" xfId="5767" xr:uid="{00000000-0005-0000-0000-000019150000}"/>
    <cellStyle name="Денежный 2 3 4 3 23" xfId="6751" xr:uid="{00000000-0005-0000-0000-00001A150000}"/>
    <cellStyle name="Денежный 2 3 4 3 24" xfId="7249" xr:uid="{00000000-0005-0000-0000-00001B150000}"/>
    <cellStyle name="Денежный 2 3 4 3 25" xfId="7976" xr:uid="{00000000-0005-0000-0000-00001C150000}"/>
    <cellStyle name="Денежный 2 3 4 3 26" xfId="8157" xr:uid="{00000000-0005-0000-0000-00001D150000}"/>
    <cellStyle name="Денежный 2 3 4 3 27" xfId="8040" xr:uid="{00000000-0005-0000-0000-00001E150000}"/>
    <cellStyle name="Денежный 2 3 4 3 28" xfId="10223" xr:uid="{00000000-0005-0000-0000-00001F150000}"/>
    <cellStyle name="Денежный 2 3 4 3 29" xfId="11481" xr:uid="{00000000-0005-0000-0000-000020150000}"/>
    <cellStyle name="Денежный 2 3 4 3 3" xfId="1799" xr:uid="{00000000-0005-0000-0000-000021150000}"/>
    <cellStyle name="Денежный 2 3 4 3 4" xfId="1995" xr:uid="{00000000-0005-0000-0000-000022150000}"/>
    <cellStyle name="Денежный 2 3 4 3 5" xfId="2052" xr:uid="{00000000-0005-0000-0000-000023150000}"/>
    <cellStyle name="Денежный 2 3 4 3 6" xfId="2033" xr:uid="{00000000-0005-0000-0000-000024150000}"/>
    <cellStyle name="Денежный 2 3 4 3 7" xfId="2354" xr:uid="{00000000-0005-0000-0000-000025150000}"/>
    <cellStyle name="Денежный 2 3 4 3 8" xfId="3039" xr:uid="{00000000-0005-0000-0000-000026150000}"/>
    <cellStyle name="Денежный 2 3 4 3 9" xfId="3051" xr:uid="{00000000-0005-0000-0000-000027150000}"/>
    <cellStyle name="Денежный 2 3 4 30" xfId="8730" xr:uid="{00000000-0005-0000-0000-000028150000}"/>
    <cellStyle name="Денежный 2 3 4 31" xfId="10143" xr:uid="{00000000-0005-0000-0000-000029150000}"/>
    <cellStyle name="Денежный 2 3 4 32" xfId="11210" xr:uid="{00000000-0005-0000-0000-00002A150000}"/>
    <cellStyle name="Денежный 2 3 4 4" xfId="653" xr:uid="{00000000-0005-0000-0000-00002B150000}"/>
    <cellStyle name="Денежный 2 3 4 4 10" xfId="3563" xr:uid="{00000000-0005-0000-0000-00002C150000}"/>
    <cellStyle name="Денежный 2 3 4 4 11" xfId="3691" xr:uid="{00000000-0005-0000-0000-00002D150000}"/>
    <cellStyle name="Денежный 2 3 4 4 12" xfId="4171" xr:uid="{00000000-0005-0000-0000-00002E150000}"/>
    <cellStyle name="Денежный 2 3 4 4 13" xfId="4326" xr:uid="{00000000-0005-0000-0000-00002F150000}"/>
    <cellStyle name="Денежный 2 3 4 4 14" xfId="4472" xr:uid="{00000000-0005-0000-0000-000030150000}"/>
    <cellStyle name="Денежный 2 3 4 4 15" xfId="4603" xr:uid="{00000000-0005-0000-0000-000031150000}"/>
    <cellStyle name="Денежный 2 3 4 4 16" xfId="4731" xr:uid="{00000000-0005-0000-0000-000032150000}"/>
    <cellStyle name="Денежный 2 3 4 4 17" xfId="5153" xr:uid="{00000000-0005-0000-0000-000033150000}"/>
    <cellStyle name="Денежный 2 3 4 4 18" xfId="5300" xr:uid="{00000000-0005-0000-0000-000034150000}"/>
    <cellStyle name="Денежный 2 3 4 4 19" xfId="5435" xr:uid="{00000000-0005-0000-0000-000035150000}"/>
    <cellStyle name="Денежный 2 3 4 4 2" xfId="1678" xr:uid="{00000000-0005-0000-0000-000036150000}"/>
    <cellStyle name="Денежный 2 3 4 4 2 2" xfId="2110" xr:uid="{00000000-0005-0000-0000-000037150000}"/>
    <cellStyle name="Денежный 2 3 4 4 2 3" xfId="11842" xr:uid="{00000000-0005-0000-0000-000038150000}"/>
    <cellStyle name="Денежный 2 3 4 4 20" xfId="5563" xr:uid="{00000000-0005-0000-0000-000039150000}"/>
    <cellStyle name="Денежный 2 3 4 4 21" xfId="5851" xr:uid="{00000000-0005-0000-0000-00003A150000}"/>
    <cellStyle name="Денежный 2 3 4 4 22" xfId="6319" xr:uid="{00000000-0005-0000-0000-00003B150000}"/>
    <cellStyle name="Денежный 2 3 4 4 23" xfId="6817" xr:uid="{00000000-0005-0000-0000-00003C150000}"/>
    <cellStyle name="Денежный 2 3 4 4 24" xfId="7315" xr:uid="{00000000-0005-0000-0000-00003D150000}"/>
    <cellStyle name="Денежный 2 3 4 4 25" xfId="8297" xr:uid="{00000000-0005-0000-0000-00003E150000}"/>
    <cellStyle name="Денежный 2 3 4 4 26" xfId="8677" xr:uid="{00000000-0005-0000-0000-00003F150000}"/>
    <cellStyle name="Денежный 2 3 4 4 27" xfId="8934" xr:uid="{00000000-0005-0000-0000-000040150000}"/>
    <cellStyle name="Денежный 2 3 4 4 28" xfId="10561" xr:uid="{00000000-0005-0000-0000-000041150000}"/>
    <cellStyle name="Денежный 2 3 4 4 29" xfId="11560" xr:uid="{00000000-0005-0000-0000-000042150000}"/>
    <cellStyle name="Денежный 2 3 4 4 3" xfId="2244" xr:uid="{00000000-0005-0000-0000-000043150000}"/>
    <cellStyle name="Денежный 2 3 4 4 4" xfId="2444" xr:uid="{00000000-0005-0000-0000-000044150000}"/>
    <cellStyle name="Денежный 2 3 4 4 5" xfId="2598" xr:uid="{00000000-0005-0000-0000-000045150000}"/>
    <cellStyle name="Денежный 2 3 4 4 6" xfId="2731" xr:uid="{00000000-0005-0000-0000-000046150000}"/>
    <cellStyle name="Денежный 2 3 4 4 7" xfId="2859" xr:uid="{00000000-0005-0000-0000-000047150000}"/>
    <cellStyle name="Денежный 2 3 4 4 8" xfId="3147" xr:uid="{00000000-0005-0000-0000-000048150000}"/>
    <cellStyle name="Денежный 2 3 4 4 9" xfId="3275" xr:uid="{00000000-0005-0000-0000-000049150000}"/>
    <cellStyle name="Денежный 2 3 4 5" xfId="725" xr:uid="{00000000-0005-0000-0000-00004A150000}"/>
    <cellStyle name="Денежный 2 3 4 5 10" xfId="3623" xr:uid="{00000000-0005-0000-0000-00004B150000}"/>
    <cellStyle name="Денежный 2 3 4 5 11" xfId="3751" xr:uid="{00000000-0005-0000-0000-00004C150000}"/>
    <cellStyle name="Денежный 2 3 4 5 12" xfId="4238" xr:uid="{00000000-0005-0000-0000-00004D150000}"/>
    <cellStyle name="Денежный 2 3 4 5 13" xfId="4390" xr:uid="{00000000-0005-0000-0000-00004E150000}"/>
    <cellStyle name="Денежный 2 3 4 5 14" xfId="4533" xr:uid="{00000000-0005-0000-0000-00004F150000}"/>
    <cellStyle name="Денежный 2 3 4 5 15" xfId="4663" xr:uid="{00000000-0005-0000-0000-000050150000}"/>
    <cellStyle name="Денежный 2 3 4 5 16" xfId="4791" xr:uid="{00000000-0005-0000-0000-000051150000}"/>
    <cellStyle name="Денежный 2 3 4 5 17" xfId="5215" xr:uid="{00000000-0005-0000-0000-000052150000}"/>
    <cellStyle name="Денежный 2 3 4 5 18" xfId="5365" xr:uid="{00000000-0005-0000-0000-000053150000}"/>
    <cellStyle name="Денежный 2 3 4 5 19" xfId="5495" xr:uid="{00000000-0005-0000-0000-000054150000}"/>
    <cellStyle name="Денежный 2 3 4 5 2" xfId="1872" xr:uid="{00000000-0005-0000-0000-000055150000}"/>
    <cellStyle name="Денежный 2 3 4 5 2 2" xfId="2179" xr:uid="{00000000-0005-0000-0000-000056150000}"/>
    <cellStyle name="Денежный 2 3 4 5 2 3" xfId="11905" xr:uid="{00000000-0005-0000-0000-000057150000}"/>
    <cellStyle name="Денежный 2 3 4 5 20" xfId="5623" xr:uid="{00000000-0005-0000-0000-000058150000}"/>
    <cellStyle name="Денежный 2 3 4 5 21" xfId="5911" xr:uid="{00000000-0005-0000-0000-000059150000}"/>
    <cellStyle name="Денежный 2 3 4 5 22" xfId="6379" xr:uid="{00000000-0005-0000-0000-00005A150000}"/>
    <cellStyle name="Денежный 2 3 4 5 23" xfId="6877" xr:uid="{00000000-0005-0000-0000-00005B150000}"/>
    <cellStyle name="Денежный 2 3 4 5 24" xfId="7375" xr:uid="{00000000-0005-0000-0000-00005C150000}"/>
    <cellStyle name="Денежный 2 3 4 5 25" xfId="8369" xr:uid="{00000000-0005-0000-0000-00005D150000}"/>
    <cellStyle name="Денежный 2 3 4 5 26" xfId="8839" xr:uid="{00000000-0005-0000-0000-00005E150000}"/>
    <cellStyle name="Денежный 2 3 4 5 27" xfId="9395" xr:uid="{00000000-0005-0000-0000-00005F150000}"/>
    <cellStyle name="Денежный 2 3 4 5 28" xfId="10633" xr:uid="{00000000-0005-0000-0000-000060150000}"/>
    <cellStyle name="Денежный 2 3 4 5 29" xfId="11687" xr:uid="{00000000-0005-0000-0000-000061150000}"/>
    <cellStyle name="Денежный 2 3 4 5 3" xfId="2304" xr:uid="{00000000-0005-0000-0000-000062150000}"/>
    <cellStyle name="Денежный 2 3 4 5 4" xfId="2511" xr:uid="{00000000-0005-0000-0000-000063150000}"/>
    <cellStyle name="Денежный 2 3 4 5 5" xfId="2661" xr:uid="{00000000-0005-0000-0000-000064150000}"/>
    <cellStyle name="Денежный 2 3 4 5 6" xfId="2791" xr:uid="{00000000-0005-0000-0000-000065150000}"/>
    <cellStyle name="Денежный 2 3 4 5 7" xfId="2919" xr:uid="{00000000-0005-0000-0000-000066150000}"/>
    <cellStyle name="Денежный 2 3 4 5 8" xfId="3207" xr:uid="{00000000-0005-0000-0000-000067150000}"/>
    <cellStyle name="Денежный 2 3 4 5 9" xfId="3335" xr:uid="{00000000-0005-0000-0000-000068150000}"/>
    <cellStyle name="Денежный 2 3 4 6" xfId="865" xr:uid="{00000000-0005-0000-0000-000069150000}"/>
    <cellStyle name="Денежный 2 3 4 6 10" xfId="9529" xr:uid="{00000000-0005-0000-0000-00006A150000}"/>
    <cellStyle name="Денежный 2 3 4 6 11" xfId="10762" xr:uid="{00000000-0005-0000-0000-00006B150000}"/>
    <cellStyle name="Денежный 2 3 4 6 12" xfId="11784" xr:uid="{00000000-0005-0000-0000-00006C150000}"/>
    <cellStyle name="Денежный 2 3 4 6 2" xfId="872" xr:uid="{00000000-0005-0000-0000-00006D150000}"/>
    <cellStyle name="Денежный 2 3 4 6 2 10" xfId="12167" xr:uid="{00000000-0005-0000-0000-00006E150000}"/>
    <cellStyle name="Денежный 2 3 4 6 2 2" xfId="5998" xr:uid="{00000000-0005-0000-0000-00006F150000}"/>
    <cellStyle name="Денежный 2 3 4 6 2 2 2" xfId="6002" xr:uid="{00000000-0005-0000-0000-000070150000}"/>
    <cellStyle name="Денежный 2 3 4 6 2 2 3" xfId="12171" xr:uid="{00000000-0005-0000-0000-000071150000}"/>
    <cellStyle name="Денежный 2 3 4 6 2 3" xfId="6469" xr:uid="{00000000-0005-0000-0000-000072150000}"/>
    <cellStyle name="Денежный 2 3 4 6 2 4" xfId="6967" xr:uid="{00000000-0005-0000-0000-000073150000}"/>
    <cellStyle name="Денежный 2 3 4 6 2 5" xfId="7465" xr:uid="{00000000-0005-0000-0000-000074150000}"/>
    <cellStyle name="Денежный 2 3 4 6 2 6" xfId="8512" xr:uid="{00000000-0005-0000-0000-000075150000}"/>
    <cellStyle name="Денежный 2 3 4 6 2 7" xfId="9003" xr:uid="{00000000-0005-0000-0000-000076150000}"/>
    <cellStyle name="Денежный 2 3 4 6 2 8" xfId="9536" xr:uid="{00000000-0005-0000-0000-000077150000}"/>
    <cellStyle name="Денежный 2 3 4 6 2 9" xfId="10769" xr:uid="{00000000-0005-0000-0000-000078150000}"/>
    <cellStyle name="Денежный 2 3 4 6 3" xfId="1057" xr:uid="{00000000-0005-0000-0000-000079150000}"/>
    <cellStyle name="Денежный 2 3 4 6 3 2" xfId="9721" xr:uid="{00000000-0005-0000-0000-00007A150000}"/>
    <cellStyle name="Денежный 2 3 4 6 3 3" xfId="10954" xr:uid="{00000000-0005-0000-0000-00007B150000}"/>
    <cellStyle name="Денежный 2 3 4 6 4" xfId="1161" xr:uid="{00000000-0005-0000-0000-00007C150000}"/>
    <cellStyle name="Денежный 2 3 4 6 4 2" xfId="9822" xr:uid="{00000000-0005-0000-0000-00007D150000}"/>
    <cellStyle name="Денежный 2 3 4 6 4 3" xfId="11052" xr:uid="{00000000-0005-0000-0000-00007E150000}"/>
    <cellStyle name="Денежный 2 3 4 6 5" xfId="2026" xr:uid="{00000000-0005-0000-0000-00007F150000}"/>
    <cellStyle name="Денежный 2 3 4 6 5 2" xfId="6465" xr:uid="{00000000-0005-0000-0000-000080150000}"/>
    <cellStyle name="Денежный 2 3 4 6 5 3" xfId="12446" xr:uid="{00000000-0005-0000-0000-000081150000}"/>
    <cellStyle name="Денежный 2 3 4 6 6" xfId="6963" xr:uid="{00000000-0005-0000-0000-000082150000}"/>
    <cellStyle name="Денежный 2 3 4 6 7" xfId="7461" xr:uid="{00000000-0005-0000-0000-000083150000}"/>
    <cellStyle name="Денежный 2 3 4 6 8" xfId="8506" xr:uid="{00000000-0005-0000-0000-000084150000}"/>
    <cellStyle name="Денежный 2 3 4 6 9" xfId="8996" xr:uid="{00000000-0005-0000-0000-000085150000}"/>
    <cellStyle name="Денежный 2 3 4 7" xfId="1060" xr:uid="{00000000-0005-0000-0000-000086150000}"/>
    <cellStyle name="Денежный 2 3 4 7 10" xfId="11765" xr:uid="{00000000-0005-0000-0000-000087150000}"/>
    <cellStyle name="Денежный 2 3 4 7 2" xfId="1982" xr:uid="{00000000-0005-0000-0000-000088150000}"/>
    <cellStyle name="Денежный 2 3 4 7 2 2" xfId="6132" xr:uid="{00000000-0005-0000-0000-000089150000}"/>
    <cellStyle name="Денежный 2 3 4 7 2 3" xfId="12301" xr:uid="{00000000-0005-0000-0000-00008A150000}"/>
    <cellStyle name="Денежный 2 3 4 7 3" xfId="6598" xr:uid="{00000000-0005-0000-0000-00008B150000}"/>
    <cellStyle name="Денежный 2 3 4 7 4" xfId="7096" xr:uid="{00000000-0005-0000-0000-00008C150000}"/>
    <cellStyle name="Денежный 2 3 4 7 5" xfId="7594" xr:uid="{00000000-0005-0000-0000-00008D150000}"/>
    <cellStyle name="Денежный 2 3 4 7 6" xfId="8695" xr:uid="{00000000-0005-0000-0000-00008E150000}"/>
    <cellStyle name="Денежный 2 3 4 7 7" xfId="9191" xr:uid="{00000000-0005-0000-0000-00008F150000}"/>
    <cellStyle name="Денежный 2 3 4 7 8" xfId="9724" xr:uid="{00000000-0005-0000-0000-000090150000}"/>
    <cellStyle name="Денежный 2 3 4 7 9" xfId="10957" xr:uid="{00000000-0005-0000-0000-000091150000}"/>
    <cellStyle name="Денежный 2 3 4 8" xfId="1164" xr:uid="{00000000-0005-0000-0000-000092150000}"/>
    <cellStyle name="Денежный 2 3 4 8 10" xfId="11977" xr:uid="{00000000-0005-0000-0000-000093150000}"/>
    <cellStyle name="Денежный 2 3 4 8 2" xfId="2356" xr:uid="{00000000-0005-0000-0000-000094150000}"/>
    <cellStyle name="Денежный 2 3 4 8 2 2" xfId="6199" xr:uid="{00000000-0005-0000-0000-000095150000}"/>
    <cellStyle name="Денежный 2 3 4 8 2 3" xfId="12368" xr:uid="{00000000-0005-0000-0000-000096150000}"/>
    <cellStyle name="Денежный 2 3 4 8 3" xfId="6644" xr:uid="{00000000-0005-0000-0000-000097150000}"/>
    <cellStyle name="Денежный 2 3 4 8 4" xfId="7142" xr:uid="{00000000-0005-0000-0000-000098150000}"/>
    <cellStyle name="Денежный 2 3 4 8 5" xfId="7640" xr:uid="{00000000-0005-0000-0000-000099150000}"/>
    <cellStyle name="Денежный 2 3 4 8 6" xfId="8797" xr:uid="{00000000-0005-0000-0000-00009A150000}"/>
    <cellStyle name="Денежный 2 3 4 8 7" xfId="9281" xr:uid="{00000000-0005-0000-0000-00009B150000}"/>
    <cellStyle name="Денежный 2 3 4 8 8" xfId="9825" xr:uid="{00000000-0005-0000-0000-00009C150000}"/>
    <cellStyle name="Денежный 2 3 4 8 9" xfId="11055" xr:uid="{00000000-0005-0000-0000-00009D150000}"/>
    <cellStyle name="Денежный 2 3 4 9" xfId="1325" xr:uid="{00000000-0005-0000-0000-00009E150000}"/>
    <cellStyle name="Денежный 2 3 4 9 2" xfId="1751" xr:uid="{00000000-0005-0000-0000-00009F150000}"/>
    <cellStyle name="Денежный 2 3 4 9 3" xfId="11628" xr:uid="{00000000-0005-0000-0000-0000A0150000}"/>
    <cellStyle name="Денежный 2 3 40" xfId="12821" xr:uid="{00000000-0005-0000-0000-0000A1150000}"/>
    <cellStyle name="Денежный 2 3 5" xfId="246" xr:uid="{00000000-0005-0000-0000-0000A2150000}"/>
    <cellStyle name="Денежный 2 3 5 10" xfId="2364" xr:uid="{00000000-0005-0000-0000-0000A3150000}"/>
    <cellStyle name="Денежный 2 3 5 11" xfId="2986" xr:uid="{00000000-0005-0000-0000-0000A4150000}"/>
    <cellStyle name="Денежный 2 3 5 12" xfId="3084" xr:uid="{00000000-0005-0000-0000-0000A5150000}"/>
    <cellStyle name="Денежный 2 3 5 13" xfId="3403" xr:uid="{00000000-0005-0000-0000-0000A6150000}"/>
    <cellStyle name="Денежный 2 3 5 14" xfId="3466" xr:uid="{00000000-0005-0000-0000-0000A7150000}"/>
    <cellStyle name="Денежный 2 3 5 15" xfId="3895" xr:uid="{00000000-0005-0000-0000-0000A8150000}"/>
    <cellStyle name="Денежный 2 3 5 16" xfId="4068" xr:uid="{00000000-0005-0000-0000-0000A9150000}"/>
    <cellStyle name="Денежный 2 3 5 17" xfId="3768" xr:uid="{00000000-0005-0000-0000-0000AA150000}"/>
    <cellStyle name="Денежный 2 3 5 18" xfId="4082" xr:uid="{00000000-0005-0000-0000-0000AB150000}"/>
    <cellStyle name="Денежный 2 3 5 19" xfId="4543" xr:uid="{00000000-0005-0000-0000-0000AC150000}"/>
    <cellStyle name="Денежный 2 3 5 2" xfId="294" xr:uid="{00000000-0005-0000-0000-0000AD150000}"/>
    <cellStyle name="Денежный 2 3 5 2 10" xfId="3018" xr:uid="{00000000-0005-0000-0000-0000AE150000}"/>
    <cellStyle name="Денежный 2 3 5 2 11" xfId="3054" xr:uid="{00000000-0005-0000-0000-0000AF150000}"/>
    <cellStyle name="Денежный 2 3 5 2 12" xfId="3434" xr:uid="{00000000-0005-0000-0000-0000B0150000}"/>
    <cellStyle name="Денежный 2 3 5 2 13" xfId="3365" xr:uid="{00000000-0005-0000-0000-0000B1150000}"/>
    <cellStyle name="Денежный 2 3 5 2 14" xfId="3938" xr:uid="{00000000-0005-0000-0000-0000B2150000}"/>
    <cellStyle name="Денежный 2 3 5 2 15" xfId="3980" xr:uid="{00000000-0005-0000-0000-0000B3150000}"/>
    <cellStyle name="Денежный 2 3 5 2 16" xfId="3804" xr:uid="{00000000-0005-0000-0000-0000B4150000}"/>
    <cellStyle name="Денежный 2 3 5 2 17" xfId="4263" xr:uid="{00000000-0005-0000-0000-0000B5150000}"/>
    <cellStyle name="Денежный 2 3 5 2 18" xfId="3782" xr:uid="{00000000-0005-0000-0000-0000B6150000}"/>
    <cellStyle name="Денежный 2 3 5 2 19" xfId="4958" xr:uid="{00000000-0005-0000-0000-0000B7150000}"/>
    <cellStyle name="Денежный 2 3 5 2 2" xfId="590" xr:uid="{00000000-0005-0000-0000-0000B8150000}"/>
    <cellStyle name="Денежный 2 3 5 2 2 10" xfId="3104" xr:uid="{00000000-0005-0000-0000-0000B9150000}"/>
    <cellStyle name="Денежный 2 3 5 2 2 11" xfId="3232" xr:uid="{00000000-0005-0000-0000-0000BA150000}"/>
    <cellStyle name="Денежный 2 3 5 2 2 12" xfId="3520" xr:uid="{00000000-0005-0000-0000-0000BB150000}"/>
    <cellStyle name="Денежный 2 3 5 2 2 13" xfId="3648" xr:uid="{00000000-0005-0000-0000-0000BC150000}"/>
    <cellStyle name="Денежный 2 3 5 2 2 14" xfId="4117" xr:uid="{00000000-0005-0000-0000-0000BD150000}"/>
    <cellStyle name="Денежный 2 3 5 2 2 15" xfId="4278" xr:uid="{00000000-0005-0000-0000-0000BE150000}"/>
    <cellStyle name="Денежный 2 3 5 2 2 16" xfId="4423" xr:uid="{00000000-0005-0000-0000-0000BF150000}"/>
    <cellStyle name="Денежный 2 3 5 2 2 17" xfId="4560" xr:uid="{00000000-0005-0000-0000-0000C0150000}"/>
    <cellStyle name="Денежный 2 3 5 2 2 18" xfId="4688" xr:uid="{00000000-0005-0000-0000-0000C1150000}"/>
    <cellStyle name="Денежный 2 3 5 2 2 19" xfId="5106" xr:uid="{00000000-0005-0000-0000-0000C2150000}"/>
    <cellStyle name="Денежный 2 3 5 2 2 2" xfId="627" xr:uid="{00000000-0005-0000-0000-0000C3150000}"/>
    <cellStyle name="Денежный 2 3 5 2 2 2 10" xfId="3540" xr:uid="{00000000-0005-0000-0000-0000C4150000}"/>
    <cellStyle name="Денежный 2 3 5 2 2 2 11" xfId="3668" xr:uid="{00000000-0005-0000-0000-0000C5150000}"/>
    <cellStyle name="Денежный 2 3 5 2 2 2 12" xfId="4146" xr:uid="{00000000-0005-0000-0000-0000C6150000}"/>
    <cellStyle name="Денежный 2 3 5 2 2 2 13" xfId="4301" xr:uid="{00000000-0005-0000-0000-0000C7150000}"/>
    <cellStyle name="Денежный 2 3 5 2 2 2 14" xfId="4449" xr:uid="{00000000-0005-0000-0000-0000C8150000}"/>
    <cellStyle name="Денежный 2 3 5 2 2 2 15" xfId="4580" xr:uid="{00000000-0005-0000-0000-0000C9150000}"/>
    <cellStyle name="Денежный 2 3 5 2 2 2 16" xfId="4708" xr:uid="{00000000-0005-0000-0000-0000CA150000}"/>
    <cellStyle name="Денежный 2 3 5 2 2 2 17" xfId="5129" xr:uid="{00000000-0005-0000-0000-0000CB150000}"/>
    <cellStyle name="Денежный 2 3 5 2 2 2 18" xfId="5276" xr:uid="{00000000-0005-0000-0000-0000CC150000}"/>
    <cellStyle name="Денежный 2 3 5 2 2 2 19" xfId="5412" xr:uid="{00000000-0005-0000-0000-0000CD150000}"/>
    <cellStyle name="Денежный 2 3 5 2 2 2 2" xfId="875" xr:uid="{00000000-0005-0000-0000-0000CE150000}"/>
    <cellStyle name="Денежный 2 3 5 2 2 2 2 2" xfId="9539" xr:uid="{00000000-0005-0000-0000-0000CF150000}"/>
    <cellStyle name="Денежный 2 3 5 2 2 2 2 3" xfId="10772" xr:uid="{00000000-0005-0000-0000-0000D0150000}"/>
    <cellStyle name="Денежный 2 3 5 2 2 2 20" xfId="5540" xr:uid="{00000000-0005-0000-0000-0000D1150000}"/>
    <cellStyle name="Денежный 2 3 5 2 2 2 21" xfId="5828" xr:uid="{00000000-0005-0000-0000-0000D2150000}"/>
    <cellStyle name="Денежный 2 3 5 2 2 2 22" xfId="6296" xr:uid="{00000000-0005-0000-0000-0000D3150000}"/>
    <cellStyle name="Денежный 2 3 5 2 2 2 23" xfId="6794" xr:uid="{00000000-0005-0000-0000-0000D4150000}"/>
    <cellStyle name="Денежный 2 3 5 2 2 2 24" xfId="7292" xr:uid="{00000000-0005-0000-0000-0000D5150000}"/>
    <cellStyle name="Денежный 2 3 5 2 2 2 25" xfId="8271" xr:uid="{00000000-0005-0000-0000-0000D6150000}"/>
    <cellStyle name="Денежный 2 3 5 2 2 2 26" xfId="8652" xr:uid="{00000000-0005-0000-0000-0000D7150000}"/>
    <cellStyle name="Денежный 2 3 5 2 2 2 27" xfId="9297" xr:uid="{00000000-0005-0000-0000-0000D8150000}"/>
    <cellStyle name="Денежный 2 3 5 2 2 2 28" xfId="10535" xr:uid="{00000000-0005-0000-0000-0000D9150000}"/>
    <cellStyle name="Денежный 2 3 5 2 2 2 29" xfId="11537" xr:uid="{00000000-0005-0000-0000-0000DA150000}"/>
    <cellStyle name="Денежный 2 3 5 2 2 2 3" xfId="876" xr:uid="{00000000-0005-0000-0000-0000DB150000}"/>
    <cellStyle name="Денежный 2 3 5 2 2 2 3 2" xfId="9540" xr:uid="{00000000-0005-0000-0000-0000DC150000}"/>
    <cellStyle name="Денежный 2 3 5 2 2 2 3 3" xfId="10773" xr:uid="{00000000-0005-0000-0000-0000DD150000}"/>
    <cellStyle name="Денежный 2 3 5 2 2 2 4" xfId="1655" xr:uid="{00000000-0005-0000-0000-0000DE150000}"/>
    <cellStyle name="Денежный 2 3 5 2 2 2 4 2" xfId="2420" xr:uid="{00000000-0005-0000-0000-0000DF150000}"/>
    <cellStyle name="Денежный 2 3 5 2 2 2 4 3" xfId="12015" xr:uid="{00000000-0005-0000-0000-0000E0150000}"/>
    <cellStyle name="Денежный 2 3 5 2 2 2 5" xfId="2574" xr:uid="{00000000-0005-0000-0000-0000E1150000}"/>
    <cellStyle name="Денежный 2 3 5 2 2 2 6" xfId="2708" xr:uid="{00000000-0005-0000-0000-0000E2150000}"/>
    <cellStyle name="Денежный 2 3 5 2 2 2 7" xfId="2836" xr:uid="{00000000-0005-0000-0000-0000E3150000}"/>
    <cellStyle name="Денежный 2 3 5 2 2 2 8" xfId="3124" xr:uid="{00000000-0005-0000-0000-0000E4150000}"/>
    <cellStyle name="Денежный 2 3 5 2 2 2 9" xfId="3252" xr:uid="{00000000-0005-0000-0000-0000E5150000}"/>
    <cellStyle name="Денежный 2 3 5 2 2 20" xfId="5251" xr:uid="{00000000-0005-0000-0000-0000E6150000}"/>
    <cellStyle name="Денежный 2 3 5 2 2 21" xfId="5392" xr:uid="{00000000-0005-0000-0000-0000E7150000}"/>
    <cellStyle name="Денежный 2 3 5 2 2 22" xfId="5520" xr:uid="{00000000-0005-0000-0000-0000E8150000}"/>
    <cellStyle name="Денежный 2 3 5 2 2 23" xfId="5808" xr:uid="{00000000-0005-0000-0000-0000E9150000}"/>
    <cellStyle name="Денежный 2 3 5 2 2 24" xfId="6276" xr:uid="{00000000-0005-0000-0000-0000EA150000}"/>
    <cellStyle name="Денежный 2 3 5 2 2 25" xfId="6774" xr:uid="{00000000-0005-0000-0000-0000EB150000}"/>
    <cellStyle name="Денежный 2 3 5 2 2 26" xfId="7272" xr:uid="{00000000-0005-0000-0000-0000EC150000}"/>
    <cellStyle name="Денежный 2 3 5 2 2 27" xfId="8235" xr:uid="{00000000-0005-0000-0000-0000ED150000}"/>
    <cellStyle name="Денежный 2 3 5 2 2 28" xfId="7866" xr:uid="{00000000-0005-0000-0000-0000EE150000}"/>
    <cellStyle name="Денежный 2 3 5 2 2 29" xfId="9184" xr:uid="{00000000-0005-0000-0000-0000EF150000}"/>
    <cellStyle name="Денежный 2 3 5 2 2 3" xfId="707" xr:uid="{00000000-0005-0000-0000-0000F0150000}"/>
    <cellStyle name="Денежный 2 3 5 2 2 3 10" xfId="3605" xr:uid="{00000000-0005-0000-0000-0000F1150000}"/>
    <cellStyle name="Денежный 2 3 5 2 2 3 11" xfId="3733" xr:uid="{00000000-0005-0000-0000-0000F2150000}"/>
    <cellStyle name="Денежный 2 3 5 2 2 3 12" xfId="4220" xr:uid="{00000000-0005-0000-0000-0000F3150000}"/>
    <cellStyle name="Денежный 2 3 5 2 2 3 13" xfId="4372" xr:uid="{00000000-0005-0000-0000-0000F4150000}"/>
    <cellStyle name="Денежный 2 3 5 2 2 3 14" xfId="4515" xr:uid="{00000000-0005-0000-0000-0000F5150000}"/>
    <cellStyle name="Денежный 2 3 5 2 2 3 15" xfId="4645" xr:uid="{00000000-0005-0000-0000-0000F6150000}"/>
    <cellStyle name="Денежный 2 3 5 2 2 3 16" xfId="4773" xr:uid="{00000000-0005-0000-0000-0000F7150000}"/>
    <cellStyle name="Денежный 2 3 5 2 2 3 17" xfId="5197" xr:uid="{00000000-0005-0000-0000-0000F8150000}"/>
    <cellStyle name="Денежный 2 3 5 2 2 3 18" xfId="5347" xr:uid="{00000000-0005-0000-0000-0000F9150000}"/>
    <cellStyle name="Денежный 2 3 5 2 2 3 19" xfId="5477" xr:uid="{00000000-0005-0000-0000-0000FA150000}"/>
    <cellStyle name="Денежный 2 3 5 2 2 3 2" xfId="1732" xr:uid="{00000000-0005-0000-0000-0000FB150000}"/>
    <cellStyle name="Денежный 2 3 5 2 2 3 2 2" xfId="2161" xr:uid="{00000000-0005-0000-0000-0000FC150000}"/>
    <cellStyle name="Денежный 2 3 5 2 2 3 2 3" xfId="11887" xr:uid="{00000000-0005-0000-0000-0000FD150000}"/>
    <cellStyle name="Денежный 2 3 5 2 2 3 20" xfId="5605" xr:uid="{00000000-0005-0000-0000-0000FE150000}"/>
    <cellStyle name="Денежный 2 3 5 2 2 3 21" xfId="5893" xr:uid="{00000000-0005-0000-0000-0000FF150000}"/>
    <cellStyle name="Денежный 2 3 5 2 2 3 22" xfId="6361" xr:uid="{00000000-0005-0000-0000-000000160000}"/>
    <cellStyle name="Денежный 2 3 5 2 2 3 23" xfId="6859" xr:uid="{00000000-0005-0000-0000-000001160000}"/>
    <cellStyle name="Денежный 2 3 5 2 2 3 24" xfId="7357" xr:uid="{00000000-0005-0000-0000-000002160000}"/>
    <cellStyle name="Денежный 2 3 5 2 2 3 25" xfId="8351" xr:uid="{00000000-0005-0000-0000-000003160000}"/>
    <cellStyle name="Денежный 2 3 5 2 2 3 26" xfId="8476" xr:uid="{00000000-0005-0000-0000-000004160000}"/>
    <cellStyle name="Денежный 2 3 5 2 2 3 27" xfId="9377" xr:uid="{00000000-0005-0000-0000-000005160000}"/>
    <cellStyle name="Денежный 2 3 5 2 2 3 28" xfId="10615" xr:uid="{00000000-0005-0000-0000-000006160000}"/>
    <cellStyle name="Денежный 2 3 5 2 2 3 29" xfId="11614" xr:uid="{00000000-0005-0000-0000-000007160000}"/>
    <cellStyle name="Денежный 2 3 5 2 2 3 3" xfId="2286" xr:uid="{00000000-0005-0000-0000-000008160000}"/>
    <cellStyle name="Денежный 2 3 5 2 2 3 4" xfId="2493" xr:uid="{00000000-0005-0000-0000-000009160000}"/>
    <cellStyle name="Денежный 2 3 5 2 2 3 5" xfId="2643" xr:uid="{00000000-0005-0000-0000-00000A160000}"/>
    <cellStyle name="Денежный 2 3 5 2 2 3 6" xfId="2773" xr:uid="{00000000-0005-0000-0000-00000B160000}"/>
    <cellStyle name="Денежный 2 3 5 2 2 3 7" xfId="2901" xr:uid="{00000000-0005-0000-0000-00000C160000}"/>
    <cellStyle name="Денежный 2 3 5 2 2 3 8" xfId="3189" xr:uid="{00000000-0005-0000-0000-00000D160000}"/>
    <cellStyle name="Денежный 2 3 5 2 2 3 9" xfId="3317" xr:uid="{00000000-0005-0000-0000-00000E160000}"/>
    <cellStyle name="Денежный 2 3 5 2 2 30" xfId="10498" xr:uid="{00000000-0005-0000-0000-00000F160000}"/>
    <cellStyle name="Денежный 2 3 5 2 2 31" xfId="11517" xr:uid="{00000000-0005-0000-0000-000010160000}"/>
    <cellStyle name="Денежный 2 3 5 2 2 4" xfId="874" xr:uid="{00000000-0005-0000-0000-000011160000}"/>
    <cellStyle name="Денежный 2 3 5 2 2 4 10" xfId="11814" xr:uid="{00000000-0005-0000-0000-000012160000}"/>
    <cellStyle name="Денежный 2 3 5 2 2 4 2" xfId="2073" xr:uid="{00000000-0005-0000-0000-000013160000}"/>
    <cellStyle name="Денежный 2 3 5 2 2 4 2 2" xfId="6004" xr:uid="{00000000-0005-0000-0000-000014160000}"/>
    <cellStyle name="Денежный 2 3 5 2 2 4 2 3" xfId="12173" xr:uid="{00000000-0005-0000-0000-000015160000}"/>
    <cellStyle name="Денежный 2 3 5 2 2 4 3" xfId="6471" xr:uid="{00000000-0005-0000-0000-000016160000}"/>
    <cellStyle name="Денежный 2 3 5 2 2 4 4" xfId="6969" xr:uid="{00000000-0005-0000-0000-000017160000}"/>
    <cellStyle name="Денежный 2 3 5 2 2 4 5" xfId="7467" xr:uid="{00000000-0005-0000-0000-000018160000}"/>
    <cellStyle name="Денежный 2 3 5 2 2 4 6" xfId="8514" xr:uid="{00000000-0005-0000-0000-000019160000}"/>
    <cellStyle name="Денежный 2 3 5 2 2 4 7" xfId="9005" xr:uid="{00000000-0005-0000-0000-00001A160000}"/>
    <cellStyle name="Денежный 2 3 5 2 2 4 8" xfId="9538" xr:uid="{00000000-0005-0000-0000-00001B160000}"/>
    <cellStyle name="Денежный 2 3 5 2 2 4 9" xfId="10771" xr:uid="{00000000-0005-0000-0000-00001C160000}"/>
    <cellStyle name="Денежный 2 3 5 2 2 5" xfId="1055" xr:uid="{00000000-0005-0000-0000-00001D160000}"/>
    <cellStyle name="Денежный 2 3 5 2 2 5 10" xfId="11937" xr:uid="{00000000-0005-0000-0000-00001E160000}"/>
    <cellStyle name="Денежный 2 3 5 2 2 5 2" xfId="2218" xr:uid="{00000000-0005-0000-0000-00001F160000}"/>
    <cellStyle name="Денежный 2 3 5 2 2 5 2 2" xfId="6128" xr:uid="{00000000-0005-0000-0000-000020160000}"/>
    <cellStyle name="Денежный 2 3 5 2 2 5 2 3" xfId="12297" xr:uid="{00000000-0005-0000-0000-000021160000}"/>
    <cellStyle name="Денежный 2 3 5 2 2 5 3" xfId="6594" xr:uid="{00000000-0005-0000-0000-000022160000}"/>
    <cellStyle name="Денежный 2 3 5 2 2 5 4" xfId="7092" xr:uid="{00000000-0005-0000-0000-000023160000}"/>
    <cellStyle name="Денежный 2 3 5 2 2 5 5" xfId="7590" xr:uid="{00000000-0005-0000-0000-000024160000}"/>
    <cellStyle name="Денежный 2 3 5 2 2 5 6" xfId="8690" xr:uid="{00000000-0005-0000-0000-000025160000}"/>
    <cellStyle name="Денежный 2 3 5 2 2 5 7" xfId="9186" xr:uid="{00000000-0005-0000-0000-000026160000}"/>
    <cellStyle name="Денежный 2 3 5 2 2 5 8" xfId="9719" xr:uid="{00000000-0005-0000-0000-000027160000}"/>
    <cellStyle name="Денежный 2 3 5 2 2 5 9" xfId="10952" xr:uid="{00000000-0005-0000-0000-000028160000}"/>
    <cellStyle name="Денежный 2 3 5 2 2 6" xfId="1159" xr:uid="{00000000-0005-0000-0000-000029160000}"/>
    <cellStyle name="Денежный 2 3 5 2 2 6 10" xfId="11994" xr:uid="{00000000-0005-0000-0000-00002A160000}"/>
    <cellStyle name="Денежный 2 3 5 2 2 6 2" xfId="2395" xr:uid="{00000000-0005-0000-0000-00002B160000}"/>
    <cellStyle name="Денежный 2 3 5 2 2 6 2 2" xfId="6195" xr:uid="{00000000-0005-0000-0000-00002C160000}"/>
    <cellStyle name="Денежный 2 3 5 2 2 6 2 3" xfId="12364" xr:uid="{00000000-0005-0000-0000-00002D160000}"/>
    <cellStyle name="Денежный 2 3 5 2 2 6 3" xfId="6640" xr:uid="{00000000-0005-0000-0000-00002E160000}"/>
    <cellStyle name="Денежный 2 3 5 2 2 6 4" xfId="7138" xr:uid="{00000000-0005-0000-0000-00002F160000}"/>
    <cellStyle name="Денежный 2 3 5 2 2 6 5" xfId="7636" xr:uid="{00000000-0005-0000-0000-000030160000}"/>
    <cellStyle name="Денежный 2 3 5 2 2 6 6" xfId="8793" xr:uid="{00000000-0005-0000-0000-000031160000}"/>
    <cellStyle name="Денежный 2 3 5 2 2 6 7" xfId="9276" xr:uid="{00000000-0005-0000-0000-000032160000}"/>
    <cellStyle name="Денежный 2 3 5 2 2 6 8" xfId="9820" xr:uid="{00000000-0005-0000-0000-000033160000}"/>
    <cellStyle name="Денежный 2 3 5 2 2 6 9" xfId="11050" xr:uid="{00000000-0005-0000-0000-000034160000}"/>
    <cellStyle name="Денежный 2 3 5 2 2 7" xfId="1635" xr:uid="{00000000-0005-0000-0000-000035160000}"/>
    <cellStyle name="Денежный 2 3 5 2 2 7 2" xfId="2551" xr:uid="{00000000-0005-0000-0000-000036160000}"/>
    <cellStyle name="Денежный 2 3 5 2 2 7 3" xfId="12056" xr:uid="{00000000-0005-0000-0000-000037160000}"/>
    <cellStyle name="Денежный 2 3 5 2 2 8" xfId="2687" xr:uid="{00000000-0005-0000-0000-000038160000}"/>
    <cellStyle name="Денежный 2 3 5 2 2 9" xfId="2816" xr:uid="{00000000-0005-0000-0000-000039160000}"/>
    <cellStyle name="Денежный 2 3 5 2 20" xfId="5059" xr:uid="{00000000-0005-0000-0000-00003A160000}"/>
    <cellStyle name="Денежный 2 3 5 2 21" xfId="5085" xr:uid="{00000000-0005-0000-0000-00003B160000}"/>
    <cellStyle name="Денежный 2 3 5 2 22" xfId="5035" xr:uid="{00000000-0005-0000-0000-00003C160000}"/>
    <cellStyle name="Денежный 2 3 5 2 23" xfId="5724" xr:uid="{00000000-0005-0000-0000-00003D160000}"/>
    <cellStyle name="Денежный 2 3 5 2 24" xfId="5653" xr:uid="{00000000-0005-0000-0000-00003E160000}"/>
    <cellStyle name="Денежный 2 3 5 2 25" xfId="6730" xr:uid="{00000000-0005-0000-0000-00003F160000}"/>
    <cellStyle name="Денежный 2 3 5 2 26" xfId="7228" xr:uid="{00000000-0005-0000-0000-000040160000}"/>
    <cellStyle name="Денежный 2 3 5 2 27" xfId="7955" xr:uid="{00000000-0005-0000-0000-000041160000}"/>
    <cellStyle name="Денежный 2 3 5 2 28" xfId="7818" xr:uid="{00000000-0005-0000-0000-000042160000}"/>
    <cellStyle name="Денежный 2 3 5 2 29" xfId="8019" xr:uid="{00000000-0005-0000-0000-000043160000}"/>
    <cellStyle name="Денежный 2 3 5 2 3" xfId="686" xr:uid="{00000000-0005-0000-0000-000044160000}"/>
    <cellStyle name="Денежный 2 3 5 2 3 10" xfId="3585" xr:uid="{00000000-0005-0000-0000-000045160000}"/>
    <cellStyle name="Денежный 2 3 5 2 3 11" xfId="3713" xr:uid="{00000000-0005-0000-0000-000046160000}"/>
    <cellStyle name="Денежный 2 3 5 2 3 12" xfId="4200" xr:uid="{00000000-0005-0000-0000-000047160000}"/>
    <cellStyle name="Денежный 2 3 5 2 3 13" xfId="4352" xr:uid="{00000000-0005-0000-0000-000048160000}"/>
    <cellStyle name="Денежный 2 3 5 2 3 14" xfId="4495" xr:uid="{00000000-0005-0000-0000-000049160000}"/>
    <cellStyle name="Денежный 2 3 5 2 3 15" xfId="4625" xr:uid="{00000000-0005-0000-0000-00004A160000}"/>
    <cellStyle name="Денежный 2 3 5 2 3 16" xfId="4753" xr:uid="{00000000-0005-0000-0000-00004B160000}"/>
    <cellStyle name="Денежный 2 3 5 2 3 17" xfId="5177" xr:uid="{00000000-0005-0000-0000-00004C160000}"/>
    <cellStyle name="Денежный 2 3 5 2 3 18" xfId="5327" xr:uid="{00000000-0005-0000-0000-00004D160000}"/>
    <cellStyle name="Денежный 2 3 5 2 3 19" xfId="5457" xr:uid="{00000000-0005-0000-0000-00004E160000}"/>
    <cellStyle name="Денежный 2 3 5 2 3 2" xfId="878" xr:uid="{00000000-0005-0000-0000-00004F160000}"/>
    <cellStyle name="Денежный 2 3 5 2 3 2 10" xfId="11867" xr:uid="{00000000-0005-0000-0000-000050160000}"/>
    <cellStyle name="Денежный 2 3 5 2 3 2 2" xfId="2141" xr:uid="{00000000-0005-0000-0000-000051160000}"/>
    <cellStyle name="Денежный 2 3 5 2 3 2 2 2" xfId="6005" xr:uid="{00000000-0005-0000-0000-000052160000}"/>
    <cellStyle name="Денежный 2 3 5 2 3 2 2 3" xfId="12174" xr:uid="{00000000-0005-0000-0000-000053160000}"/>
    <cellStyle name="Денежный 2 3 5 2 3 2 3" xfId="6472" xr:uid="{00000000-0005-0000-0000-000054160000}"/>
    <cellStyle name="Денежный 2 3 5 2 3 2 4" xfId="6970" xr:uid="{00000000-0005-0000-0000-000055160000}"/>
    <cellStyle name="Денежный 2 3 5 2 3 2 5" xfId="7468" xr:uid="{00000000-0005-0000-0000-000056160000}"/>
    <cellStyle name="Денежный 2 3 5 2 3 2 6" xfId="8518" xr:uid="{00000000-0005-0000-0000-000057160000}"/>
    <cellStyle name="Денежный 2 3 5 2 3 2 7" xfId="9009" xr:uid="{00000000-0005-0000-0000-000058160000}"/>
    <cellStyle name="Денежный 2 3 5 2 3 2 8" xfId="9542" xr:uid="{00000000-0005-0000-0000-000059160000}"/>
    <cellStyle name="Денежный 2 3 5 2 3 2 9" xfId="10775" xr:uid="{00000000-0005-0000-0000-00005A160000}"/>
    <cellStyle name="Денежный 2 3 5 2 3 20" xfId="5585" xr:uid="{00000000-0005-0000-0000-00005B160000}"/>
    <cellStyle name="Денежный 2 3 5 2 3 21" xfId="5873" xr:uid="{00000000-0005-0000-0000-00005C160000}"/>
    <cellStyle name="Денежный 2 3 5 2 3 22" xfId="6341" xr:uid="{00000000-0005-0000-0000-00005D160000}"/>
    <cellStyle name="Денежный 2 3 5 2 3 23" xfId="6839" xr:uid="{00000000-0005-0000-0000-00005E160000}"/>
    <cellStyle name="Денежный 2 3 5 2 3 24" xfId="7337" xr:uid="{00000000-0005-0000-0000-00005F160000}"/>
    <cellStyle name="Денежный 2 3 5 2 3 25" xfId="8330" xr:uid="{00000000-0005-0000-0000-000060160000}"/>
    <cellStyle name="Денежный 2 3 5 2 3 26" xfId="8809" xr:uid="{00000000-0005-0000-0000-000061160000}"/>
    <cellStyle name="Денежный 2 3 5 2 3 27" xfId="9264" xr:uid="{00000000-0005-0000-0000-000062160000}"/>
    <cellStyle name="Денежный 2 3 5 2 3 28" xfId="10594" xr:uid="{00000000-0005-0000-0000-000063160000}"/>
    <cellStyle name="Денежный 2 3 5 2 3 29" xfId="11593" xr:uid="{00000000-0005-0000-0000-000064160000}"/>
    <cellStyle name="Денежный 2 3 5 2 3 3" xfId="1054" xr:uid="{00000000-0005-0000-0000-000065160000}"/>
    <cellStyle name="Денежный 2 3 5 2 3 3 10" xfId="11957" xr:uid="{00000000-0005-0000-0000-000066160000}"/>
    <cellStyle name="Денежный 2 3 5 2 3 3 2" xfId="2266" xr:uid="{00000000-0005-0000-0000-000067160000}"/>
    <cellStyle name="Денежный 2 3 5 2 3 3 2 2" xfId="6127" xr:uid="{00000000-0005-0000-0000-000068160000}"/>
    <cellStyle name="Денежный 2 3 5 2 3 3 2 3" xfId="12296" xr:uid="{00000000-0005-0000-0000-000069160000}"/>
    <cellStyle name="Денежный 2 3 5 2 3 3 3" xfId="6593" xr:uid="{00000000-0005-0000-0000-00006A160000}"/>
    <cellStyle name="Денежный 2 3 5 2 3 3 4" xfId="7091" xr:uid="{00000000-0005-0000-0000-00006B160000}"/>
    <cellStyle name="Денежный 2 3 5 2 3 3 5" xfId="7589" xr:uid="{00000000-0005-0000-0000-00006C160000}"/>
    <cellStyle name="Денежный 2 3 5 2 3 3 6" xfId="8689" xr:uid="{00000000-0005-0000-0000-00006D160000}"/>
    <cellStyle name="Денежный 2 3 5 2 3 3 7" xfId="9185" xr:uid="{00000000-0005-0000-0000-00006E160000}"/>
    <cellStyle name="Денежный 2 3 5 2 3 3 8" xfId="9718" xr:uid="{00000000-0005-0000-0000-00006F160000}"/>
    <cellStyle name="Денежный 2 3 5 2 3 3 9" xfId="10951" xr:uid="{00000000-0005-0000-0000-000070160000}"/>
    <cellStyle name="Денежный 2 3 5 2 3 4" xfId="1158" xr:uid="{00000000-0005-0000-0000-000071160000}"/>
    <cellStyle name="Денежный 2 3 5 2 3 4 10" xfId="12033" xr:uid="{00000000-0005-0000-0000-000072160000}"/>
    <cellStyle name="Денежный 2 3 5 2 3 4 2" xfId="2473" xr:uid="{00000000-0005-0000-0000-000073160000}"/>
    <cellStyle name="Денежный 2 3 5 2 3 4 2 2" xfId="6194" xr:uid="{00000000-0005-0000-0000-000074160000}"/>
    <cellStyle name="Денежный 2 3 5 2 3 4 2 3" xfId="12363" xr:uid="{00000000-0005-0000-0000-000075160000}"/>
    <cellStyle name="Денежный 2 3 5 2 3 4 3" xfId="6639" xr:uid="{00000000-0005-0000-0000-000076160000}"/>
    <cellStyle name="Денежный 2 3 5 2 3 4 4" xfId="7137" xr:uid="{00000000-0005-0000-0000-000077160000}"/>
    <cellStyle name="Денежный 2 3 5 2 3 4 5" xfId="7635" xr:uid="{00000000-0005-0000-0000-000078160000}"/>
    <cellStyle name="Денежный 2 3 5 2 3 4 6" xfId="8792" xr:uid="{00000000-0005-0000-0000-000079160000}"/>
    <cellStyle name="Денежный 2 3 5 2 3 4 7" xfId="9275" xr:uid="{00000000-0005-0000-0000-00007A160000}"/>
    <cellStyle name="Денежный 2 3 5 2 3 4 8" xfId="9819" xr:uid="{00000000-0005-0000-0000-00007B160000}"/>
    <cellStyle name="Денежный 2 3 5 2 3 4 9" xfId="11049" xr:uid="{00000000-0005-0000-0000-00007C160000}"/>
    <cellStyle name="Денежный 2 3 5 2 3 5" xfId="1711" xr:uid="{00000000-0005-0000-0000-00007D160000}"/>
    <cellStyle name="Денежный 2 3 5 2 3 5 2" xfId="2623" xr:uid="{00000000-0005-0000-0000-00007E160000}"/>
    <cellStyle name="Денежный 2 3 5 2 3 5 3" xfId="12077" xr:uid="{00000000-0005-0000-0000-00007F160000}"/>
    <cellStyle name="Денежный 2 3 5 2 3 6" xfId="2753" xr:uid="{00000000-0005-0000-0000-000080160000}"/>
    <cellStyle name="Денежный 2 3 5 2 3 7" xfId="2881" xr:uid="{00000000-0005-0000-0000-000081160000}"/>
    <cellStyle name="Денежный 2 3 5 2 3 8" xfId="3169" xr:uid="{00000000-0005-0000-0000-000082160000}"/>
    <cellStyle name="Денежный 2 3 5 2 3 9" xfId="3297" xr:uid="{00000000-0005-0000-0000-000083160000}"/>
    <cellStyle name="Денежный 2 3 5 2 30" xfId="10202" xr:uid="{00000000-0005-0000-0000-000084160000}"/>
    <cellStyle name="Денежный 2 3 5 2 31" xfId="11460" xr:uid="{00000000-0005-0000-0000-000085160000}"/>
    <cellStyle name="Денежный 2 3 5 2 4" xfId="879" xr:uid="{00000000-0005-0000-0000-000086160000}"/>
    <cellStyle name="Денежный 2 3 5 2 4 2" xfId="9543" xr:uid="{00000000-0005-0000-0000-000087160000}"/>
    <cellStyle name="Денежный 2 3 5 2 4 3" xfId="10776" xr:uid="{00000000-0005-0000-0000-000088160000}"/>
    <cellStyle name="Денежный 2 3 5 2 5" xfId="1578" xr:uid="{00000000-0005-0000-0000-000089160000}"/>
    <cellStyle name="Денежный 2 3 5 2 5 2" xfId="1744" xr:uid="{00000000-0005-0000-0000-00008A160000}"/>
    <cellStyle name="Денежный 2 3 5 2 5 3" xfId="11623" xr:uid="{00000000-0005-0000-0000-00008B160000}"/>
    <cellStyle name="Денежный 2 3 5 2 6" xfId="1967" xr:uid="{00000000-0005-0000-0000-00008C160000}"/>
    <cellStyle name="Денежный 2 3 5 2 7" xfId="2043" xr:uid="{00000000-0005-0000-0000-00008D160000}"/>
    <cellStyle name="Денежный 2 3 5 2 8" xfId="2053" xr:uid="{00000000-0005-0000-0000-00008E160000}"/>
    <cellStyle name="Денежный 2 3 5 2 9" xfId="2361" xr:uid="{00000000-0005-0000-0000-00008F160000}"/>
    <cellStyle name="Денежный 2 3 5 20" xfId="4924" xr:uid="{00000000-0005-0000-0000-000090160000}"/>
    <cellStyle name="Денежный 2 3 5 21" xfId="4867" xr:uid="{00000000-0005-0000-0000-000091160000}"/>
    <cellStyle name="Денежный 2 3 5 22" xfId="4899" xr:uid="{00000000-0005-0000-0000-000092160000}"/>
    <cellStyle name="Денежный 2 3 5 23" xfId="4994" xr:uid="{00000000-0005-0000-0000-000093160000}"/>
    <cellStyle name="Денежный 2 3 5 24" xfId="5693" xr:uid="{00000000-0005-0000-0000-000094160000}"/>
    <cellStyle name="Денежный 2 3 5 25" xfId="5669" xr:uid="{00000000-0005-0000-0000-000095160000}"/>
    <cellStyle name="Денежный 2 3 5 26" xfId="6699" xr:uid="{00000000-0005-0000-0000-000096160000}"/>
    <cellStyle name="Денежный 2 3 5 27" xfId="7197" xr:uid="{00000000-0005-0000-0000-000097160000}"/>
    <cellStyle name="Денежный 2 3 5 28" xfId="7907" xr:uid="{00000000-0005-0000-0000-000098160000}"/>
    <cellStyle name="Денежный 2 3 5 29" xfId="7839" xr:uid="{00000000-0005-0000-0000-000099160000}"/>
    <cellStyle name="Денежный 2 3 5 3" xfId="314" xr:uid="{00000000-0005-0000-0000-00009A160000}"/>
    <cellStyle name="Денежный 2 3 5 3 10" xfId="3454" xr:uid="{00000000-0005-0000-0000-00009B160000}"/>
    <cellStyle name="Денежный 2 3 5 3 11" xfId="3355" xr:uid="{00000000-0005-0000-0000-00009C160000}"/>
    <cellStyle name="Денежный 2 3 5 3 12" xfId="3958" xr:uid="{00000000-0005-0000-0000-00009D160000}"/>
    <cellStyle name="Денежный 2 3 5 3 13" xfId="3813" xr:uid="{00000000-0005-0000-0000-00009E160000}"/>
    <cellStyle name="Денежный 2 3 5 3 14" xfId="4114" xr:uid="{00000000-0005-0000-0000-00009F160000}"/>
    <cellStyle name="Денежный 2 3 5 3 15" xfId="3778" xr:uid="{00000000-0005-0000-0000-0000A0160000}"/>
    <cellStyle name="Денежный 2 3 5 3 16" xfId="4133" xr:uid="{00000000-0005-0000-0000-0000A1160000}"/>
    <cellStyle name="Денежный 2 3 5 3 17" xfId="4978" xr:uid="{00000000-0005-0000-0000-0000A2160000}"/>
    <cellStyle name="Денежный 2 3 5 3 18" xfId="4996" xr:uid="{00000000-0005-0000-0000-0000A3160000}"/>
    <cellStyle name="Денежный 2 3 5 3 19" xfId="4945" xr:uid="{00000000-0005-0000-0000-0000A4160000}"/>
    <cellStyle name="Денежный 2 3 5 3 2" xfId="1598" xr:uid="{00000000-0005-0000-0000-0000A5160000}"/>
    <cellStyle name="Денежный 2 3 5 3 2 2" xfId="1920" xr:uid="{00000000-0005-0000-0000-0000A6160000}"/>
    <cellStyle name="Денежный 2 3 5 3 2 3" xfId="11729" xr:uid="{00000000-0005-0000-0000-0000A7160000}"/>
    <cellStyle name="Денежный 2 3 5 3 20" xfId="5016" xr:uid="{00000000-0005-0000-0000-0000A8160000}"/>
    <cellStyle name="Денежный 2 3 5 3 21" xfId="5744" xr:uid="{00000000-0005-0000-0000-0000A9160000}"/>
    <cellStyle name="Денежный 2 3 5 3 22" xfId="5643" xr:uid="{00000000-0005-0000-0000-0000AA160000}"/>
    <cellStyle name="Денежный 2 3 5 3 23" xfId="6750" xr:uid="{00000000-0005-0000-0000-0000AB160000}"/>
    <cellStyle name="Денежный 2 3 5 3 24" xfId="7248" xr:uid="{00000000-0005-0000-0000-0000AC160000}"/>
    <cellStyle name="Денежный 2 3 5 3 25" xfId="7975" xr:uid="{00000000-0005-0000-0000-0000AD160000}"/>
    <cellStyle name="Денежный 2 3 5 3 26" xfId="7808" xr:uid="{00000000-0005-0000-0000-0000AE160000}"/>
    <cellStyle name="Денежный 2 3 5 3 27" xfId="8020" xr:uid="{00000000-0005-0000-0000-0000AF160000}"/>
    <cellStyle name="Денежный 2 3 5 3 28" xfId="10222" xr:uid="{00000000-0005-0000-0000-0000B0160000}"/>
    <cellStyle name="Денежный 2 3 5 3 29" xfId="11480" xr:uid="{00000000-0005-0000-0000-0000B1160000}"/>
    <cellStyle name="Денежный 2 3 5 3 3" xfId="2013" xr:uid="{00000000-0005-0000-0000-0000B2160000}"/>
    <cellStyle name="Денежный 2 3 5 3 4" xfId="1972" xr:uid="{00000000-0005-0000-0000-0000B3160000}"/>
    <cellStyle name="Денежный 2 3 5 3 5" xfId="1778" xr:uid="{00000000-0005-0000-0000-0000B4160000}"/>
    <cellStyle name="Денежный 2 3 5 3 6" xfId="2392" xr:uid="{00000000-0005-0000-0000-0000B5160000}"/>
    <cellStyle name="Денежный 2 3 5 3 7" xfId="2034" xr:uid="{00000000-0005-0000-0000-0000B6160000}"/>
    <cellStyle name="Денежный 2 3 5 3 8" xfId="3038" xr:uid="{00000000-0005-0000-0000-0000B7160000}"/>
    <cellStyle name="Денежный 2 3 5 3 9" xfId="2939" xr:uid="{00000000-0005-0000-0000-0000B8160000}"/>
    <cellStyle name="Денежный 2 3 5 30" xfId="8096" xr:uid="{00000000-0005-0000-0000-0000B9160000}"/>
    <cellStyle name="Денежный 2 3 5 31" xfId="10154" xr:uid="{00000000-0005-0000-0000-0000BA160000}"/>
    <cellStyle name="Денежный 2 3 5 32" xfId="11222" xr:uid="{00000000-0005-0000-0000-0000BB160000}"/>
    <cellStyle name="Денежный 2 3 5 4" xfId="654" xr:uid="{00000000-0005-0000-0000-0000BC160000}"/>
    <cellStyle name="Денежный 2 3 5 4 10" xfId="3564" xr:uid="{00000000-0005-0000-0000-0000BD160000}"/>
    <cellStyle name="Денежный 2 3 5 4 11" xfId="3692" xr:uid="{00000000-0005-0000-0000-0000BE160000}"/>
    <cellStyle name="Денежный 2 3 5 4 12" xfId="4172" xr:uid="{00000000-0005-0000-0000-0000BF160000}"/>
    <cellStyle name="Денежный 2 3 5 4 13" xfId="4327" xr:uid="{00000000-0005-0000-0000-0000C0160000}"/>
    <cellStyle name="Денежный 2 3 5 4 14" xfId="4473" xr:uid="{00000000-0005-0000-0000-0000C1160000}"/>
    <cellStyle name="Денежный 2 3 5 4 15" xfId="4604" xr:uid="{00000000-0005-0000-0000-0000C2160000}"/>
    <cellStyle name="Денежный 2 3 5 4 16" xfId="4732" xr:uid="{00000000-0005-0000-0000-0000C3160000}"/>
    <cellStyle name="Денежный 2 3 5 4 17" xfId="5154" xr:uid="{00000000-0005-0000-0000-0000C4160000}"/>
    <cellStyle name="Денежный 2 3 5 4 18" xfId="5301" xr:uid="{00000000-0005-0000-0000-0000C5160000}"/>
    <cellStyle name="Денежный 2 3 5 4 19" xfId="5436" xr:uid="{00000000-0005-0000-0000-0000C6160000}"/>
    <cellStyle name="Денежный 2 3 5 4 2" xfId="1679" xr:uid="{00000000-0005-0000-0000-0000C7160000}"/>
    <cellStyle name="Денежный 2 3 5 4 2 2" xfId="2111" xr:uid="{00000000-0005-0000-0000-0000C8160000}"/>
    <cellStyle name="Денежный 2 3 5 4 2 3" xfId="11843" xr:uid="{00000000-0005-0000-0000-0000C9160000}"/>
    <cellStyle name="Денежный 2 3 5 4 20" xfId="5564" xr:uid="{00000000-0005-0000-0000-0000CA160000}"/>
    <cellStyle name="Денежный 2 3 5 4 21" xfId="5852" xr:uid="{00000000-0005-0000-0000-0000CB160000}"/>
    <cellStyle name="Денежный 2 3 5 4 22" xfId="6320" xr:uid="{00000000-0005-0000-0000-0000CC160000}"/>
    <cellStyle name="Денежный 2 3 5 4 23" xfId="6818" xr:uid="{00000000-0005-0000-0000-0000CD160000}"/>
    <cellStyle name="Денежный 2 3 5 4 24" xfId="7316" xr:uid="{00000000-0005-0000-0000-0000CE160000}"/>
    <cellStyle name="Денежный 2 3 5 4 25" xfId="8298" xr:uid="{00000000-0005-0000-0000-0000CF160000}"/>
    <cellStyle name="Денежный 2 3 5 4 26" xfId="8535" xr:uid="{00000000-0005-0000-0000-0000D0160000}"/>
    <cellStyle name="Денежный 2 3 5 4 27" xfId="9323" xr:uid="{00000000-0005-0000-0000-0000D1160000}"/>
    <cellStyle name="Денежный 2 3 5 4 28" xfId="10562" xr:uid="{00000000-0005-0000-0000-0000D2160000}"/>
    <cellStyle name="Денежный 2 3 5 4 29" xfId="11561" xr:uid="{00000000-0005-0000-0000-0000D3160000}"/>
    <cellStyle name="Денежный 2 3 5 4 3" xfId="2245" xr:uid="{00000000-0005-0000-0000-0000D4160000}"/>
    <cellStyle name="Денежный 2 3 5 4 4" xfId="2445" xr:uid="{00000000-0005-0000-0000-0000D5160000}"/>
    <cellStyle name="Денежный 2 3 5 4 5" xfId="2599" xr:uid="{00000000-0005-0000-0000-0000D6160000}"/>
    <cellStyle name="Денежный 2 3 5 4 6" xfId="2732" xr:uid="{00000000-0005-0000-0000-0000D7160000}"/>
    <cellStyle name="Денежный 2 3 5 4 7" xfId="2860" xr:uid="{00000000-0005-0000-0000-0000D8160000}"/>
    <cellStyle name="Денежный 2 3 5 4 8" xfId="3148" xr:uid="{00000000-0005-0000-0000-0000D9160000}"/>
    <cellStyle name="Денежный 2 3 5 4 9" xfId="3276" xr:uid="{00000000-0005-0000-0000-0000DA160000}"/>
    <cellStyle name="Денежный 2 3 5 5" xfId="726" xr:uid="{00000000-0005-0000-0000-0000DB160000}"/>
    <cellStyle name="Денежный 2 3 5 5 10" xfId="3624" xr:uid="{00000000-0005-0000-0000-0000DC160000}"/>
    <cellStyle name="Денежный 2 3 5 5 11" xfId="3752" xr:uid="{00000000-0005-0000-0000-0000DD160000}"/>
    <cellStyle name="Денежный 2 3 5 5 12" xfId="4239" xr:uid="{00000000-0005-0000-0000-0000DE160000}"/>
    <cellStyle name="Денежный 2 3 5 5 13" xfId="4391" xr:uid="{00000000-0005-0000-0000-0000DF160000}"/>
    <cellStyle name="Денежный 2 3 5 5 14" xfId="4534" xr:uid="{00000000-0005-0000-0000-0000E0160000}"/>
    <cellStyle name="Денежный 2 3 5 5 15" xfId="4664" xr:uid="{00000000-0005-0000-0000-0000E1160000}"/>
    <cellStyle name="Денежный 2 3 5 5 16" xfId="4792" xr:uid="{00000000-0005-0000-0000-0000E2160000}"/>
    <cellStyle name="Денежный 2 3 5 5 17" xfId="5216" xr:uid="{00000000-0005-0000-0000-0000E3160000}"/>
    <cellStyle name="Денежный 2 3 5 5 18" xfId="5366" xr:uid="{00000000-0005-0000-0000-0000E4160000}"/>
    <cellStyle name="Денежный 2 3 5 5 19" xfId="5496" xr:uid="{00000000-0005-0000-0000-0000E5160000}"/>
    <cellStyle name="Денежный 2 3 5 5 2" xfId="1879" xr:uid="{00000000-0005-0000-0000-0000E6160000}"/>
    <cellStyle name="Денежный 2 3 5 5 2 2" xfId="2180" xr:uid="{00000000-0005-0000-0000-0000E7160000}"/>
    <cellStyle name="Денежный 2 3 5 5 2 3" xfId="11906" xr:uid="{00000000-0005-0000-0000-0000E8160000}"/>
    <cellStyle name="Денежный 2 3 5 5 20" xfId="5624" xr:uid="{00000000-0005-0000-0000-0000E9160000}"/>
    <cellStyle name="Денежный 2 3 5 5 21" xfId="5912" xr:uid="{00000000-0005-0000-0000-0000EA160000}"/>
    <cellStyle name="Денежный 2 3 5 5 22" xfId="6380" xr:uid="{00000000-0005-0000-0000-0000EB160000}"/>
    <cellStyle name="Денежный 2 3 5 5 23" xfId="6878" xr:uid="{00000000-0005-0000-0000-0000EC160000}"/>
    <cellStyle name="Денежный 2 3 5 5 24" xfId="7376" xr:uid="{00000000-0005-0000-0000-0000ED160000}"/>
    <cellStyle name="Денежный 2 3 5 5 25" xfId="8370" xr:uid="{00000000-0005-0000-0000-0000EE160000}"/>
    <cellStyle name="Денежный 2 3 5 5 26" xfId="8743" xr:uid="{00000000-0005-0000-0000-0000EF160000}"/>
    <cellStyle name="Денежный 2 3 5 5 27" xfId="9396" xr:uid="{00000000-0005-0000-0000-0000F0160000}"/>
    <cellStyle name="Денежный 2 3 5 5 28" xfId="10634" xr:uid="{00000000-0005-0000-0000-0000F1160000}"/>
    <cellStyle name="Денежный 2 3 5 5 29" xfId="11694" xr:uid="{00000000-0005-0000-0000-0000F2160000}"/>
    <cellStyle name="Денежный 2 3 5 5 3" xfId="2305" xr:uid="{00000000-0005-0000-0000-0000F3160000}"/>
    <cellStyle name="Денежный 2 3 5 5 4" xfId="2512" xr:uid="{00000000-0005-0000-0000-0000F4160000}"/>
    <cellStyle name="Денежный 2 3 5 5 5" xfId="2662" xr:uid="{00000000-0005-0000-0000-0000F5160000}"/>
    <cellStyle name="Денежный 2 3 5 5 6" xfId="2792" xr:uid="{00000000-0005-0000-0000-0000F6160000}"/>
    <cellStyle name="Денежный 2 3 5 5 7" xfId="2920" xr:uid="{00000000-0005-0000-0000-0000F7160000}"/>
    <cellStyle name="Денежный 2 3 5 5 8" xfId="3208" xr:uid="{00000000-0005-0000-0000-0000F8160000}"/>
    <cellStyle name="Денежный 2 3 5 5 9" xfId="3336" xr:uid="{00000000-0005-0000-0000-0000F9160000}"/>
    <cellStyle name="Денежный 2 3 5 6" xfId="873" xr:uid="{00000000-0005-0000-0000-0000FA160000}"/>
    <cellStyle name="Денежный 2 3 5 6 10" xfId="9537" xr:uid="{00000000-0005-0000-0000-0000FB160000}"/>
    <cellStyle name="Денежный 2 3 5 6 11" xfId="10770" xr:uid="{00000000-0005-0000-0000-0000FC160000}"/>
    <cellStyle name="Денежный 2 3 5 6 12" xfId="11661" xr:uid="{00000000-0005-0000-0000-0000FD160000}"/>
    <cellStyle name="Денежный 2 3 5 6 2" xfId="882" xr:uid="{00000000-0005-0000-0000-0000FE160000}"/>
    <cellStyle name="Денежный 2 3 5 6 2 10" xfId="12172" xr:uid="{00000000-0005-0000-0000-0000FF160000}"/>
    <cellStyle name="Денежный 2 3 5 6 2 2" xfId="6003" xr:uid="{00000000-0005-0000-0000-000000170000}"/>
    <cellStyle name="Денежный 2 3 5 6 2 2 2" xfId="6008" xr:uid="{00000000-0005-0000-0000-000001170000}"/>
    <cellStyle name="Денежный 2 3 5 6 2 2 3" xfId="12177" xr:uid="{00000000-0005-0000-0000-000002170000}"/>
    <cellStyle name="Денежный 2 3 5 6 2 3" xfId="6475" xr:uid="{00000000-0005-0000-0000-000003170000}"/>
    <cellStyle name="Денежный 2 3 5 6 2 4" xfId="6973" xr:uid="{00000000-0005-0000-0000-000004170000}"/>
    <cellStyle name="Денежный 2 3 5 6 2 5" xfId="7471" xr:uid="{00000000-0005-0000-0000-000005170000}"/>
    <cellStyle name="Денежный 2 3 5 6 2 6" xfId="8522" xr:uid="{00000000-0005-0000-0000-000006170000}"/>
    <cellStyle name="Денежный 2 3 5 6 2 7" xfId="9013" xr:uid="{00000000-0005-0000-0000-000007170000}"/>
    <cellStyle name="Денежный 2 3 5 6 2 8" xfId="9546" xr:uid="{00000000-0005-0000-0000-000008170000}"/>
    <cellStyle name="Денежный 2 3 5 6 2 9" xfId="10779" xr:uid="{00000000-0005-0000-0000-000009170000}"/>
    <cellStyle name="Денежный 2 3 5 6 3" xfId="1053" xr:uid="{00000000-0005-0000-0000-00000A170000}"/>
    <cellStyle name="Денежный 2 3 5 6 3 2" xfId="9717" xr:uid="{00000000-0005-0000-0000-00000B170000}"/>
    <cellStyle name="Денежный 2 3 5 6 3 3" xfId="10950" xr:uid="{00000000-0005-0000-0000-00000C170000}"/>
    <cellStyle name="Денежный 2 3 5 6 4" xfId="1157" xr:uid="{00000000-0005-0000-0000-00000D170000}"/>
    <cellStyle name="Денежный 2 3 5 6 4 2" xfId="9818" xr:uid="{00000000-0005-0000-0000-00000E170000}"/>
    <cellStyle name="Денежный 2 3 5 6 4 3" xfId="11048" xr:uid="{00000000-0005-0000-0000-00000F170000}"/>
    <cellStyle name="Денежный 2 3 5 6 5" xfId="1822" xr:uid="{00000000-0005-0000-0000-000010170000}"/>
    <cellStyle name="Денежный 2 3 5 6 5 2" xfId="6470" xr:uid="{00000000-0005-0000-0000-000011170000}"/>
    <cellStyle name="Денежный 2 3 5 6 5 3" xfId="12447" xr:uid="{00000000-0005-0000-0000-000012170000}"/>
    <cellStyle name="Денежный 2 3 5 6 6" xfId="6968" xr:uid="{00000000-0005-0000-0000-000013170000}"/>
    <cellStyle name="Денежный 2 3 5 6 7" xfId="7466" xr:uid="{00000000-0005-0000-0000-000014170000}"/>
    <cellStyle name="Денежный 2 3 5 6 8" xfId="8513" xr:uid="{00000000-0005-0000-0000-000015170000}"/>
    <cellStyle name="Денежный 2 3 5 6 9" xfId="9004" xr:uid="{00000000-0005-0000-0000-000016170000}"/>
    <cellStyle name="Денежный 2 3 5 7" xfId="1056" xr:uid="{00000000-0005-0000-0000-000017170000}"/>
    <cellStyle name="Денежный 2 3 5 7 10" xfId="11690" xr:uid="{00000000-0005-0000-0000-000018170000}"/>
    <cellStyle name="Денежный 2 3 5 7 2" xfId="1875" xr:uid="{00000000-0005-0000-0000-000019170000}"/>
    <cellStyle name="Денежный 2 3 5 7 2 2" xfId="6129" xr:uid="{00000000-0005-0000-0000-00001A170000}"/>
    <cellStyle name="Денежный 2 3 5 7 2 3" xfId="12298" xr:uid="{00000000-0005-0000-0000-00001B170000}"/>
    <cellStyle name="Денежный 2 3 5 7 3" xfId="6595" xr:uid="{00000000-0005-0000-0000-00001C170000}"/>
    <cellStyle name="Денежный 2 3 5 7 4" xfId="7093" xr:uid="{00000000-0005-0000-0000-00001D170000}"/>
    <cellStyle name="Денежный 2 3 5 7 5" xfId="7591" xr:uid="{00000000-0005-0000-0000-00001E170000}"/>
    <cellStyle name="Денежный 2 3 5 7 6" xfId="8691" xr:uid="{00000000-0005-0000-0000-00001F170000}"/>
    <cellStyle name="Денежный 2 3 5 7 7" xfId="9187" xr:uid="{00000000-0005-0000-0000-000020170000}"/>
    <cellStyle name="Денежный 2 3 5 7 8" xfId="9720" xr:uid="{00000000-0005-0000-0000-000021170000}"/>
    <cellStyle name="Денежный 2 3 5 7 9" xfId="10953" xr:uid="{00000000-0005-0000-0000-000022170000}"/>
    <cellStyle name="Денежный 2 3 5 8" xfId="1160" xr:uid="{00000000-0005-0000-0000-000023170000}"/>
    <cellStyle name="Денежный 2 3 5 8 10" xfId="11793" xr:uid="{00000000-0005-0000-0000-000024170000}"/>
    <cellStyle name="Денежный 2 3 5 8 2" xfId="2047" xr:uid="{00000000-0005-0000-0000-000025170000}"/>
    <cellStyle name="Денежный 2 3 5 8 2 2" xfId="6196" xr:uid="{00000000-0005-0000-0000-000026170000}"/>
    <cellStyle name="Денежный 2 3 5 8 2 3" xfId="12365" xr:uid="{00000000-0005-0000-0000-000027170000}"/>
    <cellStyle name="Денежный 2 3 5 8 3" xfId="6641" xr:uid="{00000000-0005-0000-0000-000028170000}"/>
    <cellStyle name="Денежный 2 3 5 8 4" xfId="7139" xr:uid="{00000000-0005-0000-0000-000029170000}"/>
    <cellStyle name="Денежный 2 3 5 8 5" xfId="7637" xr:uid="{00000000-0005-0000-0000-00002A170000}"/>
    <cellStyle name="Денежный 2 3 5 8 6" xfId="8794" xr:uid="{00000000-0005-0000-0000-00002B170000}"/>
    <cellStyle name="Денежный 2 3 5 8 7" xfId="9277" xr:uid="{00000000-0005-0000-0000-00002C170000}"/>
    <cellStyle name="Денежный 2 3 5 8 8" xfId="9821" xr:uid="{00000000-0005-0000-0000-00002D170000}"/>
    <cellStyle name="Денежный 2 3 5 8 9" xfId="11051" xr:uid="{00000000-0005-0000-0000-00002E170000}"/>
    <cellStyle name="Денежный 2 3 5 9" xfId="1337" xr:uid="{00000000-0005-0000-0000-00002F170000}"/>
    <cellStyle name="Денежный 2 3 5 9 2" xfId="1833" xr:uid="{00000000-0005-0000-0000-000030170000}"/>
    <cellStyle name="Денежный 2 3 5 9 3" xfId="11669" xr:uid="{00000000-0005-0000-0000-000031170000}"/>
    <cellStyle name="Денежный 2 3 6" xfId="250" xr:uid="{00000000-0005-0000-0000-000032170000}"/>
    <cellStyle name="Денежный 2 3 6 10" xfId="2005" xr:uid="{00000000-0005-0000-0000-000033170000}"/>
    <cellStyle name="Денежный 2 3 6 11" xfId="2989" xr:uid="{00000000-0005-0000-0000-000034170000}"/>
    <cellStyle name="Денежный 2 3 6 12" xfId="3082" xr:uid="{00000000-0005-0000-0000-000035170000}"/>
    <cellStyle name="Денежный 2 3 6 13" xfId="3406" xr:uid="{00000000-0005-0000-0000-000036170000}"/>
    <cellStyle name="Денежный 2 3 6 14" xfId="3379" xr:uid="{00000000-0005-0000-0000-000037170000}"/>
    <cellStyle name="Денежный 2 3 6 15" xfId="3898" xr:uid="{00000000-0005-0000-0000-000038170000}"/>
    <cellStyle name="Денежный 2 3 6 16" xfId="4066" xr:uid="{00000000-0005-0000-0000-000039170000}"/>
    <cellStyle name="Денежный 2 3 6 17" xfId="3769" xr:uid="{00000000-0005-0000-0000-00003A170000}"/>
    <cellStyle name="Денежный 2 3 6 18" xfId="3853" xr:uid="{00000000-0005-0000-0000-00003B170000}"/>
    <cellStyle name="Денежный 2 3 6 19" xfId="4406" xr:uid="{00000000-0005-0000-0000-00003C170000}"/>
    <cellStyle name="Денежный 2 3 6 2" xfId="295" xr:uid="{00000000-0005-0000-0000-00003D170000}"/>
    <cellStyle name="Денежный 2 3 6 2 10" xfId="3019" xr:uid="{00000000-0005-0000-0000-00003E170000}"/>
    <cellStyle name="Денежный 2 3 6 2 11" xfId="2947" xr:uid="{00000000-0005-0000-0000-00003F170000}"/>
    <cellStyle name="Денежный 2 3 6 2 12" xfId="3435" xr:uid="{00000000-0005-0000-0000-000040170000}"/>
    <cellStyle name="Денежный 2 3 6 2 13" xfId="3493" xr:uid="{00000000-0005-0000-0000-000041170000}"/>
    <cellStyle name="Денежный 2 3 6 2 14" xfId="3939" xr:uid="{00000000-0005-0000-0000-000042170000}"/>
    <cellStyle name="Денежный 2 3 6 2 15" xfId="3821" xr:uid="{00000000-0005-0000-0000-000043170000}"/>
    <cellStyle name="Денежный 2 3 6 2 16" xfId="4096" xr:uid="{00000000-0005-0000-0000-000044170000}"/>
    <cellStyle name="Денежный 2 3 6 2 17" xfId="4022" xr:uid="{00000000-0005-0000-0000-000045170000}"/>
    <cellStyle name="Денежный 2 3 6 2 18" xfId="4029" xr:uid="{00000000-0005-0000-0000-000046170000}"/>
    <cellStyle name="Денежный 2 3 6 2 19" xfId="4959" xr:uid="{00000000-0005-0000-0000-000047170000}"/>
    <cellStyle name="Денежный 2 3 6 2 2" xfId="594" xr:uid="{00000000-0005-0000-0000-000048170000}"/>
    <cellStyle name="Денежный 2 3 6 2 2 10" xfId="3107" xr:uid="{00000000-0005-0000-0000-000049170000}"/>
    <cellStyle name="Денежный 2 3 6 2 2 11" xfId="3235" xr:uid="{00000000-0005-0000-0000-00004A170000}"/>
    <cellStyle name="Денежный 2 3 6 2 2 12" xfId="3523" xr:uid="{00000000-0005-0000-0000-00004B170000}"/>
    <cellStyle name="Денежный 2 3 6 2 2 13" xfId="3651" xr:uid="{00000000-0005-0000-0000-00004C170000}"/>
    <cellStyle name="Денежный 2 3 6 2 2 14" xfId="4120" xr:uid="{00000000-0005-0000-0000-00004D170000}"/>
    <cellStyle name="Денежный 2 3 6 2 2 15" xfId="4281" xr:uid="{00000000-0005-0000-0000-00004E170000}"/>
    <cellStyle name="Денежный 2 3 6 2 2 16" xfId="4426" xr:uid="{00000000-0005-0000-0000-00004F170000}"/>
    <cellStyle name="Денежный 2 3 6 2 2 17" xfId="4563" xr:uid="{00000000-0005-0000-0000-000050170000}"/>
    <cellStyle name="Денежный 2 3 6 2 2 18" xfId="4691" xr:uid="{00000000-0005-0000-0000-000051170000}"/>
    <cellStyle name="Денежный 2 3 6 2 2 19" xfId="5109" xr:uid="{00000000-0005-0000-0000-000052170000}"/>
    <cellStyle name="Денежный 2 3 6 2 2 2" xfId="628" xr:uid="{00000000-0005-0000-0000-000053170000}"/>
    <cellStyle name="Денежный 2 3 6 2 2 2 10" xfId="3541" xr:uid="{00000000-0005-0000-0000-000054170000}"/>
    <cellStyle name="Денежный 2 3 6 2 2 2 11" xfId="3669" xr:uid="{00000000-0005-0000-0000-000055170000}"/>
    <cellStyle name="Денежный 2 3 6 2 2 2 12" xfId="4147" xr:uid="{00000000-0005-0000-0000-000056170000}"/>
    <cellStyle name="Денежный 2 3 6 2 2 2 13" xfId="4302" xr:uid="{00000000-0005-0000-0000-000057170000}"/>
    <cellStyle name="Денежный 2 3 6 2 2 2 14" xfId="4450" xr:uid="{00000000-0005-0000-0000-000058170000}"/>
    <cellStyle name="Денежный 2 3 6 2 2 2 15" xfId="4581" xr:uid="{00000000-0005-0000-0000-000059170000}"/>
    <cellStyle name="Денежный 2 3 6 2 2 2 16" xfId="4709" xr:uid="{00000000-0005-0000-0000-00005A170000}"/>
    <cellStyle name="Денежный 2 3 6 2 2 2 17" xfId="5130" xr:uid="{00000000-0005-0000-0000-00005B170000}"/>
    <cellStyle name="Денежный 2 3 6 2 2 2 18" xfId="5277" xr:uid="{00000000-0005-0000-0000-00005C170000}"/>
    <cellStyle name="Денежный 2 3 6 2 2 2 19" xfId="5413" xr:uid="{00000000-0005-0000-0000-00005D170000}"/>
    <cellStyle name="Денежный 2 3 6 2 2 2 2" xfId="885" xr:uid="{00000000-0005-0000-0000-00005E170000}"/>
    <cellStyle name="Денежный 2 3 6 2 2 2 2 2" xfId="9549" xr:uid="{00000000-0005-0000-0000-00005F170000}"/>
    <cellStyle name="Денежный 2 3 6 2 2 2 2 3" xfId="10782" xr:uid="{00000000-0005-0000-0000-000060170000}"/>
    <cellStyle name="Денежный 2 3 6 2 2 2 20" xfId="5541" xr:uid="{00000000-0005-0000-0000-000061170000}"/>
    <cellStyle name="Денежный 2 3 6 2 2 2 21" xfId="5829" xr:uid="{00000000-0005-0000-0000-000062170000}"/>
    <cellStyle name="Денежный 2 3 6 2 2 2 22" xfId="6297" xr:uid="{00000000-0005-0000-0000-000063170000}"/>
    <cellStyle name="Денежный 2 3 6 2 2 2 23" xfId="6795" xr:uid="{00000000-0005-0000-0000-000064170000}"/>
    <cellStyle name="Денежный 2 3 6 2 2 2 24" xfId="7293" xr:uid="{00000000-0005-0000-0000-000065170000}"/>
    <cellStyle name="Денежный 2 3 6 2 2 2 25" xfId="8272" xr:uid="{00000000-0005-0000-0000-000066170000}"/>
    <cellStyle name="Денежный 2 3 6 2 2 2 26" xfId="8581" xr:uid="{00000000-0005-0000-0000-000067170000}"/>
    <cellStyle name="Денежный 2 3 6 2 2 2 27" xfId="9207" xr:uid="{00000000-0005-0000-0000-000068170000}"/>
    <cellStyle name="Денежный 2 3 6 2 2 2 28" xfId="10536" xr:uid="{00000000-0005-0000-0000-000069170000}"/>
    <cellStyle name="Денежный 2 3 6 2 2 2 29" xfId="11538" xr:uid="{00000000-0005-0000-0000-00006A170000}"/>
    <cellStyle name="Денежный 2 3 6 2 2 2 3" xfId="886" xr:uid="{00000000-0005-0000-0000-00006B170000}"/>
    <cellStyle name="Денежный 2 3 6 2 2 2 3 2" xfId="9550" xr:uid="{00000000-0005-0000-0000-00006C170000}"/>
    <cellStyle name="Денежный 2 3 6 2 2 2 3 3" xfId="10783" xr:uid="{00000000-0005-0000-0000-00006D170000}"/>
    <cellStyle name="Денежный 2 3 6 2 2 2 4" xfId="1656" xr:uid="{00000000-0005-0000-0000-00006E170000}"/>
    <cellStyle name="Денежный 2 3 6 2 2 2 4 2" xfId="2421" xr:uid="{00000000-0005-0000-0000-00006F170000}"/>
    <cellStyle name="Денежный 2 3 6 2 2 2 4 3" xfId="12016" xr:uid="{00000000-0005-0000-0000-000070170000}"/>
    <cellStyle name="Денежный 2 3 6 2 2 2 5" xfId="2575" xr:uid="{00000000-0005-0000-0000-000071170000}"/>
    <cellStyle name="Денежный 2 3 6 2 2 2 6" xfId="2709" xr:uid="{00000000-0005-0000-0000-000072170000}"/>
    <cellStyle name="Денежный 2 3 6 2 2 2 7" xfId="2837" xr:uid="{00000000-0005-0000-0000-000073170000}"/>
    <cellStyle name="Денежный 2 3 6 2 2 2 8" xfId="3125" xr:uid="{00000000-0005-0000-0000-000074170000}"/>
    <cellStyle name="Денежный 2 3 6 2 2 2 9" xfId="3253" xr:uid="{00000000-0005-0000-0000-000075170000}"/>
    <cellStyle name="Денежный 2 3 6 2 2 20" xfId="5254" xr:uid="{00000000-0005-0000-0000-000076170000}"/>
    <cellStyle name="Денежный 2 3 6 2 2 21" xfId="5395" xr:uid="{00000000-0005-0000-0000-000077170000}"/>
    <cellStyle name="Денежный 2 3 6 2 2 22" xfId="5523" xr:uid="{00000000-0005-0000-0000-000078170000}"/>
    <cellStyle name="Денежный 2 3 6 2 2 23" xfId="5811" xr:uid="{00000000-0005-0000-0000-000079170000}"/>
    <cellStyle name="Денежный 2 3 6 2 2 24" xfId="6279" xr:uid="{00000000-0005-0000-0000-00007A170000}"/>
    <cellStyle name="Денежный 2 3 6 2 2 25" xfId="6777" xr:uid="{00000000-0005-0000-0000-00007B170000}"/>
    <cellStyle name="Денежный 2 3 6 2 2 26" xfId="7275" xr:uid="{00000000-0005-0000-0000-00007C170000}"/>
    <cellStyle name="Денежный 2 3 6 2 2 27" xfId="8239" xr:uid="{00000000-0005-0000-0000-00007D170000}"/>
    <cellStyle name="Денежный 2 3 6 2 2 28" xfId="8207" xr:uid="{00000000-0005-0000-0000-00007E170000}"/>
    <cellStyle name="Денежный 2 3 6 2 2 29" xfId="9278" xr:uid="{00000000-0005-0000-0000-00007F170000}"/>
    <cellStyle name="Денежный 2 3 6 2 2 3" xfId="708" xr:uid="{00000000-0005-0000-0000-000080170000}"/>
    <cellStyle name="Денежный 2 3 6 2 2 3 10" xfId="3606" xr:uid="{00000000-0005-0000-0000-000081170000}"/>
    <cellStyle name="Денежный 2 3 6 2 2 3 11" xfId="3734" xr:uid="{00000000-0005-0000-0000-000082170000}"/>
    <cellStyle name="Денежный 2 3 6 2 2 3 12" xfId="4221" xr:uid="{00000000-0005-0000-0000-000083170000}"/>
    <cellStyle name="Денежный 2 3 6 2 2 3 13" xfId="4373" xr:uid="{00000000-0005-0000-0000-000084170000}"/>
    <cellStyle name="Денежный 2 3 6 2 2 3 14" xfId="4516" xr:uid="{00000000-0005-0000-0000-000085170000}"/>
    <cellStyle name="Денежный 2 3 6 2 2 3 15" xfId="4646" xr:uid="{00000000-0005-0000-0000-000086170000}"/>
    <cellStyle name="Денежный 2 3 6 2 2 3 16" xfId="4774" xr:uid="{00000000-0005-0000-0000-000087170000}"/>
    <cellStyle name="Денежный 2 3 6 2 2 3 17" xfId="5198" xr:uid="{00000000-0005-0000-0000-000088170000}"/>
    <cellStyle name="Денежный 2 3 6 2 2 3 18" xfId="5348" xr:uid="{00000000-0005-0000-0000-000089170000}"/>
    <cellStyle name="Денежный 2 3 6 2 2 3 19" xfId="5478" xr:uid="{00000000-0005-0000-0000-00008A170000}"/>
    <cellStyle name="Денежный 2 3 6 2 2 3 2" xfId="1733" xr:uid="{00000000-0005-0000-0000-00008B170000}"/>
    <cellStyle name="Денежный 2 3 6 2 2 3 2 2" xfId="2162" xr:uid="{00000000-0005-0000-0000-00008C170000}"/>
    <cellStyle name="Денежный 2 3 6 2 2 3 2 3" xfId="11888" xr:uid="{00000000-0005-0000-0000-00008D170000}"/>
    <cellStyle name="Денежный 2 3 6 2 2 3 20" xfId="5606" xr:uid="{00000000-0005-0000-0000-00008E170000}"/>
    <cellStyle name="Денежный 2 3 6 2 2 3 21" xfId="5894" xr:uid="{00000000-0005-0000-0000-00008F170000}"/>
    <cellStyle name="Денежный 2 3 6 2 2 3 22" xfId="6362" xr:uid="{00000000-0005-0000-0000-000090170000}"/>
    <cellStyle name="Денежный 2 3 6 2 2 3 23" xfId="6860" xr:uid="{00000000-0005-0000-0000-000091170000}"/>
    <cellStyle name="Денежный 2 3 6 2 2 3 24" xfId="7358" xr:uid="{00000000-0005-0000-0000-000092170000}"/>
    <cellStyle name="Денежный 2 3 6 2 2 3 25" xfId="8352" xr:uid="{00000000-0005-0000-0000-000093170000}"/>
    <cellStyle name="Денежный 2 3 6 2 2 3 26" xfId="8473" xr:uid="{00000000-0005-0000-0000-000094170000}"/>
    <cellStyle name="Денежный 2 3 6 2 2 3 27" xfId="9378" xr:uid="{00000000-0005-0000-0000-000095170000}"/>
    <cellStyle name="Денежный 2 3 6 2 2 3 28" xfId="10616" xr:uid="{00000000-0005-0000-0000-000096170000}"/>
    <cellStyle name="Денежный 2 3 6 2 2 3 29" xfId="11615" xr:uid="{00000000-0005-0000-0000-000097170000}"/>
    <cellStyle name="Денежный 2 3 6 2 2 3 3" xfId="2287" xr:uid="{00000000-0005-0000-0000-000098170000}"/>
    <cellStyle name="Денежный 2 3 6 2 2 3 4" xfId="2494" xr:uid="{00000000-0005-0000-0000-000099170000}"/>
    <cellStyle name="Денежный 2 3 6 2 2 3 5" xfId="2644" xr:uid="{00000000-0005-0000-0000-00009A170000}"/>
    <cellStyle name="Денежный 2 3 6 2 2 3 6" xfId="2774" xr:uid="{00000000-0005-0000-0000-00009B170000}"/>
    <cellStyle name="Денежный 2 3 6 2 2 3 7" xfId="2902" xr:uid="{00000000-0005-0000-0000-00009C170000}"/>
    <cellStyle name="Денежный 2 3 6 2 2 3 8" xfId="3190" xr:uid="{00000000-0005-0000-0000-00009D170000}"/>
    <cellStyle name="Денежный 2 3 6 2 2 3 9" xfId="3318" xr:uid="{00000000-0005-0000-0000-00009E170000}"/>
    <cellStyle name="Денежный 2 3 6 2 2 30" xfId="10502" xr:uid="{00000000-0005-0000-0000-00009F170000}"/>
    <cellStyle name="Денежный 2 3 6 2 2 31" xfId="11520" xr:uid="{00000000-0005-0000-0000-0000A0170000}"/>
    <cellStyle name="Денежный 2 3 6 2 2 4" xfId="884" xr:uid="{00000000-0005-0000-0000-0000A1170000}"/>
    <cellStyle name="Денежный 2 3 6 2 2 4 10" xfId="11817" xr:uid="{00000000-0005-0000-0000-0000A2170000}"/>
    <cellStyle name="Денежный 2 3 6 2 2 4 2" xfId="2076" xr:uid="{00000000-0005-0000-0000-0000A3170000}"/>
    <cellStyle name="Денежный 2 3 6 2 2 4 2 2" xfId="6010" xr:uid="{00000000-0005-0000-0000-0000A4170000}"/>
    <cellStyle name="Денежный 2 3 6 2 2 4 2 3" xfId="12179" xr:uid="{00000000-0005-0000-0000-0000A5170000}"/>
    <cellStyle name="Денежный 2 3 6 2 2 4 3" xfId="6477" xr:uid="{00000000-0005-0000-0000-0000A6170000}"/>
    <cellStyle name="Денежный 2 3 6 2 2 4 4" xfId="6975" xr:uid="{00000000-0005-0000-0000-0000A7170000}"/>
    <cellStyle name="Денежный 2 3 6 2 2 4 5" xfId="7473" xr:uid="{00000000-0005-0000-0000-0000A8170000}"/>
    <cellStyle name="Денежный 2 3 6 2 2 4 6" xfId="8524" xr:uid="{00000000-0005-0000-0000-0000A9170000}"/>
    <cellStyle name="Денежный 2 3 6 2 2 4 7" xfId="9015" xr:uid="{00000000-0005-0000-0000-0000AA170000}"/>
    <cellStyle name="Денежный 2 3 6 2 2 4 8" xfId="9548" xr:uid="{00000000-0005-0000-0000-0000AB170000}"/>
    <cellStyle name="Денежный 2 3 6 2 2 4 9" xfId="10781" xr:uid="{00000000-0005-0000-0000-0000AC170000}"/>
    <cellStyle name="Денежный 2 3 6 2 2 5" xfId="1051" xr:uid="{00000000-0005-0000-0000-0000AD170000}"/>
    <cellStyle name="Денежный 2 3 6 2 2 5 10" xfId="11940" xr:uid="{00000000-0005-0000-0000-0000AE170000}"/>
    <cellStyle name="Денежный 2 3 6 2 2 5 2" xfId="2221" xr:uid="{00000000-0005-0000-0000-0000AF170000}"/>
    <cellStyle name="Денежный 2 3 6 2 2 5 2 2" xfId="6125" xr:uid="{00000000-0005-0000-0000-0000B0170000}"/>
    <cellStyle name="Денежный 2 3 6 2 2 5 2 3" xfId="12294" xr:uid="{00000000-0005-0000-0000-0000B1170000}"/>
    <cellStyle name="Денежный 2 3 6 2 2 5 3" xfId="6591" xr:uid="{00000000-0005-0000-0000-0000B2170000}"/>
    <cellStyle name="Денежный 2 3 6 2 2 5 4" xfId="7089" xr:uid="{00000000-0005-0000-0000-0000B3170000}"/>
    <cellStyle name="Денежный 2 3 6 2 2 5 5" xfId="7587" xr:uid="{00000000-0005-0000-0000-0000B4170000}"/>
    <cellStyle name="Денежный 2 3 6 2 2 5 6" xfId="8686" xr:uid="{00000000-0005-0000-0000-0000B5170000}"/>
    <cellStyle name="Денежный 2 3 6 2 2 5 7" xfId="9182" xr:uid="{00000000-0005-0000-0000-0000B6170000}"/>
    <cellStyle name="Денежный 2 3 6 2 2 5 8" xfId="9715" xr:uid="{00000000-0005-0000-0000-0000B7170000}"/>
    <cellStyle name="Денежный 2 3 6 2 2 5 9" xfId="10948" xr:uid="{00000000-0005-0000-0000-0000B8170000}"/>
    <cellStyle name="Денежный 2 3 6 2 2 6" xfId="1155" xr:uid="{00000000-0005-0000-0000-0000B9170000}"/>
    <cellStyle name="Денежный 2 3 6 2 2 6 10" xfId="11997" xr:uid="{00000000-0005-0000-0000-0000BA170000}"/>
    <cellStyle name="Денежный 2 3 6 2 2 6 2" xfId="2398" xr:uid="{00000000-0005-0000-0000-0000BB170000}"/>
    <cellStyle name="Денежный 2 3 6 2 2 6 2 2" xfId="6192" xr:uid="{00000000-0005-0000-0000-0000BC170000}"/>
    <cellStyle name="Денежный 2 3 6 2 2 6 2 3" xfId="12361" xr:uid="{00000000-0005-0000-0000-0000BD170000}"/>
    <cellStyle name="Денежный 2 3 6 2 2 6 3" xfId="6637" xr:uid="{00000000-0005-0000-0000-0000BE170000}"/>
    <cellStyle name="Денежный 2 3 6 2 2 6 4" xfId="7135" xr:uid="{00000000-0005-0000-0000-0000BF170000}"/>
    <cellStyle name="Денежный 2 3 6 2 2 6 5" xfId="7633" xr:uid="{00000000-0005-0000-0000-0000C0170000}"/>
    <cellStyle name="Денежный 2 3 6 2 2 6 6" xfId="8789" xr:uid="{00000000-0005-0000-0000-0000C1170000}"/>
    <cellStyle name="Денежный 2 3 6 2 2 6 7" xfId="9272" xr:uid="{00000000-0005-0000-0000-0000C2170000}"/>
    <cellStyle name="Денежный 2 3 6 2 2 6 8" xfId="9816" xr:uid="{00000000-0005-0000-0000-0000C3170000}"/>
    <cellStyle name="Денежный 2 3 6 2 2 6 9" xfId="11046" xr:uid="{00000000-0005-0000-0000-0000C4170000}"/>
    <cellStyle name="Денежный 2 3 6 2 2 7" xfId="1638" xr:uid="{00000000-0005-0000-0000-0000C5170000}"/>
    <cellStyle name="Денежный 2 3 6 2 2 7 2" xfId="2554" xr:uid="{00000000-0005-0000-0000-0000C6170000}"/>
    <cellStyle name="Денежный 2 3 6 2 2 7 3" xfId="12059" xr:uid="{00000000-0005-0000-0000-0000C7170000}"/>
    <cellStyle name="Денежный 2 3 6 2 2 8" xfId="2690" xr:uid="{00000000-0005-0000-0000-0000C8170000}"/>
    <cellStyle name="Денежный 2 3 6 2 2 9" xfId="2819" xr:uid="{00000000-0005-0000-0000-0000C9170000}"/>
    <cellStyle name="Денежный 2 3 6 2 20" xfId="4849" xr:uid="{00000000-0005-0000-0000-0000CA170000}"/>
    <cellStyle name="Денежный 2 3 6 2 21" xfId="5091" xr:uid="{00000000-0005-0000-0000-0000CB170000}"/>
    <cellStyle name="Денежный 2 3 6 2 22" xfId="4999" xr:uid="{00000000-0005-0000-0000-0000CC170000}"/>
    <cellStyle name="Денежный 2 3 6 2 23" xfId="5725" xr:uid="{00000000-0005-0000-0000-0000CD170000}"/>
    <cellStyle name="Денежный 2 3 6 2 24" xfId="5776" xr:uid="{00000000-0005-0000-0000-0000CE170000}"/>
    <cellStyle name="Денежный 2 3 6 2 25" xfId="6731" xr:uid="{00000000-0005-0000-0000-0000CF170000}"/>
    <cellStyle name="Денежный 2 3 6 2 26" xfId="7229" xr:uid="{00000000-0005-0000-0000-0000D0170000}"/>
    <cellStyle name="Денежный 2 3 6 2 27" xfId="7956" xr:uid="{00000000-0005-0000-0000-0000D1170000}"/>
    <cellStyle name="Денежный 2 3 6 2 28" xfId="8166" xr:uid="{00000000-0005-0000-0000-0000D2170000}"/>
    <cellStyle name="Денежный 2 3 6 2 29" xfId="7926" xr:uid="{00000000-0005-0000-0000-0000D3170000}"/>
    <cellStyle name="Денежный 2 3 6 2 3" xfId="690" xr:uid="{00000000-0005-0000-0000-0000D4170000}"/>
    <cellStyle name="Денежный 2 3 6 2 3 10" xfId="3588" xr:uid="{00000000-0005-0000-0000-0000D5170000}"/>
    <cellStyle name="Денежный 2 3 6 2 3 11" xfId="3716" xr:uid="{00000000-0005-0000-0000-0000D6170000}"/>
    <cellStyle name="Денежный 2 3 6 2 3 12" xfId="4203" xr:uid="{00000000-0005-0000-0000-0000D7170000}"/>
    <cellStyle name="Денежный 2 3 6 2 3 13" xfId="4355" xr:uid="{00000000-0005-0000-0000-0000D8170000}"/>
    <cellStyle name="Денежный 2 3 6 2 3 14" xfId="4498" xr:uid="{00000000-0005-0000-0000-0000D9170000}"/>
    <cellStyle name="Денежный 2 3 6 2 3 15" xfId="4628" xr:uid="{00000000-0005-0000-0000-0000DA170000}"/>
    <cellStyle name="Денежный 2 3 6 2 3 16" xfId="4756" xr:uid="{00000000-0005-0000-0000-0000DB170000}"/>
    <cellStyle name="Денежный 2 3 6 2 3 17" xfId="5180" xr:uid="{00000000-0005-0000-0000-0000DC170000}"/>
    <cellStyle name="Денежный 2 3 6 2 3 18" xfId="5330" xr:uid="{00000000-0005-0000-0000-0000DD170000}"/>
    <cellStyle name="Денежный 2 3 6 2 3 19" xfId="5460" xr:uid="{00000000-0005-0000-0000-0000DE170000}"/>
    <cellStyle name="Денежный 2 3 6 2 3 2" xfId="887" xr:uid="{00000000-0005-0000-0000-0000DF170000}"/>
    <cellStyle name="Денежный 2 3 6 2 3 2 10" xfId="11870" xr:uid="{00000000-0005-0000-0000-0000E0170000}"/>
    <cellStyle name="Денежный 2 3 6 2 3 2 2" xfId="2144" xr:uid="{00000000-0005-0000-0000-0000E1170000}"/>
    <cellStyle name="Денежный 2 3 6 2 3 2 2 2" xfId="6011" xr:uid="{00000000-0005-0000-0000-0000E2170000}"/>
    <cellStyle name="Денежный 2 3 6 2 3 2 2 3" xfId="12180" xr:uid="{00000000-0005-0000-0000-0000E3170000}"/>
    <cellStyle name="Денежный 2 3 6 2 3 2 3" xfId="6478" xr:uid="{00000000-0005-0000-0000-0000E4170000}"/>
    <cellStyle name="Денежный 2 3 6 2 3 2 4" xfId="6976" xr:uid="{00000000-0005-0000-0000-0000E5170000}"/>
    <cellStyle name="Денежный 2 3 6 2 3 2 5" xfId="7474" xr:uid="{00000000-0005-0000-0000-0000E6170000}"/>
    <cellStyle name="Денежный 2 3 6 2 3 2 6" xfId="8527" xr:uid="{00000000-0005-0000-0000-0000E7170000}"/>
    <cellStyle name="Денежный 2 3 6 2 3 2 7" xfId="9018" xr:uid="{00000000-0005-0000-0000-0000E8170000}"/>
    <cellStyle name="Денежный 2 3 6 2 3 2 8" xfId="9551" xr:uid="{00000000-0005-0000-0000-0000E9170000}"/>
    <cellStyle name="Денежный 2 3 6 2 3 2 9" xfId="10784" xr:uid="{00000000-0005-0000-0000-0000EA170000}"/>
    <cellStyle name="Денежный 2 3 6 2 3 20" xfId="5588" xr:uid="{00000000-0005-0000-0000-0000EB170000}"/>
    <cellStyle name="Денежный 2 3 6 2 3 21" xfId="5876" xr:uid="{00000000-0005-0000-0000-0000EC170000}"/>
    <cellStyle name="Денежный 2 3 6 2 3 22" xfId="6344" xr:uid="{00000000-0005-0000-0000-0000ED170000}"/>
    <cellStyle name="Денежный 2 3 6 2 3 23" xfId="6842" xr:uid="{00000000-0005-0000-0000-0000EE170000}"/>
    <cellStyle name="Денежный 2 3 6 2 3 24" xfId="7340" xr:uid="{00000000-0005-0000-0000-0000EF170000}"/>
    <cellStyle name="Денежный 2 3 6 2 3 25" xfId="8334" xr:uid="{00000000-0005-0000-0000-0000F0170000}"/>
    <cellStyle name="Денежный 2 3 6 2 3 26" xfId="8810" xr:uid="{00000000-0005-0000-0000-0000F1170000}"/>
    <cellStyle name="Денежный 2 3 6 2 3 27" xfId="9268" xr:uid="{00000000-0005-0000-0000-0000F2170000}"/>
    <cellStyle name="Денежный 2 3 6 2 3 28" xfId="10598" xr:uid="{00000000-0005-0000-0000-0000F3170000}"/>
    <cellStyle name="Денежный 2 3 6 2 3 29" xfId="11597" xr:uid="{00000000-0005-0000-0000-0000F4170000}"/>
    <cellStyle name="Денежный 2 3 6 2 3 3" xfId="1050" xr:uid="{00000000-0005-0000-0000-0000F5170000}"/>
    <cellStyle name="Денежный 2 3 6 2 3 3 10" xfId="11960" xr:uid="{00000000-0005-0000-0000-0000F6170000}"/>
    <cellStyle name="Денежный 2 3 6 2 3 3 2" xfId="2269" xr:uid="{00000000-0005-0000-0000-0000F7170000}"/>
    <cellStyle name="Денежный 2 3 6 2 3 3 2 2" xfId="6124" xr:uid="{00000000-0005-0000-0000-0000F8170000}"/>
    <cellStyle name="Денежный 2 3 6 2 3 3 2 3" xfId="12293" xr:uid="{00000000-0005-0000-0000-0000F9170000}"/>
    <cellStyle name="Денежный 2 3 6 2 3 3 3" xfId="6590" xr:uid="{00000000-0005-0000-0000-0000FA170000}"/>
    <cellStyle name="Денежный 2 3 6 2 3 3 4" xfId="7088" xr:uid="{00000000-0005-0000-0000-0000FB170000}"/>
    <cellStyle name="Денежный 2 3 6 2 3 3 5" xfId="7586" xr:uid="{00000000-0005-0000-0000-0000FC170000}"/>
    <cellStyle name="Денежный 2 3 6 2 3 3 6" xfId="8685" xr:uid="{00000000-0005-0000-0000-0000FD170000}"/>
    <cellStyle name="Денежный 2 3 6 2 3 3 7" xfId="9181" xr:uid="{00000000-0005-0000-0000-0000FE170000}"/>
    <cellStyle name="Денежный 2 3 6 2 3 3 8" xfId="9714" xr:uid="{00000000-0005-0000-0000-0000FF170000}"/>
    <cellStyle name="Денежный 2 3 6 2 3 3 9" xfId="10947" xr:uid="{00000000-0005-0000-0000-000000180000}"/>
    <cellStyle name="Денежный 2 3 6 2 3 4" xfId="1154" xr:uid="{00000000-0005-0000-0000-000001180000}"/>
    <cellStyle name="Денежный 2 3 6 2 3 4 10" xfId="12036" xr:uid="{00000000-0005-0000-0000-000002180000}"/>
    <cellStyle name="Денежный 2 3 6 2 3 4 2" xfId="2476" xr:uid="{00000000-0005-0000-0000-000003180000}"/>
    <cellStyle name="Денежный 2 3 6 2 3 4 2 2" xfId="6191" xr:uid="{00000000-0005-0000-0000-000004180000}"/>
    <cellStyle name="Денежный 2 3 6 2 3 4 2 3" xfId="12360" xr:uid="{00000000-0005-0000-0000-000005180000}"/>
    <cellStyle name="Денежный 2 3 6 2 3 4 3" xfId="6636" xr:uid="{00000000-0005-0000-0000-000006180000}"/>
    <cellStyle name="Денежный 2 3 6 2 3 4 4" xfId="7134" xr:uid="{00000000-0005-0000-0000-000007180000}"/>
    <cellStyle name="Денежный 2 3 6 2 3 4 5" xfId="7632" xr:uid="{00000000-0005-0000-0000-000008180000}"/>
    <cellStyle name="Денежный 2 3 6 2 3 4 6" xfId="8788" xr:uid="{00000000-0005-0000-0000-000009180000}"/>
    <cellStyle name="Денежный 2 3 6 2 3 4 7" xfId="9271" xr:uid="{00000000-0005-0000-0000-00000A180000}"/>
    <cellStyle name="Денежный 2 3 6 2 3 4 8" xfId="9815" xr:uid="{00000000-0005-0000-0000-00000B180000}"/>
    <cellStyle name="Денежный 2 3 6 2 3 4 9" xfId="11045" xr:uid="{00000000-0005-0000-0000-00000C180000}"/>
    <cellStyle name="Денежный 2 3 6 2 3 5" xfId="1715" xr:uid="{00000000-0005-0000-0000-00000D180000}"/>
    <cellStyle name="Денежный 2 3 6 2 3 5 2" xfId="2626" xr:uid="{00000000-0005-0000-0000-00000E180000}"/>
    <cellStyle name="Денежный 2 3 6 2 3 5 3" xfId="12080" xr:uid="{00000000-0005-0000-0000-00000F180000}"/>
    <cellStyle name="Денежный 2 3 6 2 3 6" xfId="2756" xr:uid="{00000000-0005-0000-0000-000010180000}"/>
    <cellStyle name="Денежный 2 3 6 2 3 7" xfId="2884" xr:uid="{00000000-0005-0000-0000-000011180000}"/>
    <cellStyle name="Денежный 2 3 6 2 3 8" xfId="3172" xr:uid="{00000000-0005-0000-0000-000012180000}"/>
    <cellStyle name="Денежный 2 3 6 2 3 9" xfId="3300" xr:uid="{00000000-0005-0000-0000-000013180000}"/>
    <cellStyle name="Денежный 2 3 6 2 30" xfId="10203" xr:uid="{00000000-0005-0000-0000-000014180000}"/>
    <cellStyle name="Денежный 2 3 6 2 31" xfId="11461" xr:uid="{00000000-0005-0000-0000-000015180000}"/>
    <cellStyle name="Денежный 2 3 6 2 4" xfId="888" xr:uid="{00000000-0005-0000-0000-000016180000}"/>
    <cellStyle name="Денежный 2 3 6 2 4 2" xfId="9552" xr:uid="{00000000-0005-0000-0000-000017180000}"/>
    <cellStyle name="Денежный 2 3 6 2 4 3" xfId="10785" xr:uid="{00000000-0005-0000-0000-000018180000}"/>
    <cellStyle name="Денежный 2 3 6 2 5" xfId="1579" xr:uid="{00000000-0005-0000-0000-000019180000}"/>
    <cellStyle name="Денежный 2 3 6 2 5 2" xfId="1943" xr:uid="{00000000-0005-0000-0000-00001A180000}"/>
    <cellStyle name="Денежный 2 3 6 2 5 3" xfId="11742" xr:uid="{00000000-0005-0000-0000-00001B180000}"/>
    <cellStyle name="Денежный 2 3 6 2 6" xfId="1770" xr:uid="{00000000-0005-0000-0000-00001C180000}"/>
    <cellStyle name="Денежный 2 3 6 2 7" xfId="1999" xr:uid="{00000000-0005-0000-0000-00001D180000}"/>
    <cellStyle name="Денежный 2 3 6 2 8" xfId="2374" xr:uid="{00000000-0005-0000-0000-00001E180000}"/>
    <cellStyle name="Денежный 2 3 6 2 9" xfId="2321" xr:uid="{00000000-0005-0000-0000-00001F180000}"/>
    <cellStyle name="Денежный 2 3 6 20" xfId="4927" xr:uid="{00000000-0005-0000-0000-000020180000}"/>
    <cellStyle name="Денежный 2 3 6 21" xfId="4865" xr:uid="{00000000-0005-0000-0000-000021180000}"/>
    <cellStyle name="Денежный 2 3 6 22" xfId="5038" xr:uid="{00000000-0005-0000-0000-000022180000}"/>
    <cellStyle name="Денежный 2 3 6 23" xfId="4822" xr:uid="{00000000-0005-0000-0000-000023180000}"/>
    <cellStyle name="Денежный 2 3 6 24" xfId="5696" xr:uid="{00000000-0005-0000-0000-000024180000}"/>
    <cellStyle name="Денежный 2 3 6 25" xfId="5667" xr:uid="{00000000-0005-0000-0000-000025180000}"/>
    <cellStyle name="Денежный 2 3 6 26" xfId="6702" xr:uid="{00000000-0005-0000-0000-000026180000}"/>
    <cellStyle name="Денежный 2 3 6 27" xfId="7200" xr:uid="{00000000-0005-0000-0000-000027180000}"/>
    <cellStyle name="Денежный 2 3 6 28" xfId="7911" xr:uid="{00000000-0005-0000-0000-000028180000}"/>
    <cellStyle name="Денежный 2 3 6 29" xfId="7837" xr:uid="{00000000-0005-0000-0000-000029180000}"/>
    <cellStyle name="Денежный 2 3 6 3" xfId="313" xr:uid="{00000000-0005-0000-0000-00002A180000}"/>
    <cellStyle name="Денежный 2 3 6 3 10" xfId="3453" xr:uid="{00000000-0005-0000-0000-00002B180000}"/>
    <cellStyle name="Денежный 2 3 6 3 11" xfId="3485" xr:uid="{00000000-0005-0000-0000-00002C180000}"/>
    <cellStyle name="Денежный 2 3 6 3 12" xfId="3957" xr:uid="{00000000-0005-0000-0000-00002D180000}"/>
    <cellStyle name="Денежный 2 3 6 3 13" xfId="4057" xr:uid="{00000000-0005-0000-0000-00002E180000}"/>
    <cellStyle name="Денежный 2 3 6 3 14" xfId="3773" xr:uid="{00000000-0005-0000-0000-00002F180000}"/>
    <cellStyle name="Денежный 2 3 6 3 15" xfId="4276" xr:uid="{00000000-0005-0000-0000-000030180000}"/>
    <cellStyle name="Денежный 2 3 6 3 16" xfId="4005" xr:uid="{00000000-0005-0000-0000-000031180000}"/>
    <cellStyle name="Денежный 2 3 6 3 17" xfId="4977" xr:uid="{00000000-0005-0000-0000-000032180000}"/>
    <cellStyle name="Денежный 2 3 6 3 18" xfId="4840" xr:uid="{00000000-0005-0000-0000-000033180000}"/>
    <cellStyle name="Денежный 2 3 6 3 19" xfId="4810" xr:uid="{00000000-0005-0000-0000-000034180000}"/>
    <cellStyle name="Денежный 2 3 6 3 2" xfId="1597" xr:uid="{00000000-0005-0000-0000-000035180000}"/>
    <cellStyle name="Денежный 2 3 6 3 2 2" xfId="1919" xr:uid="{00000000-0005-0000-0000-000036180000}"/>
    <cellStyle name="Денежный 2 3 6 3 2 3" xfId="11728" xr:uid="{00000000-0005-0000-0000-000037180000}"/>
    <cellStyle name="Денежный 2 3 6 3 20" xfId="5376" xr:uid="{00000000-0005-0000-0000-000038180000}"/>
    <cellStyle name="Денежный 2 3 6 3 21" xfId="5743" xr:uid="{00000000-0005-0000-0000-000039180000}"/>
    <cellStyle name="Денежный 2 3 6 3 22" xfId="5768" xr:uid="{00000000-0005-0000-0000-00003A180000}"/>
    <cellStyle name="Денежный 2 3 6 3 23" xfId="6749" xr:uid="{00000000-0005-0000-0000-00003B180000}"/>
    <cellStyle name="Денежный 2 3 6 3 24" xfId="7247" xr:uid="{00000000-0005-0000-0000-00003C180000}"/>
    <cellStyle name="Денежный 2 3 6 3 25" xfId="7974" xr:uid="{00000000-0005-0000-0000-00003D180000}"/>
    <cellStyle name="Денежный 2 3 6 3 26" xfId="8158" xr:uid="{00000000-0005-0000-0000-00003E180000}"/>
    <cellStyle name="Денежный 2 3 6 3 27" xfId="7989" xr:uid="{00000000-0005-0000-0000-00003F180000}"/>
    <cellStyle name="Денежный 2 3 6 3 28" xfId="10221" xr:uid="{00000000-0005-0000-0000-000040180000}"/>
    <cellStyle name="Денежный 2 3 6 3 29" xfId="11479" xr:uid="{00000000-0005-0000-0000-000041180000}"/>
    <cellStyle name="Денежный 2 3 6 3 3" xfId="1800" xr:uid="{00000000-0005-0000-0000-000042180000}"/>
    <cellStyle name="Денежный 2 3 6 3 4" xfId="1774" xr:uid="{00000000-0005-0000-0000-000043180000}"/>
    <cellStyle name="Денежный 2 3 6 3 5" xfId="2041" xr:uid="{00000000-0005-0000-0000-000044180000}"/>
    <cellStyle name="Денежный 2 3 6 3 6" xfId="1838" xr:uid="{00000000-0005-0000-0000-000045180000}"/>
    <cellStyle name="Денежный 2 3 6 3 7" xfId="2548" xr:uid="{00000000-0005-0000-0000-000046180000}"/>
    <cellStyle name="Денежный 2 3 6 3 8" xfId="3037" xr:uid="{00000000-0005-0000-0000-000047180000}"/>
    <cellStyle name="Денежный 2 3 6 3 9" xfId="3074" xr:uid="{00000000-0005-0000-0000-000048180000}"/>
    <cellStyle name="Денежный 2 3 6 30" xfId="8097" xr:uid="{00000000-0005-0000-0000-000049180000}"/>
    <cellStyle name="Денежный 2 3 6 31" xfId="10158" xr:uid="{00000000-0005-0000-0000-00004A180000}"/>
    <cellStyle name="Денежный 2 3 6 32" xfId="11226" xr:uid="{00000000-0005-0000-0000-00004B180000}"/>
    <cellStyle name="Денежный 2 3 6 4" xfId="655" xr:uid="{00000000-0005-0000-0000-00004C180000}"/>
    <cellStyle name="Денежный 2 3 6 4 10" xfId="3565" xr:uid="{00000000-0005-0000-0000-00004D180000}"/>
    <cellStyle name="Денежный 2 3 6 4 11" xfId="3693" xr:uid="{00000000-0005-0000-0000-00004E180000}"/>
    <cellStyle name="Денежный 2 3 6 4 12" xfId="4173" xr:uid="{00000000-0005-0000-0000-00004F180000}"/>
    <cellStyle name="Денежный 2 3 6 4 13" xfId="4328" xr:uid="{00000000-0005-0000-0000-000050180000}"/>
    <cellStyle name="Денежный 2 3 6 4 14" xfId="4474" xr:uid="{00000000-0005-0000-0000-000051180000}"/>
    <cellStyle name="Денежный 2 3 6 4 15" xfId="4605" xr:uid="{00000000-0005-0000-0000-000052180000}"/>
    <cellStyle name="Денежный 2 3 6 4 16" xfId="4733" xr:uid="{00000000-0005-0000-0000-000053180000}"/>
    <cellStyle name="Денежный 2 3 6 4 17" xfId="5155" xr:uid="{00000000-0005-0000-0000-000054180000}"/>
    <cellStyle name="Денежный 2 3 6 4 18" xfId="5302" xr:uid="{00000000-0005-0000-0000-000055180000}"/>
    <cellStyle name="Денежный 2 3 6 4 19" xfId="5437" xr:uid="{00000000-0005-0000-0000-000056180000}"/>
    <cellStyle name="Денежный 2 3 6 4 2" xfId="1680" xr:uid="{00000000-0005-0000-0000-000057180000}"/>
    <cellStyle name="Денежный 2 3 6 4 2 2" xfId="2112" xr:uid="{00000000-0005-0000-0000-000058180000}"/>
    <cellStyle name="Денежный 2 3 6 4 2 3" xfId="11844" xr:uid="{00000000-0005-0000-0000-000059180000}"/>
    <cellStyle name="Денежный 2 3 6 4 20" xfId="5565" xr:uid="{00000000-0005-0000-0000-00005A180000}"/>
    <cellStyle name="Денежный 2 3 6 4 21" xfId="5853" xr:uid="{00000000-0005-0000-0000-00005B180000}"/>
    <cellStyle name="Денежный 2 3 6 4 22" xfId="6321" xr:uid="{00000000-0005-0000-0000-00005C180000}"/>
    <cellStyle name="Денежный 2 3 6 4 23" xfId="6819" xr:uid="{00000000-0005-0000-0000-00005D180000}"/>
    <cellStyle name="Денежный 2 3 6 4 24" xfId="7317" xr:uid="{00000000-0005-0000-0000-00005E180000}"/>
    <cellStyle name="Денежный 2 3 6 4 25" xfId="8299" xr:uid="{00000000-0005-0000-0000-00005F180000}"/>
    <cellStyle name="Денежный 2 3 6 4 26" xfId="8400" xr:uid="{00000000-0005-0000-0000-000060180000}"/>
    <cellStyle name="Денежный 2 3 6 4 27" xfId="9239" xr:uid="{00000000-0005-0000-0000-000061180000}"/>
    <cellStyle name="Денежный 2 3 6 4 28" xfId="10563" xr:uid="{00000000-0005-0000-0000-000062180000}"/>
    <cellStyle name="Денежный 2 3 6 4 29" xfId="11562" xr:uid="{00000000-0005-0000-0000-000063180000}"/>
    <cellStyle name="Денежный 2 3 6 4 3" xfId="2246" xr:uid="{00000000-0005-0000-0000-000064180000}"/>
    <cellStyle name="Денежный 2 3 6 4 4" xfId="2446" xr:uid="{00000000-0005-0000-0000-000065180000}"/>
    <cellStyle name="Денежный 2 3 6 4 5" xfId="2600" xr:uid="{00000000-0005-0000-0000-000066180000}"/>
    <cellStyle name="Денежный 2 3 6 4 6" xfId="2733" xr:uid="{00000000-0005-0000-0000-000067180000}"/>
    <cellStyle name="Денежный 2 3 6 4 7" xfId="2861" xr:uid="{00000000-0005-0000-0000-000068180000}"/>
    <cellStyle name="Денежный 2 3 6 4 8" xfId="3149" xr:uid="{00000000-0005-0000-0000-000069180000}"/>
    <cellStyle name="Денежный 2 3 6 4 9" xfId="3277" xr:uid="{00000000-0005-0000-0000-00006A180000}"/>
    <cellStyle name="Денежный 2 3 6 5" xfId="727" xr:uid="{00000000-0005-0000-0000-00006B180000}"/>
    <cellStyle name="Денежный 2 3 6 5 10" xfId="3625" xr:uid="{00000000-0005-0000-0000-00006C180000}"/>
    <cellStyle name="Денежный 2 3 6 5 11" xfId="3753" xr:uid="{00000000-0005-0000-0000-00006D180000}"/>
    <cellStyle name="Денежный 2 3 6 5 12" xfId="4240" xr:uid="{00000000-0005-0000-0000-00006E180000}"/>
    <cellStyle name="Денежный 2 3 6 5 13" xfId="4392" xr:uid="{00000000-0005-0000-0000-00006F180000}"/>
    <cellStyle name="Денежный 2 3 6 5 14" xfId="4535" xr:uid="{00000000-0005-0000-0000-000070180000}"/>
    <cellStyle name="Денежный 2 3 6 5 15" xfId="4665" xr:uid="{00000000-0005-0000-0000-000071180000}"/>
    <cellStyle name="Денежный 2 3 6 5 16" xfId="4793" xr:uid="{00000000-0005-0000-0000-000072180000}"/>
    <cellStyle name="Денежный 2 3 6 5 17" xfId="5217" xr:uid="{00000000-0005-0000-0000-000073180000}"/>
    <cellStyle name="Денежный 2 3 6 5 18" xfId="5367" xr:uid="{00000000-0005-0000-0000-000074180000}"/>
    <cellStyle name="Денежный 2 3 6 5 19" xfId="5497" xr:uid="{00000000-0005-0000-0000-000075180000}"/>
    <cellStyle name="Денежный 2 3 6 5 2" xfId="1883" xr:uid="{00000000-0005-0000-0000-000076180000}"/>
    <cellStyle name="Денежный 2 3 6 5 2 2" xfId="2181" xr:uid="{00000000-0005-0000-0000-000077180000}"/>
    <cellStyle name="Денежный 2 3 6 5 2 3" xfId="11907" xr:uid="{00000000-0005-0000-0000-000078180000}"/>
    <cellStyle name="Денежный 2 3 6 5 20" xfId="5625" xr:uid="{00000000-0005-0000-0000-000079180000}"/>
    <cellStyle name="Денежный 2 3 6 5 21" xfId="5913" xr:uid="{00000000-0005-0000-0000-00007A180000}"/>
    <cellStyle name="Денежный 2 3 6 5 22" xfId="6381" xr:uid="{00000000-0005-0000-0000-00007B180000}"/>
    <cellStyle name="Денежный 2 3 6 5 23" xfId="6879" xr:uid="{00000000-0005-0000-0000-00007C180000}"/>
    <cellStyle name="Денежный 2 3 6 5 24" xfId="7377" xr:uid="{00000000-0005-0000-0000-00007D180000}"/>
    <cellStyle name="Денежный 2 3 6 5 25" xfId="8371" xr:uid="{00000000-0005-0000-0000-00007E180000}"/>
    <cellStyle name="Денежный 2 3 6 5 26" xfId="8439" xr:uid="{00000000-0005-0000-0000-00007F180000}"/>
    <cellStyle name="Денежный 2 3 6 5 27" xfId="9397" xr:uid="{00000000-0005-0000-0000-000080180000}"/>
    <cellStyle name="Денежный 2 3 6 5 28" xfId="10635" xr:uid="{00000000-0005-0000-0000-000081180000}"/>
    <cellStyle name="Денежный 2 3 6 5 29" xfId="11698" xr:uid="{00000000-0005-0000-0000-000082180000}"/>
    <cellStyle name="Денежный 2 3 6 5 3" xfId="2306" xr:uid="{00000000-0005-0000-0000-000083180000}"/>
    <cellStyle name="Денежный 2 3 6 5 4" xfId="2513" xr:uid="{00000000-0005-0000-0000-000084180000}"/>
    <cellStyle name="Денежный 2 3 6 5 5" xfId="2663" xr:uid="{00000000-0005-0000-0000-000085180000}"/>
    <cellStyle name="Денежный 2 3 6 5 6" xfId="2793" xr:uid="{00000000-0005-0000-0000-000086180000}"/>
    <cellStyle name="Денежный 2 3 6 5 7" xfId="2921" xr:uid="{00000000-0005-0000-0000-000087180000}"/>
    <cellStyle name="Денежный 2 3 6 5 8" xfId="3209" xr:uid="{00000000-0005-0000-0000-000088180000}"/>
    <cellStyle name="Денежный 2 3 6 5 9" xfId="3337" xr:uid="{00000000-0005-0000-0000-000089180000}"/>
    <cellStyle name="Денежный 2 3 6 6" xfId="883" xr:uid="{00000000-0005-0000-0000-00008A180000}"/>
    <cellStyle name="Денежный 2 3 6 6 10" xfId="9547" xr:uid="{00000000-0005-0000-0000-00008B180000}"/>
    <cellStyle name="Денежный 2 3 6 6 11" xfId="10780" xr:uid="{00000000-0005-0000-0000-00008C180000}"/>
    <cellStyle name="Денежный 2 3 6 6 12" xfId="11659" xr:uid="{00000000-0005-0000-0000-00008D180000}"/>
    <cellStyle name="Денежный 2 3 6 6 2" xfId="890" xr:uid="{00000000-0005-0000-0000-00008E180000}"/>
    <cellStyle name="Денежный 2 3 6 6 2 10" xfId="12178" xr:uid="{00000000-0005-0000-0000-00008F180000}"/>
    <cellStyle name="Денежный 2 3 6 6 2 2" xfId="6009" xr:uid="{00000000-0005-0000-0000-000090180000}"/>
    <cellStyle name="Денежный 2 3 6 6 2 2 2" xfId="6013" xr:uid="{00000000-0005-0000-0000-000091180000}"/>
    <cellStyle name="Денежный 2 3 6 6 2 2 3" xfId="12182" xr:uid="{00000000-0005-0000-0000-000092180000}"/>
    <cellStyle name="Денежный 2 3 6 6 2 3" xfId="6480" xr:uid="{00000000-0005-0000-0000-000093180000}"/>
    <cellStyle name="Денежный 2 3 6 6 2 4" xfId="6978" xr:uid="{00000000-0005-0000-0000-000094180000}"/>
    <cellStyle name="Денежный 2 3 6 6 2 5" xfId="7476" xr:uid="{00000000-0005-0000-0000-000095180000}"/>
    <cellStyle name="Денежный 2 3 6 6 2 6" xfId="8530" xr:uid="{00000000-0005-0000-0000-000096180000}"/>
    <cellStyle name="Денежный 2 3 6 6 2 7" xfId="9021" xr:uid="{00000000-0005-0000-0000-000097180000}"/>
    <cellStyle name="Денежный 2 3 6 6 2 8" xfId="9554" xr:uid="{00000000-0005-0000-0000-000098180000}"/>
    <cellStyle name="Денежный 2 3 6 6 2 9" xfId="10787" xr:uid="{00000000-0005-0000-0000-000099180000}"/>
    <cellStyle name="Денежный 2 3 6 6 3" xfId="1049" xr:uid="{00000000-0005-0000-0000-00009A180000}"/>
    <cellStyle name="Денежный 2 3 6 6 3 2" xfId="9713" xr:uid="{00000000-0005-0000-0000-00009B180000}"/>
    <cellStyle name="Денежный 2 3 6 6 3 3" xfId="10946" xr:uid="{00000000-0005-0000-0000-00009C180000}"/>
    <cellStyle name="Денежный 2 3 6 6 4" xfId="757" xr:uid="{00000000-0005-0000-0000-00009D180000}"/>
    <cellStyle name="Денежный 2 3 6 6 4 2" xfId="9424" xr:uid="{00000000-0005-0000-0000-00009E180000}"/>
    <cellStyle name="Денежный 2 3 6 6 4 3" xfId="10660" xr:uid="{00000000-0005-0000-0000-00009F180000}"/>
    <cellStyle name="Денежный 2 3 6 6 5" xfId="1820" xr:uid="{00000000-0005-0000-0000-0000A0180000}"/>
    <cellStyle name="Денежный 2 3 6 6 5 2" xfId="6476" xr:uid="{00000000-0005-0000-0000-0000A1180000}"/>
    <cellStyle name="Денежный 2 3 6 6 5 3" xfId="12448" xr:uid="{00000000-0005-0000-0000-0000A2180000}"/>
    <cellStyle name="Денежный 2 3 6 6 6" xfId="6974" xr:uid="{00000000-0005-0000-0000-0000A3180000}"/>
    <cellStyle name="Денежный 2 3 6 6 7" xfId="7472" xr:uid="{00000000-0005-0000-0000-0000A4180000}"/>
    <cellStyle name="Денежный 2 3 6 6 8" xfId="8523" xr:uid="{00000000-0005-0000-0000-0000A5180000}"/>
    <cellStyle name="Денежный 2 3 6 6 9" xfId="9014" xr:uid="{00000000-0005-0000-0000-0000A6180000}"/>
    <cellStyle name="Денежный 2 3 6 7" xfId="1052" xr:uid="{00000000-0005-0000-0000-0000A7180000}"/>
    <cellStyle name="Денежный 2 3 6 7 10" xfId="11691" xr:uid="{00000000-0005-0000-0000-0000A8180000}"/>
    <cellStyle name="Денежный 2 3 6 7 2" xfId="1876" xr:uid="{00000000-0005-0000-0000-0000A9180000}"/>
    <cellStyle name="Денежный 2 3 6 7 2 2" xfId="6126" xr:uid="{00000000-0005-0000-0000-0000AA180000}"/>
    <cellStyle name="Денежный 2 3 6 7 2 3" xfId="12295" xr:uid="{00000000-0005-0000-0000-0000AB180000}"/>
    <cellStyle name="Денежный 2 3 6 7 3" xfId="6592" xr:uid="{00000000-0005-0000-0000-0000AC180000}"/>
    <cellStyle name="Денежный 2 3 6 7 4" xfId="7090" xr:uid="{00000000-0005-0000-0000-0000AD180000}"/>
    <cellStyle name="Денежный 2 3 6 7 5" xfId="7588" xr:uid="{00000000-0005-0000-0000-0000AE180000}"/>
    <cellStyle name="Денежный 2 3 6 7 6" xfId="8687" xr:uid="{00000000-0005-0000-0000-0000AF180000}"/>
    <cellStyle name="Денежный 2 3 6 7 7" xfId="9183" xr:uid="{00000000-0005-0000-0000-0000B0180000}"/>
    <cellStyle name="Денежный 2 3 6 7 8" xfId="9716" xr:uid="{00000000-0005-0000-0000-0000B1180000}"/>
    <cellStyle name="Денежный 2 3 6 7 9" xfId="10949" xr:uid="{00000000-0005-0000-0000-0000B2180000}"/>
    <cellStyle name="Денежный 2 3 6 8" xfId="1156" xr:uid="{00000000-0005-0000-0000-0000B3180000}"/>
    <cellStyle name="Денежный 2 3 6 8 10" xfId="11672" xr:uid="{00000000-0005-0000-0000-0000B4180000}"/>
    <cellStyle name="Денежный 2 3 6 8 2" xfId="1849" xr:uid="{00000000-0005-0000-0000-0000B5180000}"/>
    <cellStyle name="Денежный 2 3 6 8 2 2" xfId="6193" xr:uid="{00000000-0005-0000-0000-0000B6180000}"/>
    <cellStyle name="Денежный 2 3 6 8 2 3" xfId="12362" xr:uid="{00000000-0005-0000-0000-0000B7180000}"/>
    <cellStyle name="Денежный 2 3 6 8 3" xfId="6638" xr:uid="{00000000-0005-0000-0000-0000B8180000}"/>
    <cellStyle name="Денежный 2 3 6 8 4" xfId="7136" xr:uid="{00000000-0005-0000-0000-0000B9180000}"/>
    <cellStyle name="Денежный 2 3 6 8 5" xfId="7634" xr:uid="{00000000-0005-0000-0000-0000BA180000}"/>
    <cellStyle name="Денежный 2 3 6 8 6" xfId="8790" xr:uid="{00000000-0005-0000-0000-0000BB180000}"/>
    <cellStyle name="Денежный 2 3 6 8 7" xfId="9273" xr:uid="{00000000-0005-0000-0000-0000BC180000}"/>
    <cellStyle name="Денежный 2 3 6 8 8" xfId="9817" xr:uid="{00000000-0005-0000-0000-0000BD180000}"/>
    <cellStyle name="Денежный 2 3 6 8 9" xfId="11047" xr:uid="{00000000-0005-0000-0000-0000BE180000}"/>
    <cellStyle name="Денежный 2 3 6 9" xfId="1341" xr:uid="{00000000-0005-0000-0000-0000BF180000}"/>
    <cellStyle name="Денежный 2 3 6 9 2" xfId="2201" xr:uid="{00000000-0005-0000-0000-0000C0180000}"/>
    <cellStyle name="Денежный 2 3 6 9 3" xfId="11921" xr:uid="{00000000-0005-0000-0000-0000C1180000}"/>
    <cellStyle name="Денежный 2 3 7" xfId="262" xr:uid="{00000000-0005-0000-0000-0000C2180000}"/>
    <cellStyle name="Денежный 2 3 7 10" xfId="2995" xr:uid="{00000000-0005-0000-0000-0000C3180000}"/>
    <cellStyle name="Денежный 2 3 7 11" xfId="3065" xr:uid="{00000000-0005-0000-0000-0000C4180000}"/>
    <cellStyle name="Денежный 2 3 7 12" xfId="3412" xr:uid="{00000000-0005-0000-0000-0000C5180000}"/>
    <cellStyle name="Денежный 2 3 7 13" xfId="3376" xr:uid="{00000000-0005-0000-0000-0000C6180000}"/>
    <cellStyle name="Денежный 2 3 7 14" xfId="3908" xr:uid="{00000000-0005-0000-0000-0000C7180000}"/>
    <cellStyle name="Денежный 2 3 7 15" xfId="3995" xr:uid="{00000000-0005-0000-0000-0000C8180000}"/>
    <cellStyle name="Денежный 2 3 7 16" xfId="3798" xr:uid="{00000000-0005-0000-0000-0000C9180000}"/>
    <cellStyle name="Денежный 2 3 7 17" xfId="4081" xr:uid="{00000000-0005-0000-0000-0000CA180000}"/>
    <cellStyle name="Денежный 2 3 7 18" xfId="3862" xr:uid="{00000000-0005-0000-0000-0000CB180000}"/>
    <cellStyle name="Денежный 2 3 7 19" xfId="4934" xr:uid="{00000000-0005-0000-0000-0000CC180000}"/>
    <cellStyle name="Денежный 2 3 7 2" xfId="570" xr:uid="{00000000-0005-0000-0000-0000CD180000}"/>
    <cellStyle name="Денежный 2 3 7 2 10" xfId="3093" xr:uid="{00000000-0005-0000-0000-0000CE180000}"/>
    <cellStyle name="Денежный 2 3 7 2 11" xfId="3221" xr:uid="{00000000-0005-0000-0000-0000CF180000}"/>
    <cellStyle name="Денежный 2 3 7 2 12" xfId="3509" xr:uid="{00000000-0005-0000-0000-0000D0180000}"/>
    <cellStyle name="Денежный 2 3 7 2 13" xfId="3637" xr:uid="{00000000-0005-0000-0000-0000D1180000}"/>
    <cellStyle name="Денежный 2 3 7 2 14" xfId="4099" xr:uid="{00000000-0005-0000-0000-0000D2180000}"/>
    <cellStyle name="Денежный 2 3 7 2 15" xfId="4264" xr:uid="{00000000-0005-0000-0000-0000D3180000}"/>
    <cellStyle name="Денежный 2 3 7 2 16" xfId="4409" xr:uid="{00000000-0005-0000-0000-0000D4180000}"/>
    <cellStyle name="Денежный 2 3 7 2 17" xfId="4548" xr:uid="{00000000-0005-0000-0000-0000D5180000}"/>
    <cellStyle name="Денежный 2 3 7 2 18" xfId="4677" xr:uid="{00000000-0005-0000-0000-0000D6180000}"/>
    <cellStyle name="Денежный 2 3 7 2 19" xfId="5095" xr:uid="{00000000-0005-0000-0000-0000D7180000}"/>
    <cellStyle name="Денежный 2 3 7 2 2" xfId="603" xr:uid="{00000000-0005-0000-0000-0000D8180000}"/>
    <cellStyle name="Денежный 2 3 7 2 2 10" xfId="3526" xr:uid="{00000000-0005-0000-0000-0000D9180000}"/>
    <cellStyle name="Денежный 2 3 7 2 2 11" xfId="3654" xr:uid="{00000000-0005-0000-0000-0000DA180000}"/>
    <cellStyle name="Денежный 2 3 7 2 2 12" xfId="4127" xr:uid="{00000000-0005-0000-0000-0000DB180000}"/>
    <cellStyle name="Денежный 2 3 7 2 2 13" xfId="4286" xr:uid="{00000000-0005-0000-0000-0000DC180000}"/>
    <cellStyle name="Денежный 2 3 7 2 2 14" xfId="4430" xr:uid="{00000000-0005-0000-0000-0000DD180000}"/>
    <cellStyle name="Денежный 2 3 7 2 2 15" xfId="4566" xr:uid="{00000000-0005-0000-0000-0000DE180000}"/>
    <cellStyle name="Денежный 2 3 7 2 2 16" xfId="4694" xr:uid="{00000000-0005-0000-0000-0000DF180000}"/>
    <cellStyle name="Денежный 2 3 7 2 2 17" xfId="5113" xr:uid="{00000000-0005-0000-0000-0000E0180000}"/>
    <cellStyle name="Денежный 2 3 7 2 2 18" xfId="5259" xr:uid="{00000000-0005-0000-0000-0000E1180000}"/>
    <cellStyle name="Денежный 2 3 7 2 2 19" xfId="5398" xr:uid="{00000000-0005-0000-0000-0000E2180000}"/>
    <cellStyle name="Денежный 2 3 7 2 2 2" xfId="892" xr:uid="{00000000-0005-0000-0000-0000E3180000}"/>
    <cellStyle name="Денежный 2 3 7 2 2 2 10" xfId="11821" xr:uid="{00000000-0005-0000-0000-0000E4180000}"/>
    <cellStyle name="Денежный 2 3 7 2 2 2 2" xfId="2082" xr:uid="{00000000-0005-0000-0000-0000E5180000}"/>
    <cellStyle name="Денежный 2 3 7 2 2 2 2 2" xfId="6015" xr:uid="{00000000-0005-0000-0000-0000E6180000}"/>
    <cellStyle name="Денежный 2 3 7 2 2 2 2 3" xfId="12184" xr:uid="{00000000-0005-0000-0000-0000E7180000}"/>
    <cellStyle name="Денежный 2 3 7 2 2 2 3" xfId="6482" xr:uid="{00000000-0005-0000-0000-0000E8180000}"/>
    <cellStyle name="Денежный 2 3 7 2 2 2 4" xfId="6980" xr:uid="{00000000-0005-0000-0000-0000E9180000}"/>
    <cellStyle name="Денежный 2 3 7 2 2 2 5" xfId="7478" xr:uid="{00000000-0005-0000-0000-0000EA180000}"/>
    <cellStyle name="Денежный 2 3 7 2 2 2 6" xfId="8532" xr:uid="{00000000-0005-0000-0000-0000EB180000}"/>
    <cellStyle name="Денежный 2 3 7 2 2 2 7" xfId="9023" xr:uid="{00000000-0005-0000-0000-0000EC180000}"/>
    <cellStyle name="Денежный 2 3 7 2 2 2 8" xfId="9556" xr:uid="{00000000-0005-0000-0000-0000ED180000}"/>
    <cellStyle name="Денежный 2 3 7 2 2 2 9" xfId="10789" xr:uid="{00000000-0005-0000-0000-0000EE180000}"/>
    <cellStyle name="Денежный 2 3 7 2 2 20" xfId="5526" xr:uid="{00000000-0005-0000-0000-0000EF180000}"/>
    <cellStyle name="Денежный 2 3 7 2 2 21" xfId="5814" xr:uid="{00000000-0005-0000-0000-0000F0180000}"/>
    <cellStyle name="Денежный 2 3 7 2 2 22" xfId="6282" xr:uid="{00000000-0005-0000-0000-0000F1180000}"/>
    <cellStyle name="Денежный 2 3 7 2 2 23" xfId="6780" xr:uid="{00000000-0005-0000-0000-0000F2180000}"/>
    <cellStyle name="Денежный 2 3 7 2 2 24" xfId="7278" xr:uid="{00000000-0005-0000-0000-0000F3180000}"/>
    <cellStyle name="Денежный 2 3 7 2 2 25" xfId="8247" xr:uid="{00000000-0005-0000-0000-0000F4180000}"/>
    <cellStyle name="Денежный 2 3 7 2 2 26" xfId="8631" xr:uid="{00000000-0005-0000-0000-0000F5180000}"/>
    <cellStyle name="Денежный 2 3 7 2 2 27" xfId="8988" xr:uid="{00000000-0005-0000-0000-0000F6180000}"/>
    <cellStyle name="Денежный 2 3 7 2 2 28" xfId="10511" xr:uid="{00000000-0005-0000-0000-0000F7180000}"/>
    <cellStyle name="Денежный 2 3 7 2 2 29" xfId="11523" xr:uid="{00000000-0005-0000-0000-0000F8180000}"/>
    <cellStyle name="Денежный 2 3 7 2 2 3" xfId="893" xr:uid="{00000000-0005-0000-0000-0000F9180000}"/>
    <cellStyle name="Денежный 2 3 7 2 2 3 10" xfId="11943" xr:uid="{00000000-0005-0000-0000-0000FA180000}"/>
    <cellStyle name="Денежный 2 3 7 2 2 3 2" xfId="2224" xr:uid="{00000000-0005-0000-0000-0000FB180000}"/>
    <cellStyle name="Денежный 2 3 7 2 2 3 2 2" xfId="6016" xr:uid="{00000000-0005-0000-0000-0000FC180000}"/>
    <cellStyle name="Денежный 2 3 7 2 2 3 2 3" xfId="12185" xr:uid="{00000000-0005-0000-0000-0000FD180000}"/>
    <cellStyle name="Денежный 2 3 7 2 2 3 3" xfId="6483" xr:uid="{00000000-0005-0000-0000-0000FE180000}"/>
    <cellStyle name="Денежный 2 3 7 2 2 3 4" xfId="6981" xr:uid="{00000000-0005-0000-0000-0000FF180000}"/>
    <cellStyle name="Денежный 2 3 7 2 2 3 5" xfId="7479" xr:uid="{00000000-0005-0000-0000-000000190000}"/>
    <cellStyle name="Денежный 2 3 7 2 2 3 6" xfId="8533" xr:uid="{00000000-0005-0000-0000-000001190000}"/>
    <cellStyle name="Денежный 2 3 7 2 2 3 7" xfId="9024" xr:uid="{00000000-0005-0000-0000-000002190000}"/>
    <cellStyle name="Денежный 2 3 7 2 2 3 8" xfId="9557" xr:uid="{00000000-0005-0000-0000-000003190000}"/>
    <cellStyle name="Денежный 2 3 7 2 2 3 9" xfId="10790" xr:uid="{00000000-0005-0000-0000-000004190000}"/>
    <cellStyle name="Денежный 2 3 7 2 2 4" xfId="1047" xr:uid="{00000000-0005-0000-0000-000005190000}"/>
    <cellStyle name="Денежный 2 3 7 2 2 4 10" xfId="12000" xr:uid="{00000000-0005-0000-0000-000006190000}"/>
    <cellStyle name="Денежный 2 3 7 2 2 4 2" xfId="2405" xr:uid="{00000000-0005-0000-0000-000007190000}"/>
    <cellStyle name="Денежный 2 3 7 2 2 4 2 2" xfId="6122" xr:uid="{00000000-0005-0000-0000-000008190000}"/>
    <cellStyle name="Денежный 2 3 7 2 2 4 2 3" xfId="12291" xr:uid="{00000000-0005-0000-0000-000009190000}"/>
    <cellStyle name="Денежный 2 3 7 2 2 4 3" xfId="6588" xr:uid="{00000000-0005-0000-0000-00000A190000}"/>
    <cellStyle name="Денежный 2 3 7 2 2 4 4" xfId="7086" xr:uid="{00000000-0005-0000-0000-00000B190000}"/>
    <cellStyle name="Денежный 2 3 7 2 2 4 5" xfId="7584" xr:uid="{00000000-0005-0000-0000-00000C190000}"/>
    <cellStyle name="Денежный 2 3 7 2 2 4 6" xfId="8682" xr:uid="{00000000-0005-0000-0000-00000D190000}"/>
    <cellStyle name="Денежный 2 3 7 2 2 4 7" xfId="9178" xr:uid="{00000000-0005-0000-0000-00000E190000}"/>
    <cellStyle name="Денежный 2 3 7 2 2 4 8" xfId="9711" xr:uid="{00000000-0005-0000-0000-00000F190000}"/>
    <cellStyle name="Денежный 2 3 7 2 2 4 9" xfId="10944" xr:uid="{00000000-0005-0000-0000-000010190000}"/>
    <cellStyle name="Денежный 2 3 7 2 2 5" xfId="759" xr:uid="{00000000-0005-0000-0000-000011190000}"/>
    <cellStyle name="Денежный 2 3 7 2 2 5 10" xfId="12062" xr:uid="{00000000-0005-0000-0000-000012190000}"/>
    <cellStyle name="Денежный 2 3 7 2 2 5 2" xfId="2559" xr:uid="{00000000-0005-0000-0000-000013190000}"/>
    <cellStyle name="Денежный 2 3 7 2 2 5 2 2" xfId="5932" xr:uid="{00000000-0005-0000-0000-000014190000}"/>
    <cellStyle name="Денежный 2 3 7 2 2 5 2 3" xfId="12101" xr:uid="{00000000-0005-0000-0000-000015190000}"/>
    <cellStyle name="Денежный 2 3 7 2 2 5 3" xfId="6400" xr:uid="{00000000-0005-0000-0000-000016190000}"/>
    <cellStyle name="Денежный 2 3 7 2 2 5 4" xfId="6898" xr:uid="{00000000-0005-0000-0000-000017190000}"/>
    <cellStyle name="Денежный 2 3 7 2 2 5 5" xfId="7396" xr:uid="{00000000-0005-0000-0000-000018190000}"/>
    <cellStyle name="Денежный 2 3 7 2 2 5 6" xfId="8402" xr:uid="{00000000-0005-0000-0000-000019190000}"/>
    <cellStyle name="Денежный 2 3 7 2 2 5 7" xfId="8392" xr:uid="{00000000-0005-0000-0000-00001A190000}"/>
    <cellStyle name="Денежный 2 3 7 2 2 5 8" xfId="9426" xr:uid="{00000000-0005-0000-0000-00001B190000}"/>
    <cellStyle name="Денежный 2 3 7 2 2 5 9" xfId="10662" xr:uid="{00000000-0005-0000-0000-00001C190000}"/>
    <cellStyle name="Денежный 2 3 7 2 2 6" xfId="1641" xr:uid="{00000000-0005-0000-0000-00001D190000}"/>
    <cellStyle name="Денежный 2 3 7 2 2 6 2" xfId="2693" xr:uid="{00000000-0005-0000-0000-00001E190000}"/>
    <cellStyle name="Денежный 2 3 7 2 2 6 3" xfId="12091" xr:uid="{00000000-0005-0000-0000-00001F190000}"/>
    <cellStyle name="Денежный 2 3 7 2 2 7" xfId="2822" xr:uid="{00000000-0005-0000-0000-000020190000}"/>
    <cellStyle name="Денежный 2 3 7 2 2 8" xfId="3110" xr:uid="{00000000-0005-0000-0000-000021190000}"/>
    <cellStyle name="Денежный 2 3 7 2 2 9" xfId="3238" xr:uid="{00000000-0005-0000-0000-000022190000}"/>
    <cellStyle name="Денежный 2 3 7 2 20" xfId="5239" xr:uid="{00000000-0005-0000-0000-000023190000}"/>
    <cellStyle name="Денежный 2 3 7 2 21" xfId="5381" xr:uid="{00000000-0005-0000-0000-000024190000}"/>
    <cellStyle name="Денежный 2 3 7 2 22" xfId="5509" xr:uid="{00000000-0005-0000-0000-000025190000}"/>
    <cellStyle name="Денежный 2 3 7 2 23" xfId="5797" xr:uid="{00000000-0005-0000-0000-000026190000}"/>
    <cellStyle name="Денежный 2 3 7 2 24" xfId="6265" xr:uid="{00000000-0005-0000-0000-000027190000}"/>
    <cellStyle name="Денежный 2 3 7 2 25" xfId="6763" xr:uid="{00000000-0005-0000-0000-000028190000}"/>
    <cellStyle name="Денежный 2 3 7 2 26" xfId="7261" xr:uid="{00000000-0005-0000-0000-000029190000}"/>
    <cellStyle name="Денежный 2 3 7 2 27" xfId="8215" xr:uid="{00000000-0005-0000-0000-00002A190000}"/>
    <cellStyle name="Денежный 2 3 7 2 28" xfId="7688" xr:uid="{00000000-0005-0000-0000-00002B190000}"/>
    <cellStyle name="Денежный 2 3 7 2 29" xfId="9047" xr:uid="{00000000-0005-0000-0000-00002C190000}"/>
    <cellStyle name="Денежный 2 3 7 2 3" xfId="693" xr:uid="{00000000-0005-0000-0000-00002D190000}"/>
    <cellStyle name="Денежный 2 3 7 2 3 10" xfId="3591" xr:uid="{00000000-0005-0000-0000-00002E190000}"/>
    <cellStyle name="Денежный 2 3 7 2 3 11" xfId="3719" xr:uid="{00000000-0005-0000-0000-00002F190000}"/>
    <cellStyle name="Денежный 2 3 7 2 3 12" xfId="4206" xr:uid="{00000000-0005-0000-0000-000030190000}"/>
    <cellStyle name="Денежный 2 3 7 2 3 13" xfId="4358" xr:uid="{00000000-0005-0000-0000-000031190000}"/>
    <cellStyle name="Денежный 2 3 7 2 3 14" xfId="4501" xr:uid="{00000000-0005-0000-0000-000032190000}"/>
    <cellStyle name="Денежный 2 3 7 2 3 15" xfId="4631" xr:uid="{00000000-0005-0000-0000-000033190000}"/>
    <cellStyle name="Денежный 2 3 7 2 3 16" xfId="4759" xr:uid="{00000000-0005-0000-0000-000034190000}"/>
    <cellStyle name="Денежный 2 3 7 2 3 17" xfId="5183" xr:uid="{00000000-0005-0000-0000-000035190000}"/>
    <cellStyle name="Денежный 2 3 7 2 3 18" xfId="5333" xr:uid="{00000000-0005-0000-0000-000036190000}"/>
    <cellStyle name="Денежный 2 3 7 2 3 19" xfId="5463" xr:uid="{00000000-0005-0000-0000-000037190000}"/>
    <cellStyle name="Денежный 2 3 7 2 3 2" xfId="894" xr:uid="{00000000-0005-0000-0000-000038190000}"/>
    <cellStyle name="Денежный 2 3 7 2 3 2 10" xfId="11873" xr:uid="{00000000-0005-0000-0000-000039190000}"/>
    <cellStyle name="Денежный 2 3 7 2 3 2 2" xfId="2147" xr:uid="{00000000-0005-0000-0000-00003A190000}"/>
    <cellStyle name="Денежный 2 3 7 2 3 2 2 2" xfId="6017" xr:uid="{00000000-0005-0000-0000-00003B190000}"/>
    <cellStyle name="Денежный 2 3 7 2 3 2 2 3" xfId="12186" xr:uid="{00000000-0005-0000-0000-00003C190000}"/>
    <cellStyle name="Денежный 2 3 7 2 3 2 3" xfId="6484" xr:uid="{00000000-0005-0000-0000-00003D190000}"/>
    <cellStyle name="Денежный 2 3 7 2 3 2 4" xfId="6982" xr:uid="{00000000-0005-0000-0000-00003E190000}"/>
    <cellStyle name="Денежный 2 3 7 2 3 2 5" xfId="7480" xr:uid="{00000000-0005-0000-0000-00003F190000}"/>
    <cellStyle name="Денежный 2 3 7 2 3 2 6" xfId="8534" xr:uid="{00000000-0005-0000-0000-000040190000}"/>
    <cellStyle name="Денежный 2 3 7 2 3 2 7" xfId="9025" xr:uid="{00000000-0005-0000-0000-000041190000}"/>
    <cellStyle name="Денежный 2 3 7 2 3 2 8" xfId="9558" xr:uid="{00000000-0005-0000-0000-000042190000}"/>
    <cellStyle name="Денежный 2 3 7 2 3 2 9" xfId="10791" xr:uid="{00000000-0005-0000-0000-000043190000}"/>
    <cellStyle name="Денежный 2 3 7 2 3 20" xfId="5591" xr:uid="{00000000-0005-0000-0000-000044190000}"/>
    <cellStyle name="Денежный 2 3 7 2 3 21" xfId="5879" xr:uid="{00000000-0005-0000-0000-000045190000}"/>
    <cellStyle name="Денежный 2 3 7 2 3 22" xfId="6347" xr:uid="{00000000-0005-0000-0000-000046190000}"/>
    <cellStyle name="Денежный 2 3 7 2 3 23" xfId="6845" xr:uid="{00000000-0005-0000-0000-000047190000}"/>
    <cellStyle name="Денежный 2 3 7 2 3 24" xfId="7343" xr:uid="{00000000-0005-0000-0000-000048190000}"/>
    <cellStyle name="Денежный 2 3 7 2 3 25" xfId="8337" xr:uid="{00000000-0005-0000-0000-000049190000}"/>
    <cellStyle name="Денежный 2 3 7 2 3 26" xfId="8388" xr:uid="{00000000-0005-0000-0000-00004A190000}"/>
    <cellStyle name="Денежный 2 3 7 2 3 27" xfId="9363" xr:uid="{00000000-0005-0000-0000-00004B190000}"/>
    <cellStyle name="Денежный 2 3 7 2 3 28" xfId="10601" xr:uid="{00000000-0005-0000-0000-00004C190000}"/>
    <cellStyle name="Денежный 2 3 7 2 3 29" xfId="11600" xr:uid="{00000000-0005-0000-0000-00004D190000}"/>
    <cellStyle name="Денежный 2 3 7 2 3 3" xfId="1046" xr:uid="{00000000-0005-0000-0000-00004E190000}"/>
    <cellStyle name="Денежный 2 3 7 2 3 3 10" xfId="11963" xr:uid="{00000000-0005-0000-0000-00004F190000}"/>
    <cellStyle name="Денежный 2 3 7 2 3 3 2" xfId="2272" xr:uid="{00000000-0005-0000-0000-000050190000}"/>
    <cellStyle name="Денежный 2 3 7 2 3 3 2 2" xfId="6121" xr:uid="{00000000-0005-0000-0000-000051190000}"/>
    <cellStyle name="Денежный 2 3 7 2 3 3 2 3" xfId="12290" xr:uid="{00000000-0005-0000-0000-000052190000}"/>
    <cellStyle name="Денежный 2 3 7 2 3 3 3" xfId="6587" xr:uid="{00000000-0005-0000-0000-000053190000}"/>
    <cellStyle name="Денежный 2 3 7 2 3 3 4" xfId="7085" xr:uid="{00000000-0005-0000-0000-000054190000}"/>
    <cellStyle name="Денежный 2 3 7 2 3 3 5" xfId="7583" xr:uid="{00000000-0005-0000-0000-000055190000}"/>
    <cellStyle name="Денежный 2 3 7 2 3 3 6" xfId="8681" xr:uid="{00000000-0005-0000-0000-000056190000}"/>
    <cellStyle name="Денежный 2 3 7 2 3 3 7" xfId="9177" xr:uid="{00000000-0005-0000-0000-000057190000}"/>
    <cellStyle name="Денежный 2 3 7 2 3 3 8" xfId="9710" xr:uid="{00000000-0005-0000-0000-000058190000}"/>
    <cellStyle name="Денежный 2 3 7 2 3 3 9" xfId="10943" xr:uid="{00000000-0005-0000-0000-000059190000}"/>
    <cellStyle name="Денежный 2 3 7 2 3 4" xfId="764" xr:uid="{00000000-0005-0000-0000-00005A190000}"/>
    <cellStyle name="Денежный 2 3 7 2 3 4 10" xfId="12039" xr:uid="{00000000-0005-0000-0000-00005B190000}"/>
    <cellStyle name="Денежный 2 3 7 2 3 4 2" xfId="2479" xr:uid="{00000000-0005-0000-0000-00005C190000}"/>
    <cellStyle name="Денежный 2 3 7 2 3 4 2 2" xfId="5937" xr:uid="{00000000-0005-0000-0000-00005D190000}"/>
    <cellStyle name="Денежный 2 3 7 2 3 4 2 3" xfId="12106" xr:uid="{00000000-0005-0000-0000-00005E190000}"/>
    <cellStyle name="Денежный 2 3 7 2 3 4 3" xfId="6405" xr:uid="{00000000-0005-0000-0000-00005F190000}"/>
    <cellStyle name="Денежный 2 3 7 2 3 4 4" xfId="6903" xr:uid="{00000000-0005-0000-0000-000060190000}"/>
    <cellStyle name="Денежный 2 3 7 2 3 4 5" xfId="7401" xr:uid="{00000000-0005-0000-0000-000061190000}"/>
    <cellStyle name="Денежный 2 3 7 2 3 4 6" xfId="8407" xr:uid="{00000000-0005-0000-0000-000062190000}"/>
    <cellStyle name="Денежный 2 3 7 2 3 4 7" xfId="8895" xr:uid="{00000000-0005-0000-0000-000063190000}"/>
    <cellStyle name="Денежный 2 3 7 2 3 4 8" xfId="9431" xr:uid="{00000000-0005-0000-0000-000064190000}"/>
    <cellStyle name="Денежный 2 3 7 2 3 4 9" xfId="10667" xr:uid="{00000000-0005-0000-0000-000065190000}"/>
    <cellStyle name="Денежный 2 3 7 2 3 5" xfId="1718" xr:uid="{00000000-0005-0000-0000-000066190000}"/>
    <cellStyle name="Денежный 2 3 7 2 3 5 2" xfId="2629" xr:uid="{00000000-0005-0000-0000-000067190000}"/>
    <cellStyle name="Денежный 2 3 7 2 3 5 3" xfId="12083" xr:uid="{00000000-0005-0000-0000-000068190000}"/>
    <cellStyle name="Денежный 2 3 7 2 3 6" xfId="2759" xr:uid="{00000000-0005-0000-0000-000069190000}"/>
    <cellStyle name="Денежный 2 3 7 2 3 7" xfId="2887" xr:uid="{00000000-0005-0000-0000-00006A190000}"/>
    <cellStyle name="Денежный 2 3 7 2 3 8" xfId="3175" xr:uid="{00000000-0005-0000-0000-00006B190000}"/>
    <cellStyle name="Денежный 2 3 7 2 3 9" xfId="3303" xr:uid="{00000000-0005-0000-0000-00006C190000}"/>
    <cellStyle name="Денежный 2 3 7 2 30" xfId="10478" xr:uid="{00000000-0005-0000-0000-00006D190000}"/>
    <cellStyle name="Денежный 2 3 7 2 31" xfId="11506" xr:uid="{00000000-0005-0000-0000-00006E190000}"/>
    <cellStyle name="Денежный 2 3 7 2 4" xfId="895" xr:uid="{00000000-0005-0000-0000-00006F190000}"/>
    <cellStyle name="Денежный 2 3 7 2 4 2" xfId="9559" xr:uid="{00000000-0005-0000-0000-000070190000}"/>
    <cellStyle name="Денежный 2 3 7 2 4 3" xfId="10792" xr:uid="{00000000-0005-0000-0000-000071190000}"/>
    <cellStyle name="Денежный 2 3 7 2 5" xfId="1624" xr:uid="{00000000-0005-0000-0000-000072190000}"/>
    <cellStyle name="Денежный 2 3 7 2 5 2" xfId="2207" xr:uid="{00000000-0005-0000-0000-000073190000}"/>
    <cellStyle name="Денежный 2 3 7 2 5 3" xfId="11926" xr:uid="{00000000-0005-0000-0000-000074190000}"/>
    <cellStyle name="Денежный 2 3 7 2 6" xfId="2377" xr:uid="{00000000-0005-0000-0000-000075190000}"/>
    <cellStyle name="Денежный 2 3 7 2 7" xfId="2537" xr:uid="{00000000-0005-0000-0000-000076190000}"/>
    <cellStyle name="Денежный 2 3 7 2 8" xfId="2676" xr:uid="{00000000-0005-0000-0000-000077190000}"/>
    <cellStyle name="Денежный 2 3 7 2 9" xfId="2805" xr:uid="{00000000-0005-0000-0000-000078190000}"/>
    <cellStyle name="Денежный 2 3 7 20" xfId="4861" xr:uid="{00000000-0005-0000-0000-000079190000}"/>
    <cellStyle name="Денежный 2 3 7 21" xfId="5039" xr:uid="{00000000-0005-0000-0000-00007A190000}"/>
    <cellStyle name="Денежный 2 3 7 22" xfId="5020" xr:uid="{00000000-0005-0000-0000-00007B190000}"/>
    <cellStyle name="Денежный 2 3 7 23" xfId="5702" xr:uid="{00000000-0005-0000-0000-00007C190000}"/>
    <cellStyle name="Денежный 2 3 7 24" xfId="5664" xr:uid="{00000000-0005-0000-0000-00007D190000}"/>
    <cellStyle name="Денежный 2 3 7 25" xfId="6708" xr:uid="{00000000-0005-0000-0000-00007E190000}"/>
    <cellStyle name="Денежный 2 3 7 26" xfId="7206" xr:uid="{00000000-0005-0000-0000-00007F190000}"/>
    <cellStyle name="Денежный 2 3 7 27" xfId="7923" xr:uid="{00000000-0005-0000-0000-000080190000}"/>
    <cellStyle name="Денежный 2 3 7 28" xfId="7832" xr:uid="{00000000-0005-0000-0000-000081190000}"/>
    <cellStyle name="Денежный 2 3 7 29" xfId="8011" xr:uid="{00000000-0005-0000-0000-000082190000}"/>
    <cellStyle name="Денежный 2 3 7 3" xfId="675" xr:uid="{00000000-0005-0000-0000-000083190000}"/>
    <cellStyle name="Денежный 2 3 7 3 10" xfId="3574" xr:uid="{00000000-0005-0000-0000-000084190000}"/>
    <cellStyle name="Денежный 2 3 7 3 11" xfId="3702" xr:uid="{00000000-0005-0000-0000-000085190000}"/>
    <cellStyle name="Денежный 2 3 7 3 12" xfId="4189" xr:uid="{00000000-0005-0000-0000-000086190000}"/>
    <cellStyle name="Денежный 2 3 7 3 13" xfId="4341" xr:uid="{00000000-0005-0000-0000-000087190000}"/>
    <cellStyle name="Денежный 2 3 7 3 14" xfId="4484" xr:uid="{00000000-0005-0000-0000-000088190000}"/>
    <cellStyle name="Денежный 2 3 7 3 15" xfId="4614" xr:uid="{00000000-0005-0000-0000-000089190000}"/>
    <cellStyle name="Денежный 2 3 7 3 16" xfId="4742" xr:uid="{00000000-0005-0000-0000-00008A190000}"/>
    <cellStyle name="Денежный 2 3 7 3 17" xfId="5166" xr:uid="{00000000-0005-0000-0000-00008B190000}"/>
    <cellStyle name="Денежный 2 3 7 3 18" xfId="5316" xr:uid="{00000000-0005-0000-0000-00008C190000}"/>
    <cellStyle name="Денежный 2 3 7 3 19" xfId="5446" xr:uid="{00000000-0005-0000-0000-00008D190000}"/>
    <cellStyle name="Денежный 2 3 7 3 2" xfId="1700" xr:uid="{00000000-0005-0000-0000-00008E190000}"/>
    <cellStyle name="Денежный 2 3 7 3 2 2" xfId="2130" xr:uid="{00000000-0005-0000-0000-00008F190000}"/>
    <cellStyle name="Денежный 2 3 7 3 2 3" xfId="11856" xr:uid="{00000000-0005-0000-0000-000090190000}"/>
    <cellStyle name="Денежный 2 3 7 3 20" xfId="5574" xr:uid="{00000000-0005-0000-0000-000091190000}"/>
    <cellStyle name="Денежный 2 3 7 3 21" xfId="5862" xr:uid="{00000000-0005-0000-0000-000092190000}"/>
    <cellStyle name="Денежный 2 3 7 3 22" xfId="6330" xr:uid="{00000000-0005-0000-0000-000093190000}"/>
    <cellStyle name="Денежный 2 3 7 3 23" xfId="6828" xr:uid="{00000000-0005-0000-0000-000094190000}"/>
    <cellStyle name="Денежный 2 3 7 3 24" xfId="7326" xr:uid="{00000000-0005-0000-0000-000095190000}"/>
    <cellStyle name="Денежный 2 3 7 3 25" xfId="8319" xr:uid="{00000000-0005-0000-0000-000096190000}"/>
    <cellStyle name="Денежный 2 3 7 3 26" xfId="8802" xr:uid="{00000000-0005-0000-0000-000097190000}"/>
    <cellStyle name="Денежный 2 3 7 3 27" xfId="9343" xr:uid="{00000000-0005-0000-0000-000098190000}"/>
    <cellStyle name="Денежный 2 3 7 3 28" xfId="10583" xr:uid="{00000000-0005-0000-0000-000099190000}"/>
    <cellStyle name="Денежный 2 3 7 3 29" xfId="11582" xr:uid="{00000000-0005-0000-0000-00009A190000}"/>
    <cellStyle name="Денежный 2 3 7 3 3" xfId="2255" xr:uid="{00000000-0005-0000-0000-00009B190000}"/>
    <cellStyle name="Денежный 2 3 7 3 4" xfId="2462" xr:uid="{00000000-0005-0000-0000-00009C190000}"/>
    <cellStyle name="Денежный 2 3 7 3 5" xfId="2612" xr:uid="{00000000-0005-0000-0000-00009D190000}"/>
    <cellStyle name="Денежный 2 3 7 3 6" xfId="2742" xr:uid="{00000000-0005-0000-0000-00009E190000}"/>
    <cellStyle name="Денежный 2 3 7 3 7" xfId="2870" xr:uid="{00000000-0005-0000-0000-00009F190000}"/>
    <cellStyle name="Денежный 2 3 7 3 8" xfId="3158" xr:uid="{00000000-0005-0000-0000-0000A0190000}"/>
    <cellStyle name="Денежный 2 3 7 3 9" xfId="3286" xr:uid="{00000000-0005-0000-0000-0000A1190000}"/>
    <cellStyle name="Денежный 2 3 7 30" xfId="10170" xr:uid="{00000000-0005-0000-0000-0000A2190000}"/>
    <cellStyle name="Денежный 2 3 7 31" xfId="11239" xr:uid="{00000000-0005-0000-0000-0000A3190000}"/>
    <cellStyle name="Денежный 2 3 7 4" xfId="891" xr:uid="{00000000-0005-0000-0000-0000A4190000}"/>
    <cellStyle name="Денежный 2 3 7 4 10" xfId="11704" xr:uid="{00000000-0005-0000-0000-0000A5190000}"/>
    <cellStyle name="Денежный 2 3 7 4 2" xfId="1891" xr:uid="{00000000-0005-0000-0000-0000A6190000}"/>
    <cellStyle name="Денежный 2 3 7 4 2 2" xfId="6014" xr:uid="{00000000-0005-0000-0000-0000A7190000}"/>
    <cellStyle name="Денежный 2 3 7 4 2 3" xfId="12183" xr:uid="{00000000-0005-0000-0000-0000A8190000}"/>
    <cellStyle name="Денежный 2 3 7 4 3" xfId="6481" xr:uid="{00000000-0005-0000-0000-0000A9190000}"/>
    <cellStyle name="Денежный 2 3 7 4 4" xfId="6979" xr:uid="{00000000-0005-0000-0000-0000AA190000}"/>
    <cellStyle name="Денежный 2 3 7 4 5" xfId="7477" xr:uid="{00000000-0005-0000-0000-0000AB190000}"/>
    <cellStyle name="Денежный 2 3 7 4 6" xfId="8531" xr:uid="{00000000-0005-0000-0000-0000AC190000}"/>
    <cellStyle name="Денежный 2 3 7 4 7" xfId="9022" xr:uid="{00000000-0005-0000-0000-0000AD190000}"/>
    <cellStyle name="Денежный 2 3 7 4 8" xfId="9555" xr:uid="{00000000-0005-0000-0000-0000AE190000}"/>
    <cellStyle name="Денежный 2 3 7 4 9" xfId="10788" xr:uid="{00000000-0005-0000-0000-0000AF190000}"/>
    <cellStyle name="Денежный 2 3 7 5" xfId="1048" xr:uid="{00000000-0005-0000-0000-0000B0190000}"/>
    <cellStyle name="Денежный 2 3 7 5 10" xfId="11658" xr:uid="{00000000-0005-0000-0000-0000B1190000}"/>
    <cellStyle name="Денежный 2 3 7 5 2" xfId="1819" xr:uid="{00000000-0005-0000-0000-0000B2190000}"/>
    <cellStyle name="Денежный 2 3 7 5 2 2" xfId="6123" xr:uid="{00000000-0005-0000-0000-0000B3190000}"/>
    <cellStyle name="Денежный 2 3 7 5 2 3" xfId="12292" xr:uid="{00000000-0005-0000-0000-0000B4190000}"/>
    <cellStyle name="Денежный 2 3 7 5 3" xfId="6589" xr:uid="{00000000-0005-0000-0000-0000B5190000}"/>
    <cellStyle name="Денежный 2 3 7 5 4" xfId="7087" xr:uid="{00000000-0005-0000-0000-0000B6190000}"/>
    <cellStyle name="Денежный 2 3 7 5 5" xfId="7585" xr:uid="{00000000-0005-0000-0000-0000B7190000}"/>
    <cellStyle name="Денежный 2 3 7 5 6" xfId="8683" xr:uid="{00000000-0005-0000-0000-0000B8190000}"/>
    <cellStyle name="Денежный 2 3 7 5 7" xfId="9179" xr:uid="{00000000-0005-0000-0000-0000B9190000}"/>
    <cellStyle name="Денежный 2 3 7 5 8" xfId="9712" xr:uid="{00000000-0005-0000-0000-0000BA190000}"/>
    <cellStyle name="Денежный 2 3 7 5 9" xfId="10945" xr:uid="{00000000-0005-0000-0000-0000BB190000}"/>
    <cellStyle name="Денежный 2 3 7 6" xfId="758" xr:uid="{00000000-0005-0000-0000-0000BC190000}"/>
    <cellStyle name="Денежный 2 3 7 6 10" xfId="11706" xr:uid="{00000000-0005-0000-0000-0000BD190000}"/>
    <cellStyle name="Денежный 2 3 7 6 2" xfId="1894" xr:uid="{00000000-0005-0000-0000-0000BE190000}"/>
    <cellStyle name="Денежный 2 3 7 6 2 2" xfId="5931" xr:uid="{00000000-0005-0000-0000-0000BF190000}"/>
    <cellStyle name="Денежный 2 3 7 6 2 3" xfId="12100" xr:uid="{00000000-0005-0000-0000-0000C0190000}"/>
    <cellStyle name="Денежный 2 3 7 6 3" xfId="6399" xr:uid="{00000000-0005-0000-0000-0000C1190000}"/>
    <cellStyle name="Денежный 2 3 7 6 4" xfId="6897" xr:uid="{00000000-0005-0000-0000-0000C2190000}"/>
    <cellStyle name="Денежный 2 3 7 6 5" xfId="7395" xr:uid="{00000000-0005-0000-0000-0000C3190000}"/>
    <cellStyle name="Денежный 2 3 7 6 6" xfId="8401" xr:uid="{00000000-0005-0000-0000-0000C4190000}"/>
    <cellStyle name="Денежный 2 3 7 6 7" xfId="8059" xr:uid="{00000000-0005-0000-0000-0000C5190000}"/>
    <cellStyle name="Денежный 2 3 7 6 8" xfId="9425" xr:uid="{00000000-0005-0000-0000-0000C6190000}"/>
    <cellStyle name="Денежный 2 3 7 6 9" xfId="10661" xr:uid="{00000000-0005-0000-0000-0000C7190000}"/>
    <cellStyle name="Денежный 2 3 7 7" xfId="1354" xr:uid="{00000000-0005-0000-0000-0000C8190000}"/>
    <cellStyle name="Денежный 2 3 7 7 2" xfId="2046" xr:uid="{00000000-0005-0000-0000-0000C9190000}"/>
    <cellStyle name="Денежный 2 3 7 7 3" xfId="11792" xr:uid="{00000000-0005-0000-0000-0000CA190000}"/>
    <cellStyle name="Денежный 2 3 7 8" xfId="2092" xr:uid="{00000000-0005-0000-0000-0000CB190000}"/>
    <cellStyle name="Денежный 2 3 7 9" xfId="2363" xr:uid="{00000000-0005-0000-0000-0000CC190000}"/>
    <cellStyle name="Денежный 2 3 8" xfId="269" xr:uid="{00000000-0005-0000-0000-0000CD190000}"/>
    <cellStyle name="Денежный 2 3 8 10" xfId="3416" xr:uid="{00000000-0005-0000-0000-0000CE190000}"/>
    <cellStyle name="Денежный 2 3 8 11" xfId="3501" xr:uid="{00000000-0005-0000-0000-0000CF190000}"/>
    <cellStyle name="Денежный 2 3 8 12" xfId="3915" xr:uid="{00000000-0005-0000-0000-0000D0190000}"/>
    <cellStyle name="Денежный 2 3 8 13" xfId="3831" xr:uid="{00000000-0005-0000-0000-0000D1190000}"/>
    <cellStyle name="Денежный 2 3 8 14" xfId="4090" xr:uid="{00000000-0005-0000-0000-0000D2190000}"/>
    <cellStyle name="Денежный 2 3 8 15" xfId="4113" xr:uid="{00000000-0005-0000-0000-0000D3190000}"/>
    <cellStyle name="Денежный 2 3 8 16" xfId="4028" xr:uid="{00000000-0005-0000-0000-0000D4190000}"/>
    <cellStyle name="Денежный 2 3 8 17" xfId="4939" xr:uid="{00000000-0005-0000-0000-0000D5190000}"/>
    <cellStyle name="Денежный 2 3 8 18" xfId="5000" xr:uid="{00000000-0005-0000-0000-0000D6190000}"/>
    <cellStyle name="Денежный 2 3 8 19" xfId="4886" xr:uid="{00000000-0005-0000-0000-0000D7190000}"/>
    <cellStyle name="Денежный 2 3 8 2" xfId="897" xr:uid="{00000000-0005-0000-0000-0000D8190000}"/>
    <cellStyle name="Денежный 2 3 8 2 10" xfId="11710" xr:uid="{00000000-0005-0000-0000-0000D9190000}"/>
    <cellStyle name="Денежный 2 3 8 2 2" xfId="1898" xr:uid="{00000000-0005-0000-0000-0000DA190000}"/>
    <cellStyle name="Денежный 2 3 8 2 2 2" xfId="6018" xr:uid="{00000000-0005-0000-0000-0000DB190000}"/>
    <cellStyle name="Денежный 2 3 8 2 2 3" xfId="12187" xr:uid="{00000000-0005-0000-0000-0000DC190000}"/>
    <cellStyle name="Денежный 2 3 8 2 3" xfId="6485" xr:uid="{00000000-0005-0000-0000-0000DD190000}"/>
    <cellStyle name="Денежный 2 3 8 2 4" xfId="6983" xr:uid="{00000000-0005-0000-0000-0000DE190000}"/>
    <cellStyle name="Денежный 2 3 8 2 5" xfId="7481" xr:uid="{00000000-0005-0000-0000-0000DF190000}"/>
    <cellStyle name="Денежный 2 3 8 2 6" xfId="8537" xr:uid="{00000000-0005-0000-0000-0000E0190000}"/>
    <cellStyle name="Денежный 2 3 8 2 7" xfId="9028" xr:uid="{00000000-0005-0000-0000-0000E1190000}"/>
    <cellStyle name="Денежный 2 3 8 2 8" xfId="9561" xr:uid="{00000000-0005-0000-0000-0000E2190000}"/>
    <cellStyle name="Денежный 2 3 8 2 9" xfId="10794" xr:uid="{00000000-0005-0000-0000-0000E3190000}"/>
    <cellStyle name="Денежный 2 3 8 20" xfId="5311" xr:uid="{00000000-0005-0000-0000-0000E4190000}"/>
    <cellStyle name="Денежный 2 3 8 21" xfId="5706" xr:uid="{00000000-0005-0000-0000-0000E5190000}"/>
    <cellStyle name="Денежный 2 3 8 22" xfId="5784" xr:uid="{00000000-0005-0000-0000-0000E6190000}"/>
    <cellStyle name="Денежный 2 3 8 23" xfId="6712" xr:uid="{00000000-0005-0000-0000-0000E7190000}"/>
    <cellStyle name="Денежный 2 3 8 24" xfId="7210" xr:uid="{00000000-0005-0000-0000-0000E8190000}"/>
    <cellStyle name="Денежный 2 3 8 25" xfId="7930" xr:uid="{00000000-0005-0000-0000-0000E9190000}"/>
    <cellStyle name="Денежный 2 3 8 26" xfId="8177" xr:uid="{00000000-0005-0000-0000-0000EA190000}"/>
    <cellStyle name="Денежный 2 3 8 27" xfId="8835" xr:uid="{00000000-0005-0000-0000-0000EB190000}"/>
    <cellStyle name="Денежный 2 3 8 28" xfId="10177" xr:uid="{00000000-0005-0000-0000-0000EC190000}"/>
    <cellStyle name="Денежный 2 3 8 29" xfId="11246" xr:uid="{00000000-0005-0000-0000-0000ED190000}"/>
    <cellStyle name="Денежный 2 3 8 3" xfId="1045" xr:uid="{00000000-0005-0000-0000-0000EE190000}"/>
    <cellStyle name="Денежный 2 3 8 3 10" xfId="11752" xr:uid="{00000000-0005-0000-0000-0000EF190000}"/>
    <cellStyle name="Денежный 2 3 8 3 2" xfId="1956" xr:uid="{00000000-0005-0000-0000-0000F0190000}"/>
    <cellStyle name="Денежный 2 3 8 3 2 2" xfId="6120" xr:uid="{00000000-0005-0000-0000-0000F1190000}"/>
    <cellStyle name="Денежный 2 3 8 3 2 3" xfId="12289" xr:uid="{00000000-0005-0000-0000-0000F2190000}"/>
    <cellStyle name="Денежный 2 3 8 3 3" xfId="6586" xr:uid="{00000000-0005-0000-0000-0000F3190000}"/>
    <cellStyle name="Денежный 2 3 8 3 4" xfId="7084" xr:uid="{00000000-0005-0000-0000-0000F4190000}"/>
    <cellStyle name="Денежный 2 3 8 3 5" xfId="7582" xr:uid="{00000000-0005-0000-0000-0000F5190000}"/>
    <cellStyle name="Денежный 2 3 8 3 6" xfId="8680" xr:uid="{00000000-0005-0000-0000-0000F6190000}"/>
    <cellStyle name="Денежный 2 3 8 3 7" xfId="9176" xr:uid="{00000000-0005-0000-0000-0000F7190000}"/>
    <cellStyle name="Денежный 2 3 8 3 8" xfId="9709" xr:uid="{00000000-0005-0000-0000-0000F8190000}"/>
    <cellStyle name="Денежный 2 3 8 3 9" xfId="10942" xr:uid="{00000000-0005-0000-0000-0000F9190000}"/>
    <cellStyle name="Денежный 2 3 8 4" xfId="769" xr:uid="{00000000-0005-0000-0000-0000FA190000}"/>
    <cellStyle name="Денежный 2 3 8 4 10" xfId="11635" xr:uid="{00000000-0005-0000-0000-0000FB190000}"/>
    <cellStyle name="Денежный 2 3 8 4 2" xfId="1764" xr:uid="{00000000-0005-0000-0000-0000FC190000}"/>
    <cellStyle name="Денежный 2 3 8 4 2 2" xfId="5941" xr:uid="{00000000-0005-0000-0000-0000FD190000}"/>
    <cellStyle name="Денежный 2 3 8 4 2 3" xfId="12110" xr:uid="{00000000-0005-0000-0000-0000FE190000}"/>
    <cellStyle name="Денежный 2 3 8 4 3" xfId="6409" xr:uid="{00000000-0005-0000-0000-0000FF190000}"/>
    <cellStyle name="Денежный 2 3 8 4 4" xfId="6907" xr:uid="{00000000-0005-0000-0000-0000001A0000}"/>
    <cellStyle name="Денежный 2 3 8 4 5" xfId="7405" xr:uid="{00000000-0005-0000-0000-0000011A0000}"/>
    <cellStyle name="Денежный 2 3 8 4 6" xfId="8412" xr:uid="{00000000-0005-0000-0000-0000021A0000}"/>
    <cellStyle name="Денежный 2 3 8 4 7" xfId="8900" xr:uid="{00000000-0005-0000-0000-0000031A0000}"/>
    <cellStyle name="Денежный 2 3 8 4 8" xfId="9436" xr:uid="{00000000-0005-0000-0000-0000041A0000}"/>
    <cellStyle name="Денежный 2 3 8 4 9" xfId="10671" xr:uid="{00000000-0005-0000-0000-0000051A0000}"/>
    <cellStyle name="Денежный 2 3 8 5" xfId="1361" xr:uid="{00000000-0005-0000-0000-0000061A0000}"/>
    <cellStyle name="Денежный 2 3 8 5 2" xfId="2121" xr:uid="{00000000-0005-0000-0000-0000071A0000}"/>
    <cellStyle name="Денежный 2 3 8 5 3" xfId="11853" xr:uid="{00000000-0005-0000-0000-0000081A0000}"/>
    <cellStyle name="Денежный 2 3 8 6" xfId="2369" xr:uid="{00000000-0005-0000-0000-0000091A0000}"/>
    <cellStyle name="Денежный 2 3 8 7" xfId="2391" xr:uid="{00000000-0005-0000-0000-00000A1A0000}"/>
    <cellStyle name="Денежный 2 3 8 8" xfId="2999" xr:uid="{00000000-0005-0000-0000-00000B1A0000}"/>
    <cellStyle name="Денежный 2 3 8 9" xfId="2956" xr:uid="{00000000-0005-0000-0000-00000C1A0000}"/>
    <cellStyle name="Денежный 2 3 9" xfId="276" xr:uid="{00000000-0005-0000-0000-00000D1A0000}"/>
    <cellStyle name="Денежный 2 3 9 10" xfId="3420" xr:uid="{00000000-0005-0000-0000-00000E1A0000}"/>
    <cellStyle name="Денежный 2 3 9 11" xfId="3372" xr:uid="{00000000-0005-0000-0000-00000F1A0000}"/>
    <cellStyle name="Денежный 2 3 9 12" xfId="3922" xr:uid="{00000000-0005-0000-0000-0000101A0000}"/>
    <cellStyle name="Денежный 2 3 9 13" xfId="3989" xr:uid="{00000000-0005-0000-0000-0000111A0000}"/>
    <cellStyle name="Денежный 2 3 9 14" xfId="4044" xr:uid="{00000000-0005-0000-0000-0000121A0000}"/>
    <cellStyle name="Денежный 2 3 9 15" xfId="3988" xr:uid="{00000000-0005-0000-0000-0000131A0000}"/>
    <cellStyle name="Денежный 2 3 9 16" xfId="4428" xr:uid="{00000000-0005-0000-0000-0000141A0000}"/>
    <cellStyle name="Денежный 2 3 9 17" xfId="4943" xr:uid="{00000000-0005-0000-0000-0000151A0000}"/>
    <cellStyle name="Денежный 2 3 9 18" xfId="4807" xr:uid="{00000000-0005-0000-0000-0000161A0000}"/>
    <cellStyle name="Денежный 2 3 9 19" xfId="4827" xr:uid="{00000000-0005-0000-0000-0000171A0000}"/>
    <cellStyle name="Денежный 2 3 9 2" xfId="898" xr:uid="{00000000-0005-0000-0000-0000181A0000}"/>
    <cellStyle name="Денежный 2 3 9 2 10" xfId="11715" xr:uid="{00000000-0005-0000-0000-0000191A0000}"/>
    <cellStyle name="Денежный 2 3 9 2 2" xfId="1903" xr:uid="{00000000-0005-0000-0000-00001A1A0000}"/>
    <cellStyle name="Денежный 2 3 9 2 2 2" xfId="6019" xr:uid="{00000000-0005-0000-0000-00001B1A0000}"/>
    <cellStyle name="Денежный 2 3 9 2 2 3" xfId="12188" xr:uid="{00000000-0005-0000-0000-00001C1A0000}"/>
    <cellStyle name="Денежный 2 3 9 2 3" xfId="6486" xr:uid="{00000000-0005-0000-0000-00001D1A0000}"/>
    <cellStyle name="Денежный 2 3 9 2 4" xfId="6984" xr:uid="{00000000-0005-0000-0000-00001E1A0000}"/>
    <cellStyle name="Денежный 2 3 9 2 5" xfId="7482" xr:uid="{00000000-0005-0000-0000-00001F1A0000}"/>
    <cellStyle name="Денежный 2 3 9 2 6" xfId="8538" xr:uid="{00000000-0005-0000-0000-0000201A0000}"/>
    <cellStyle name="Денежный 2 3 9 2 7" xfId="9029" xr:uid="{00000000-0005-0000-0000-0000211A0000}"/>
    <cellStyle name="Денежный 2 3 9 2 8" xfId="9562" xr:uid="{00000000-0005-0000-0000-0000221A0000}"/>
    <cellStyle name="Денежный 2 3 9 2 9" xfId="10795" xr:uid="{00000000-0005-0000-0000-0000231A0000}"/>
    <cellStyle name="Денежный 2 3 9 20" xfId="4819" xr:uid="{00000000-0005-0000-0000-0000241A0000}"/>
    <cellStyle name="Денежный 2 3 9 21" xfId="5710" xr:uid="{00000000-0005-0000-0000-0000251A0000}"/>
    <cellStyle name="Денежный 2 3 9 22" xfId="5660" xr:uid="{00000000-0005-0000-0000-0000261A0000}"/>
    <cellStyle name="Денежный 2 3 9 23" xfId="6716" xr:uid="{00000000-0005-0000-0000-0000271A0000}"/>
    <cellStyle name="Денежный 2 3 9 24" xfId="7214" xr:uid="{00000000-0005-0000-0000-0000281A0000}"/>
    <cellStyle name="Денежный 2 3 9 25" xfId="7937" xr:uid="{00000000-0005-0000-0000-0000291A0000}"/>
    <cellStyle name="Денежный 2 3 9 26" xfId="7826" xr:uid="{00000000-0005-0000-0000-00002A1A0000}"/>
    <cellStyle name="Денежный 2 3 9 27" xfId="7786" xr:uid="{00000000-0005-0000-0000-00002B1A0000}"/>
    <cellStyle name="Денежный 2 3 9 28" xfId="10184" xr:uid="{00000000-0005-0000-0000-00002C1A0000}"/>
    <cellStyle name="Денежный 2 3 9 29" xfId="11253" xr:uid="{00000000-0005-0000-0000-00002D1A0000}"/>
    <cellStyle name="Денежный 2 3 9 3" xfId="1044" xr:uid="{00000000-0005-0000-0000-00002E1A0000}"/>
    <cellStyle name="Денежный 2 3 9 3 10" xfId="11654" xr:uid="{00000000-0005-0000-0000-00002F1A0000}"/>
    <cellStyle name="Денежный 2 3 9 3 2" xfId="1815" xr:uid="{00000000-0005-0000-0000-0000301A0000}"/>
    <cellStyle name="Денежный 2 3 9 3 2 2" xfId="6119" xr:uid="{00000000-0005-0000-0000-0000311A0000}"/>
    <cellStyle name="Денежный 2 3 9 3 2 3" xfId="12288" xr:uid="{00000000-0005-0000-0000-0000321A0000}"/>
    <cellStyle name="Денежный 2 3 9 3 3" xfId="6585" xr:uid="{00000000-0005-0000-0000-0000331A0000}"/>
    <cellStyle name="Денежный 2 3 9 3 4" xfId="7083" xr:uid="{00000000-0005-0000-0000-0000341A0000}"/>
    <cellStyle name="Денежный 2 3 9 3 5" xfId="7581" xr:uid="{00000000-0005-0000-0000-0000351A0000}"/>
    <cellStyle name="Денежный 2 3 9 3 6" xfId="8679" xr:uid="{00000000-0005-0000-0000-0000361A0000}"/>
    <cellStyle name="Денежный 2 3 9 3 7" xfId="9175" xr:uid="{00000000-0005-0000-0000-0000371A0000}"/>
    <cellStyle name="Денежный 2 3 9 3 8" xfId="9708" xr:uid="{00000000-0005-0000-0000-0000381A0000}"/>
    <cellStyle name="Денежный 2 3 9 3 9" xfId="10941" xr:uid="{00000000-0005-0000-0000-0000391A0000}"/>
    <cellStyle name="Денежный 2 3 9 4" xfId="773" xr:uid="{00000000-0005-0000-0000-00003A1A0000}"/>
    <cellStyle name="Денежный 2 3 9 4 10" xfId="11739" xr:uid="{00000000-0005-0000-0000-00003B1A0000}"/>
    <cellStyle name="Денежный 2 3 9 4 2" xfId="1934" xr:uid="{00000000-0005-0000-0000-00003C1A0000}"/>
    <cellStyle name="Денежный 2 3 9 4 2 2" xfId="5944" xr:uid="{00000000-0005-0000-0000-00003D1A0000}"/>
    <cellStyle name="Денежный 2 3 9 4 2 3" xfId="12113" xr:uid="{00000000-0005-0000-0000-00003E1A0000}"/>
    <cellStyle name="Денежный 2 3 9 4 3" xfId="6412" xr:uid="{00000000-0005-0000-0000-00003F1A0000}"/>
    <cellStyle name="Денежный 2 3 9 4 4" xfId="6910" xr:uid="{00000000-0005-0000-0000-0000401A0000}"/>
    <cellStyle name="Денежный 2 3 9 4 5" xfId="7408" xr:uid="{00000000-0005-0000-0000-0000411A0000}"/>
    <cellStyle name="Денежный 2 3 9 4 6" xfId="8416" xr:uid="{00000000-0005-0000-0000-0000421A0000}"/>
    <cellStyle name="Денежный 2 3 9 4 7" xfId="8904" xr:uid="{00000000-0005-0000-0000-0000431A0000}"/>
    <cellStyle name="Денежный 2 3 9 4 8" xfId="9440" xr:uid="{00000000-0005-0000-0000-0000441A0000}"/>
    <cellStyle name="Денежный 2 3 9 4 9" xfId="10675" xr:uid="{00000000-0005-0000-0000-0000451A0000}"/>
    <cellStyle name="Денежный 2 3 9 5" xfId="1368" xr:uid="{00000000-0005-0000-0000-0000461A0000}"/>
    <cellStyle name="Денежный 2 3 9 5 2" xfId="1747" xr:uid="{00000000-0005-0000-0000-0000471A0000}"/>
    <cellStyle name="Денежный 2 3 9 5 3" xfId="11624" xr:uid="{00000000-0005-0000-0000-0000481A0000}"/>
    <cellStyle name="Денежный 2 3 9 6" xfId="2332" xr:uid="{00000000-0005-0000-0000-0000491A0000}"/>
    <cellStyle name="Денежный 2 3 9 7" xfId="2533" xr:uid="{00000000-0005-0000-0000-00004A1A0000}"/>
    <cellStyle name="Денежный 2 3 9 8" xfId="3004" xr:uid="{00000000-0005-0000-0000-00004B1A0000}"/>
    <cellStyle name="Денежный 2 3 9 9" xfId="3061" xr:uid="{00000000-0005-0000-0000-00004C1A0000}"/>
    <cellStyle name="Денежный 2 30" xfId="2932" xr:uid="{00000000-0005-0000-0000-00004D1A0000}"/>
    <cellStyle name="Денежный 2 31" xfId="3001" xr:uid="{00000000-0005-0000-0000-00004E1A0000}"/>
    <cellStyle name="Денежный 2 32" xfId="3348" xr:uid="{00000000-0005-0000-0000-00004F1A0000}"/>
    <cellStyle name="Денежный 2 33" xfId="3478" xr:uid="{00000000-0005-0000-0000-0000501A0000}"/>
    <cellStyle name="Денежный 2 34" xfId="3764" xr:uid="{00000000-0005-0000-0000-0000511A0000}"/>
    <cellStyle name="Денежный 2 35" xfId="3919" xr:uid="{00000000-0005-0000-0000-0000521A0000}"/>
    <cellStyle name="Денежный 2 36" xfId="3830" xr:uid="{00000000-0005-0000-0000-0000531A0000}"/>
    <cellStyle name="Денежный 2 37" xfId="4433" xr:uid="{00000000-0005-0000-0000-0000541A0000}"/>
    <cellStyle name="Денежный 2 38" xfId="4558" xr:uid="{00000000-0005-0000-0000-0000551A0000}"/>
    <cellStyle name="Денежный 2 39" xfId="4805" xr:uid="{00000000-0005-0000-0000-0000561A0000}"/>
    <cellStyle name="Денежный 2 4" xfId="226" xr:uid="{00000000-0005-0000-0000-0000571A0000}"/>
    <cellStyle name="Денежный 2 4 10" xfId="899" xr:uid="{00000000-0005-0000-0000-0000581A0000}"/>
    <cellStyle name="Денежный 2 4 10 10" xfId="9563" xr:uid="{00000000-0005-0000-0000-0000591A0000}"/>
    <cellStyle name="Денежный 2 4 10 11" xfId="10796" xr:uid="{00000000-0005-0000-0000-00005A1A0000}"/>
    <cellStyle name="Денежный 2 4 10 12" xfId="11666" xr:uid="{00000000-0005-0000-0000-00005B1A0000}"/>
    <cellStyle name="Денежный 2 4 10 2" xfId="900" xr:uid="{00000000-0005-0000-0000-00005C1A0000}"/>
    <cellStyle name="Денежный 2 4 10 2 10" xfId="12189" xr:uid="{00000000-0005-0000-0000-00005D1A0000}"/>
    <cellStyle name="Денежный 2 4 10 2 2" xfId="6020" xr:uid="{00000000-0005-0000-0000-00005E1A0000}"/>
    <cellStyle name="Денежный 2 4 10 2 2 2" xfId="6021" xr:uid="{00000000-0005-0000-0000-00005F1A0000}"/>
    <cellStyle name="Денежный 2 4 10 2 2 3" xfId="12190" xr:uid="{00000000-0005-0000-0000-0000601A0000}"/>
    <cellStyle name="Денежный 2 4 10 2 3" xfId="6488" xr:uid="{00000000-0005-0000-0000-0000611A0000}"/>
    <cellStyle name="Денежный 2 4 10 2 4" xfId="6986" xr:uid="{00000000-0005-0000-0000-0000621A0000}"/>
    <cellStyle name="Денежный 2 4 10 2 5" xfId="7484" xr:uid="{00000000-0005-0000-0000-0000631A0000}"/>
    <cellStyle name="Денежный 2 4 10 2 6" xfId="8540" xr:uid="{00000000-0005-0000-0000-0000641A0000}"/>
    <cellStyle name="Денежный 2 4 10 2 7" xfId="9031" xr:uid="{00000000-0005-0000-0000-0000651A0000}"/>
    <cellStyle name="Денежный 2 4 10 2 8" xfId="9564" xr:uid="{00000000-0005-0000-0000-0000661A0000}"/>
    <cellStyle name="Денежный 2 4 10 2 9" xfId="10797" xr:uid="{00000000-0005-0000-0000-0000671A0000}"/>
    <cellStyle name="Денежный 2 4 10 3" xfId="1042" xr:uid="{00000000-0005-0000-0000-0000681A0000}"/>
    <cellStyle name="Денежный 2 4 10 3 2" xfId="9706" xr:uid="{00000000-0005-0000-0000-0000691A0000}"/>
    <cellStyle name="Денежный 2 4 10 3 3" xfId="10939" xr:uid="{00000000-0005-0000-0000-00006A1A0000}"/>
    <cellStyle name="Денежный 2 4 10 4" xfId="777" xr:uid="{00000000-0005-0000-0000-00006B1A0000}"/>
    <cellStyle name="Денежный 2 4 10 4 2" xfId="9444" xr:uid="{00000000-0005-0000-0000-00006C1A0000}"/>
    <cellStyle name="Денежный 2 4 10 4 3" xfId="10679" xr:uid="{00000000-0005-0000-0000-00006D1A0000}"/>
    <cellStyle name="Денежный 2 4 10 5" xfId="1827" xr:uid="{00000000-0005-0000-0000-00006E1A0000}"/>
    <cellStyle name="Денежный 2 4 10 5 2" xfId="6487" xr:uid="{00000000-0005-0000-0000-00006F1A0000}"/>
    <cellStyle name="Денежный 2 4 10 5 3" xfId="12449" xr:uid="{00000000-0005-0000-0000-0000701A0000}"/>
    <cellStyle name="Денежный 2 4 10 6" xfId="6985" xr:uid="{00000000-0005-0000-0000-0000711A0000}"/>
    <cellStyle name="Денежный 2 4 10 7" xfId="7483" xr:uid="{00000000-0005-0000-0000-0000721A0000}"/>
    <cellStyle name="Денежный 2 4 10 8" xfId="8539" xr:uid="{00000000-0005-0000-0000-0000731A0000}"/>
    <cellStyle name="Денежный 2 4 10 9" xfId="9030" xr:uid="{00000000-0005-0000-0000-0000741A0000}"/>
    <cellStyle name="Денежный 2 4 11" xfId="1043" xr:uid="{00000000-0005-0000-0000-0000751A0000}"/>
    <cellStyle name="Денежный 2 4 11 10" xfId="11832" xr:uid="{00000000-0005-0000-0000-0000761A0000}"/>
    <cellStyle name="Денежный 2 4 11 2" xfId="2098" xr:uid="{00000000-0005-0000-0000-0000771A0000}"/>
    <cellStyle name="Денежный 2 4 11 2 2" xfId="6118" xr:uid="{00000000-0005-0000-0000-0000781A0000}"/>
    <cellStyle name="Денежный 2 4 11 2 3" xfId="12287" xr:uid="{00000000-0005-0000-0000-0000791A0000}"/>
    <cellStyle name="Денежный 2 4 11 3" xfId="6584" xr:uid="{00000000-0005-0000-0000-00007A1A0000}"/>
    <cellStyle name="Денежный 2 4 11 4" xfId="7082" xr:uid="{00000000-0005-0000-0000-00007B1A0000}"/>
    <cellStyle name="Денежный 2 4 11 5" xfId="7580" xr:uid="{00000000-0005-0000-0000-00007C1A0000}"/>
    <cellStyle name="Денежный 2 4 11 6" xfId="8678" xr:uid="{00000000-0005-0000-0000-00007D1A0000}"/>
    <cellStyle name="Денежный 2 4 11 7" xfId="9174" xr:uid="{00000000-0005-0000-0000-00007E1A0000}"/>
    <cellStyle name="Денежный 2 4 11 8" xfId="9707" xr:uid="{00000000-0005-0000-0000-00007F1A0000}"/>
    <cellStyle name="Денежный 2 4 11 9" xfId="10940" xr:uid="{00000000-0005-0000-0000-0000801A0000}"/>
    <cellStyle name="Денежный 2 4 12" xfId="774" xr:uid="{00000000-0005-0000-0000-0000811A0000}"/>
    <cellStyle name="Денежный 2 4 12 10" xfId="11674" xr:uid="{00000000-0005-0000-0000-0000821A0000}"/>
    <cellStyle name="Денежный 2 4 12 2" xfId="1851" xr:uid="{00000000-0005-0000-0000-0000831A0000}"/>
    <cellStyle name="Денежный 2 4 12 2 2" xfId="5945" xr:uid="{00000000-0005-0000-0000-0000841A0000}"/>
    <cellStyle name="Денежный 2 4 12 2 3" xfId="12114" xr:uid="{00000000-0005-0000-0000-0000851A0000}"/>
    <cellStyle name="Денежный 2 4 12 3" xfId="6413" xr:uid="{00000000-0005-0000-0000-0000861A0000}"/>
    <cellStyle name="Денежный 2 4 12 4" xfId="6911" xr:uid="{00000000-0005-0000-0000-0000871A0000}"/>
    <cellStyle name="Денежный 2 4 12 5" xfId="7409" xr:uid="{00000000-0005-0000-0000-0000881A0000}"/>
    <cellStyle name="Денежный 2 4 12 6" xfId="8417" xr:uid="{00000000-0005-0000-0000-0000891A0000}"/>
    <cellStyle name="Денежный 2 4 12 7" xfId="8905" xr:uid="{00000000-0005-0000-0000-00008A1A0000}"/>
    <cellStyle name="Денежный 2 4 12 8" xfId="9441" xr:uid="{00000000-0005-0000-0000-00008B1A0000}"/>
    <cellStyle name="Денежный 2 4 12 9" xfId="10676" xr:uid="{00000000-0005-0000-0000-00008C1A0000}"/>
    <cellStyle name="Денежный 2 4 13" xfId="1314" xr:uid="{00000000-0005-0000-0000-00008D1A0000}"/>
    <cellStyle name="Денежный 2 4 13 2" xfId="1900" xr:uid="{00000000-0005-0000-0000-00008E1A0000}"/>
    <cellStyle name="Денежный 2 4 13 3" xfId="11712" xr:uid="{00000000-0005-0000-0000-00008F1A0000}"/>
    <cellStyle name="Денежный 2 4 14" xfId="2090" xr:uid="{00000000-0005-0000-0000-0000901A0000}"/>
    <cellStyle name="Денежный 2 4 15" xfId="2975" xr:uid="{00000000-0005-0000-0000-0000911A0000}"/>
    <cellStyle name="Денежный 2 4 16" xfId="3089" xr:uid="{00000000-0005-0000-0000-0000921A0000}"/>
    <cellStyle name="Денежный 2 4 17" xfId="3392" xr:uid="{00000000-0005-0000-0000-0000931A0000}"/>
    <cellStyle name="Денежный 2 4 18" xfId="3475" xr:uid="{00000000-0005-0000-0000-0000941A0000}"/>
    <cellStyle name="Денежный 2 4 19" xfId="3879" xr:uid="{00000000-0005-0000-0000-0000951A0000}"/>
    <cellStyle name="Денежный 2 4 2" xfId="296" xr:uid="{00000000-0005-0000-0000-0000961A0000}"/>
    <cellStyle name="Денежный 2 4 2 10" xfId="3053" xr:uid="{00000000-0005-0000-0000-0000971A0000}"/>
    <cellStyle name="Денежный 2 4 2 11" xfId="3436" xr:uid="{00000000-0005-0000-0000-0000981A0000}"/>
    <cellStyle name="Денежный 2 4 2 12" xfId="3364" xr:uid="{00000000-0005-0000-0000-0000991A0000}"/>
    <cellStyle name="Денежный 2 4 2 13" xfId="3940" xr:uid="{00000000-0005-0000-0000-00009A1A0000}"/>
    <cellStyle name="Денежный 2 4 2 14" xfId="3979" xr:uid="{00000000-0005-0000-0000-00009B1A0000}"/>
    <cellStyle name="Денежный 2 4 2 15" xfId="4048" xr:uid="{00000000-0005-0000-0000-00009C1A0000}"/>
    <cellStyle name="Денежный 2 4 2 16" xfId="4340" xr:uid="{00000000-0005-0000-0000-00009D1A0000}"/>
    <cellStyle name="Денежный 2 4 2 17" xfId="4018" xr:uid="{00000000-0005-0000-0000-00009E1A0000}"/>
    <cellStyle name="Денежный 2 4 2 18" xfId="4960" xr:uid="{00000000-0005-0000-0000-00009F1A0000}"/>
    <cellStyle name="Денежный 2 4 2 19" xfId="5058" xr:uid="{00000000-0005-0000-0000-0000A01A0000}"/>
    <cellStyle name="Денежный 2 4 2 2" xfId="629" xr:uid="{00000000-0005-0000-0000-0000A11A0000}"/>
    <cellStyle name="Денежный 2 4 2 2 10" xfId="3542" xr:uid="{00000000-0005-0000-0000-0000A21A0000}"/>
    <cellStyle name="Денежный 2 4 2 2 11" xfId="3670" xr:uid="{00000000-0005-0000-0000-0000A31A0000}"/>
    <cellStyle name="Денежный 2 4 2 2 12" xfId="4148" xr:uid="{00000000-0005-0000-0000-0000A41A0000}"/>
    <cellStyle name="Денежный 2 4 2 2 13" xfId="4303" xr:uid="{00000000-0005-0000-0000-0000A51A0000}"/>
    <cellStyle name="Денежный 2 4 2 2 14" xfId="4451" xr:uid="{00000000-0005-0000-0000-0000A61A0000}"/>
    <cellStyle name="Денежный 2 4 2 2 15" xfId="4582" xr:uid="{00000000-0005-0000-0000-0000A71A0000}"/>
    <cellStyle name="Денежный 2 4 2 2 16" xfId="4710" xr:uid="{00000000-0005-0000-0000-0000A81A0000}"/>
    <cellStyle name="Денежный 2 4 2 2 17" xfId="5131" xr:uid="{00000000-0005-0000-0000-0000A91A0000}"/>
    <cellStyle name="Денежный 2 4 2 2 18" xfId="5278" xr:uid="{00000000-0005-0000-0000-0000AA1A0000}"/>
    <cellStyle name="Денежный 2 4 2 2 19" xfId="5414" xr:uid="{00000000-0005-0000-0000-0000AB1A0000}"/>
    <cellStyle name="Денежный 2 4 2 2 2" xfId="1657" xr:uid="{00000000-0005-0000-0000-0000AC1A0000}"/>
    <cellStyle name="Денежный 2 4 2 2 2 2" xfId="2093" xr:uid="{00000000-0005-0000-0000-0000AD1A0000}"/>
    <cellStyle name="Денежный 2 4 2 2 2 3" xfId="11827" xr:uid="{00000000-0005-0000-0000-0000AE1A0000}"/>
    <cellStyle name="Денежный 2 4 2 2 20" xfId="5542" xr:uid="{00000000-0005-0000-0000-0000AF1A0000}"/>
    <cellStyle name="Денежный 2 4 2 2 21" xfId="5830" xr:uid="{00000000-0005-0000-0000-0000B01A0000}"/>
    <cellStyle name="Денежный 2 4 2 2 22" xfId="6298" xr:uid="{00000000-0005-0000-0000-0000B11A0000}"/>
    <cellStyle name="Денежный 2 4 2 2 23" xfId="6796" xr:uid="{00000000-0005-0000-0000-0000B21A0000}"/>
    <cellStyle name="Денежный 2 4 2 2 24" xfId="7294" xr:uid="{00000000-0005-0000-0000-0000B31A0000}"/>
    <cellStyle name="Денежный 2 4 2 2 25" xfId="8273" xr:uid="{00000000-0005-0000-0000-0000B41A0000}"/>
    <cellStyle name="Денежный 2 4 2 2 26" xfId="8579" xr:uid="{00000000-0005-0000-0000-0000B51A0000}"/>
    <cellStyle name="Денежный 2 4 2 2 27" xfId="9296" xr:uid="{00000000-0005-0000-0000-0000B61A0000}"/>
    <cellStyle name="Денежный 2 4 2 2 28" xfId="10537" xr:uid="{00000000-0005-0000-0000-0000B71A0000}"/>
    <cellStyle name="Денежный 2 4 2 2 29" xfId="11539" xr:uid="{00000000-0005-0000-0000-0000B81A0000}"/>
    <cellStyle name="Денежный 2 4 2 2 3" xfId="2229" xr:uid="{00000000-0005-0000-0000-0000B91A0000}"/>
    <cellStyle name="Денежный 2 4 2 2 4" xfId="2422" xr:uid="{00000000-0005-0000-0000-0000BA1A0000}"/>
    <cellStyle name="Денежный 2 4 2 2 5" xfId="2576" xr:uid="{00000000-0005-0000-0000-0000BB1A0000}"/>
    <cellStyle name="Денежный 2 4 2 2 6" xfId="2710" xr:uid="{00000000-0005-0000-0000-0000BC1A0000}"/>
    <cellStyle name="Денежный 2 4 2 2 7" xfId="2838" xr:uid="{00000000-0005-0000-0000-0000BD1A0000}"/>
    <cellStyle name="Денежный 2 4 2 2 8" xfId="3126" xr:uid="{00000000-0005-0000-0000-0000BE1A0000}"/>
    <cellStyle name="Денежный 2 4 2 2 9" xfId="3254" xr:uid="{00000000-0005-0000-0000-0000BF1A0000}"/>
    <cellStyle name="Денежный 2 4 2 20" xfId="4890" xr:uid="{00000000-0005-0000-0000-0000C01A0000}"/>
    <cellStyle name="Денежный 2 4 2 21" xfId="5164" xr:uid="{00000000-0005-0000-0000-0000C11A0000}"/>
    <cellStyle name="Денежный 2 4 2 22" xfId="5726" xr:uid="{00000000-0005-0000-0000-0000C21A0000}"/>
    <cellStyle name="Денежный 2 4 2 23" xfId="5652" xr:uid="{00000000-0005-0000-0000-0000C31A0000}"/>
    <cellStyle name="Денежный 2 4 2 24" xfId="6732" xr:uid="{00000000-0005-0000-0000-0000C41A0000}"/>
    <cellStyle name="Денежный 2 4 2 25" xfId="7230" xr:uid="{00000000-0005-0000-0000-0000C51A0000}"/>
    <cellStyle name="Денежный 2 4 2 26" xfId="7957" xr:uid="{00000000-0005-0000-0000-0000C61A0000}"/>
    <cellStyle name="Денежный 2 4 2 27" xfId="7817" xr:uid="{00000000-0005-0000-0000-0000C71A0000}"/>
    <cellStyle name="Денежный 2 4 2 28" xfId="7791" xr:uid="{00000000-0005-0000-0000-0000C81A0000}"/>
    <cellStyle name="Денежный 2 4 2 29" xfId="10204" xr:uid="{00000000-0005-0000-0000-0000C91A0000}"/>
    <cellStyle name="Денежный 2 4 2 3" xfId="901" xr:uid="{00000000-0005-0000-0000-0000CA1A0000}"/>
    <cellStyle name="Денежный 2 4 2 3 10" xfId="9565" xr:uid="{00000000-0005-0000-0000-0000CB1A0000}"/>
    <cellStyle name="Денежный 2 4 2 3 11" xfId="10798" xr:uid="{00000000-0005-0000-0000-0000CC1A0000}"/>
    <cellStyle name="Денежный 2 4 2 3 12" xfId="11718" xr:uid="{00000000-0005-0000-0000-0000CD1A0000}"/>
    <cellStyle name="Денежный 2 4 2 3 2" xfId="903" xr:uid="{00000000-0005-0000-0000-0000CE1A0000}"/>
    <cellStyle name="Денежный 2 4 2 3 2 10" xfId="12191" xr:uid="{00000000-0005-0000-0000-0000CF1A0000}"/>
    <cellStyle name="Денежный 2 4 2 3 2 2" xfId="6022" xr:uid="{00000000-0005-0000-0000-0000D01A0000}"/>
    <cellStyle name="Денежный 2 4 2 3 2 2 2" xfId="6024" xr:uid="{00000000-0005-0000-0000-0000D11A0000}"/>
    <cellStyle name="Денежный 2 4 2 3 2 2 3" xfId="12193" xr:uid="{00000000-0005-0000-0000-0000D21A0000}"/>
    <cellStyle name="Денежный 2 4 2 3 2 3" xfId="6491" xr:uid="{00000000-0005-0000-0000-0000D31A0000}"/>
    <cellStyle name="Денежный 2 4 2 3 2 4" xfId="6989" xr:uid="{00000000-0005-0000-0000-0000D41A0000}"/>
    <cellStyle name="Денежный 2 4 2 3 2 5" xfId="7487" xr:uid="{00000000-0005-0000-0000-0000D51A0000}"/>
    <cellStyle name="Денежный 2 4 2 3 2 6" xfId="8543" xr:uid="{00000000-0005-0000-0000-0000D61A0000}"/>
    <cellStyle name="Денежный 2 4 2 3 2 7" xfId="9034" xr:uid="{00000000-0005-0000-0000-0000D71A0000}"/>
    <cellStyle name="Денежный 2 4 2 3 2 8" xfId="9567" xr:uid="{00000000-0005-0000-0000-0000D81A0000}"/>
    <cellStyle name="Денежный 2 4 2 3 2 9" xfId="10800" xr:uid="{00000000-0005-0000-0000-0000D91A0000}"/>
    <cellStyle name="Денежный 2 4 2 3 3" xfId="1040" xr:uid="{00000000-0005-0000-0000-0000DA1A0000}"/>
    <cellStyle name="Денежный 2 4 2 3 3 2" xfId="9704" xr:uid="{00000000-0005-0000-0000-0000DB1A0000}"/>
    <cellStyle name="Денежный 2 4 2 3 3 3" xfId="10937" xr:uid="{00000000-0005-0000-0000-0000DC1A0000}"/>
    <cellStyle name="Денежный 2 4 2 3 4" xfId="782" xr:uid="{00000000-0005-0000-0000-0000DD1A0000}"/>
    <cellStyle name="Денежный 2 4 2 3 4 2" xfId="9449" xr:uid="{00000000-0005-0000-0000-0000DE1A0000}"/>
    <cellStyle name="Денежный 2 4 2 3 4 3" xfId="10684" xr:uid="{00000000-0005-0000-0000-0000DF1A0000}"/>
    <cellStyle name="Денежный 2 4 2 3 5" xfId="1909" xr:uid="{00000000-0005-0000-0000-0000E01A0000}"/>
    <cellStyle name="Денежный 2 4 2 3 5 2" xfId="6489" xr:uid="{00000000-0005-0000-0000-0000E11A0000}"/>
    <cellStyle name="Денежный 2 4 2 3 5 3" xfId="12450" xr:uid="{00000000-0005-0000-0000-0000E21A0000}"/>
    <cellStyle name="Денежный 2 4 2 3 6" xfId="6987" xr:uid="{00000000-0005-0000-0000-0000E31A0000}"/>
    <cellStyle name="Денежный 2 4 2 3 7" xfId="7485" xr:uid="{00000000-0005-0000-0000-0000E41A0000}"/>
    <cellStyle name="Денежный 2 4 2 3 8" xfId="8541" xr:uid="{00000000-0005-0000-0000-0000E51A0000}"/>
    <cellStyle name="Денежный 2 4 2 3 9" xfId="9032" xr:uid="{00000000-0005-0000-0000-0000E61A0000}"/>
    <cellStyle name="Денежный 2 4 2 30" xfId="11462" xr:uid="{00000000-0005-0000-0000-0000E71A0000}"/>
    <cellStyle name="Денежный 2 4 2 4" xfId="1041" xr:uid="{00000000-0005-0000-0000-0000E81A0000}"/>
    <cellStyle name="Денежный 2 4 2 4 10" xfId="11779" xr:uid="{00000000-0005-0000-0000-0000E91A0000}"/>
    <cellStyle name="Денежный 2 4 2 4 2" xfId="2021" xr:uid="{00000000-0005-0000-0000-0000EA1A0000}"/>
    <cellStyle name="Денежный 2 4 2 4 2 2" xfId="6117" xr:uid="{00000000-0005-0000-0000-0000EB1A0000}"/>
    <cellStyle name="Денежный 2 4 2 4 2 3" xfId="12286" xr:uid="{00000000-0005-0000-0000-0000EC1A0000}"/>
    <cellStyle name="Денежный 2 4 2 4 3" xfId="6583" xr:uid="{00000000-0005-0000-0000-0000ED1A0000}"/>
    <cellStyle name="Денежный 2 4 2 4 4" xfId="7081" xr:uid="{00000000-0005-0000-0000-0000EE1A0000}"/>
    <cellStyle name="Денежный 2 4 2 4 5" xfId="7579" xr:uid="{00000000-0005-0000-0000-0000EF1A0000}"/>
    <cellStyle name="Денежный 2 4 2 4 6" xfId="8676" xr:uid="{00000000-0005-0000-0000-0000F01A0000}"/>
    <cellStyle name="Денежный 2 4 2 4 7" xfId="9172" xr:uid="{00000000-0005-0000-0000-0000F11A0000}"/>
    <cellStyle name="Денежный 2 4 2 4 8" xfId="9705" xr:uid="{00000000-0005-0000-0000-0000F21A0000}"/>
    <cellStyle name="Денежный 2 4 2 4 9" xfId="10938" xr:uid="{00000000-0005-0000-0000-0000F31A0000}"/>
    <cellStyle name="Денежный 2 4 2 5" xfId="779" xr:uid="{00000000-0005-0000-0000-0000F41A0000}"/>
    <cellStyle name="Денежный 2 4 2 5 10" xfId="11740" xr:uid="{00000000-0005-0000-0000-0000F51A0000}"/>
    <cellStyle name="Денежный 2 4 2 5 2" xfId="1938" xr:uid="{00000000-0005-0000-0000-0000F61A0000}"/>
    <cellStyle name="Денежный 2 4 2 5 2 2" xfId="5948" xr:uid="{00000000-0005-0000-0000-0000F71A0000}"/>
    <cellStyle name="Денежный 2 4 2 5 2 3" xfId="12117" xr:uid="{00000000-0005-0000-0000-0000F81A0000}"/>
    <cellStyle name="Денежный 2 4 2 5 3" xfId="6416" xr:uid="{00000000-0005-0000-0000-0000F91A0000}"/>
    <cellStyle name="Денежный 2 4 2 5 4" xfId="6914" xr:uid="{00000000-0005-0000-0000-0000FA1A0000}"/>
    <cellStyle name="Денежный 2 4 2 5 5" xfId="7412" xr:uid="{00000000-0005-0000-0000-0000FB1A0000}"/>
    <cellStyle name="Денежный 2 4 2 5 6" xfId="8422" xr:uid="{00000000-0005-0000-0000-0000FC1A0000}"/>
    <cellStyle name="Денежный 2 4 2 5 7" xfId="8910" xr:uid="{00000000-0005-0000-0000-0000FD1A0000}"/>
    <cellStyle name="Денежный 2 4 2 5 8" xfId="9446" xr:uid="{00000000-0005-0000-0000-0000FE1A0000}"/>
    <cellStyle name="Денежный 2 4 2 5 9" xfId="10681" xr:uid="{00000000-0005-0000-0000-0000FF1A0000}"/>
    <cellStyle name="Денежный 2 4 2 6" xfId="1580" xr:uid="{00000000-0005-0000-0000-0000001B0000}"/>
    <cellStyle name="Денежный 2 4 2 6 2" xfId="1944" xr:uid="{00000000-0005-0000-0000-0000011B0000}"/>
    <cellStyle name="Денежный 2 4 2 6 3" xfId="11743" xr:uid="{00000000-0005-0000-0000-0000021B0000}"/>
    <cellStyle name="Денежный 2 4 2 7" xfId="2336" xr:uid="{00000000-0005-0000-0000-0000031B0000}"/>
    <cellStyle name="Денежный 2 4 2 8" xfId="2534" xr:uid="{00000000-0005-0000-0000-0000041B0000}"/>
    <cellStyle name="Денежный 2 4 2 9" xfId="3020" xr:uid="{00000000-0005-0000-0000-0000051B0000}"/>
    <cellStyle name="Денежный 2 4 20" xfId="4074" xr:uid="{00000000-0005-0000-0000-0000061B0000}"/>
    <cellStyle name="Денежный 2 4 21" xfId="4007" xr:uid="{00000000-0005-0000-0000-0000071B0000}"/>
    <cellStyle name="Денежный 2 4 22" xfId="3855" xr:uid="{00000000-0005-0000-0000-0000081B0000}"/>
    <cellStyle name="Денежный 2 4 23" xfId="4432" xr:uid="{00000000-0005-0000-0000-0000091B0000}"/>
    <cellStyle name="Денежный 2 4 24" xfId="4912" xr:uid="{00000000-0005-0000-0000-00000A1B0000}"/>
    <cellStyle name="Денежный 2 4 25" xfId="4875" xr:uid="{00000000-0005-0000-0000-00000B1B0000}"/>
    <cellStyle name="Денежный 2 4 26" xfId="5228" xr:uid="{00000000-0005-0000-0000-00000C1B0000}"/>
    <cellStyle name="Денежный 2 4 27" xfId="5074" xr:uid="{00000000-0005-0000-0000-00000D1B0000}"/>
    <cellStyle name="Денежный 2 4 28" xfId="5681" xr:uid="{00000000-0005-0000-0000-00000E1B0000}"/>
    <cellStyle name="Денежный 2 4 29" xfId="5675" xr:uid="{00000000-0005-0000-0000-00000F1B0000}"/>
    <cellStyle name="Денежный 2 4 3" xfId="297" xr:uid="{00000000-0005-0000-0000-0000101B0000}"/>
    <cellStyle name="Денежный 2 4 3 10" xfId="2946" xr:uid="{00000000-0005-0000-0000-0000111B0000}"/>
    <cellStyle name="Денежный 2 4 3 11" xfId="3437" xr:uid="{00000000-0005-0000-0000-0000121B0000}"/>
    <cellStyle name="Денежный 2 4 3 12" xfId="3492" xr:uid="{00000000-0005-0000-0000-0000131B0000}"/>
    <cellStyle name="Денежный 2 4 3 13" xfId="3941" xr:uid="{00000000-0005-0000-0000-0000141B0000}"/>
    <cellStyle name="Денежный 2 4 3 14" xfId="3820" xr:uid="{00000000-0005-0000-0000-0000151B0000}"/>
    <cellStyle name="Денежный 2 4 3 15" xfId="4186" xr:uid="{00000000-0005-0000-0000-0000161B0000}"/>
    <cellStyle name="Денежный 2 4 3 16" xfId="4094" xr:uid="{00000000-0005-0000-0000-0000171B0000}"/>
    <cellStyle name="Денежный 2 4 3 17" xfId="4076" xr:uid="{00000000-0005-0000-0000-0000181B0000}"/>
    <cellStyle name="Денежный 2 4 3 18" xfId="4961" xr:uid="{00000000-0005-0000-0000-0000191B0000}"/>
    <cellStyle name="Денежный 2 4 3 19" xfId="4848" xr:uid="{00000000-0005-0000-0000-00001A1B0000}"/>
    <cellStyle name="Денежный 2 4 3 2" xfId="630" xr:uid="{00000000-0005-0000-0000-00001B1B0000}"/>
    <cellStyle name="Денежный 2 4 3 2 10" xfId="3543" xr:uid="{00000000-0005-0000-0000-00001C1B0000}"/>
    <cellStyle name="Денежный 2 4 3 2 11" xfId="3671" xr:uid="{00000000-0005-0000-0000-00001D1B0000}"/>
    <cellStyle name="Денежный 2 4 3 2 12" xfId="4149" xr:uid="{00000000-0005-0000-0000-00001E1B0000}"/>
    <cellStyle name="Денежный 2 4 3 2 13" xfId="4304" xr:uid="{00000000-0005-0000-0000-00001F1B0000}"/>
    <cellStyle name="Денежный 2 4 3 2 14" xfId="4452" xr:uid="{00000000-0005-0000-0000-0000201B0000}"/>
    <cellStyle name="Денежный 2 4 3 2 15" xfId="4583" xr:uid="{00000000-0005-0000-0000-0000211B0000}"/>
    <cellStyle name="Денежный 2 4 3 2 16" xfId="4711" xr:uid="{00000000-0005-0000-0000-0000221B0000}"/>
    <cellStyle name="Денежный 2 4 3 2 17" xfId="5132" xr:uid="{00000000-0005-0000-0000-0000231B0000}"/>
    <cellStyle name="Денежный 2 4 3 2 18" xfId="5279" xr:uid="{00000000-0005-0000-0000-0000241B0000}"/>
    <cellStyle name="Денежный 2 4 3 2 19" xfId="5415" xr:uid="{00000000-0005-0000-0000-0000251B0000}"/>
    <cellStyle name="Денежный 2 4 3 2 2" xfId="1658" xr:uid="{00000000-0005-0000-0000-0000261B0000}"/>
    <cellStyle name="Денежный 2 4 3 2 2 2" xfId="2094" xr:uid="{00000000-0005-0000-0000-0000271B0000}"/>
    <cellStyle name="Денежный 2 4 3 2 2 3" xfId="11828" xr:uid="{00000000-0005-0000-0000-0000281B0000}"/>
    <cellStyle name="Денежный 2 4 3 2 20" xfId="5543" xr:uid="{00000000-0005-0000-0000-0000291B0000}"/>
    <cellStyle name="Денежный 2 4 3 2 21" xfId="5831" xr:uid="{00000000-0005-0000-0000-00002A1B0000}"/>
    <cellStyle name="Денежный 2 4 3 2 22" xfId="6299" xr:uid="{00000000-0005-0000-0000-00002B1B0000}"/>
    <cellStyle name="Денежный 2 4 3 2 23" xfId="6797" xr:uid="{00000000-0005-0000-0000-00002C1B0000}"/>
    <cellStyle name="Денежный 2 4 3 2 24" xfId="7295" xr:uid="{00000000-0005-0000-0000-00002D1B0000}"/>
    <cellStyle name="Денежный 2 4 3 2 25" xfId="8274" xr:uid="{00000000-0005-0000-0000-00002E1B0000}"/>
    <cellStyle name="Денежный 2 4 3 2 26" xfId="8578" xr:uid="{00000000-0005-0000-0000-00002F1B0000}"/>
    <cellStyle name="Денежный 2 4 3 2 27" xfId="9206" xr:uid="{00000000-0005-0000-0000-0000301B0000}"/>
    <cellStyle name="Денежный 2 4 3 2 28" xfId="10538" xr:uid="{00000000-0005-0000-0000-0000311B0000}"/>
    <cellStyle name="Денежный 2 4 3 2 29" xfId="11540" xr:uid="{00000000-0005-0000-0000-0000321B0000}"/>
    <cellStyle name="Денежный 2 4 3 2 3" xfId="2230" xr:uid="{00000000-0005-0000-0000-0000331B0000}"/>
    <cellStyle name="Денежный 2 4 3 2 4" xfId="2423" xr:uid="{00000000-0005-0000-0000-0000341B0000}"/>
    <cellStyle name="Денежный 2 4 3 2 5" xfId="2577" xr:uid="{00000000-0005-0000-0000-0000351B0000}"/>
    <cellStyle name="Денежный 2 4 3 2 6" xfId="2711" xr:uid="{00000000-0005-0000-0000-0000361B0000}"/>
    <cellStyle name="Денежный 2 4 3 2 7" xfId="2839" xr:uid="{00000000-0005-0000-0000-0000371B0000}"/>
    <cellStyle name="Денежный 2 4 3 2 8" xfId="3127" xr:uid="{00000000-0005-0000-0000-0000381B0000}"/>
    <cellStyle name="Денежный 2 4 3 2 9" xfId="3255" xr:uid="{00000000-0005-0000-0000-0000391B0000}"/>
    <cellStyle name="Денежный 2 4 3 20" xfId="4806" xr:uid="{00000000-0005-0000-0000-00003A1B0000}"/>
    <cellStyle name="Денежный 2 4 3 21" xfId="5264" xr:uid="{00000000-0005-0000-0000-00003B1B0000}"/>
    <cellStyle name="Денежный 2 4 3 22" xfId="5727" xr:uid="{00000000-0005-0000-0000-00003C1B0000}"/>
    <cellStyle name="Денежный 2 4 3 23" xfId="5775" xr:uid="{00000000-0005-0000-0000-00003D1B0000}"/>
    <cellStyle name="Денежный 2 4 3 24" xfId="6733" xr:uid="{00000000-0005-0000-0000-00003E1B0000}"/>
    <cellStyle name="Денежный 2 4 3 25" xfId="7231" xr:uid="{00000000-0005-0000-0000-00003F1B0000}"/>
    <cellStyle name="Денежный 2 4 3 26" xfId="7958" xr:uid="{00000000-0005-0000-0000-0000401B0000}"/>
    <cellStyle name="Денежный 2 4 3 27" xfId="8165" xr:uid="{00000000-0005-0000-0000-0000411B0000}"/>
    <cellStyle name="Денежный 2 4 3 28" xfId="8893" xr:uid="{00000000-0005-0000-0000-0000421B0000}"/>
    <cellStyle name="Денежный 2 4 3 29" xfId="10205" xr:uid="{00000000-0005-0000-0000-0000431B0000}"/>
    <cellStyle name="Денежный 2 4 3 3" xfId="904" xr:uid="{00000000-0005-0000-0000-0000441B0000}"/>
    <cellStyle name="Денежный 2 4 3 3 10" xfId="9568" xr:uid="{00000000-0005-0000-0000-0000451B0000}"/>
    <cellStyle name="Денежный 2 4 3 3 11" xfId="10801" xr:uid="{00000000-0005-0000-0000-0000461B0000}"/>
    <cellStyle name="Денежный 2 4 3 3 12" xfId="11719" xr:uid="{00000000-0005-0000-0000-0000471B0000}"/>
    <cellStyle name="Денежный 2 4 3 3 2" xfId="905" xr:uid="{00000000-0005-0000-0000-0000481B0000}"/>
    <cellStyle name="Денежный 2 4 3 3 2 10" xfId="12194" xr:uid="{00000000-0005-0000-0000-0000491B0000}"/>
    <cellStyle name="Денежный 2 4 3 3 2 2" xfId="6025" xr:uid="{00000000-0005-0000-0000-00004A1B0000}"/>
    <cellStyle name="Денежный 2 4 3 3 2 2 2" xfId="6026" xr:uid="{00000000-0005-0000-0000-00004B1B0000}"/>
    <cellStyle name="Денежный 2 4 3 3 2 2 3" xfId="12195" xr:uid="{00000000-0005-0000-0000-00004C1B0000}"/>
    <cellStyle name="Денежный 2 4 3 3 2 3" xfId="6493" xr:uid="{00000000-0005-0000-0000-00004D1B0000}"/>
    <cellStyle name="Денежный 2 4 3 3 2 4" xfId="6991" xr:uid="{00000000-0005-0000-0000-00004E1B0000}"/>
    <cellStyle name="Денежный 2 4 3 3 2 5" xfId="7489" xr:uid="{00000000-0005-0000-0000-00004F1B0000}"/>
    <cellStyle name="Денежный 2 4 3 3 2 6" xfId="8545" xr:uid="{00000000-0005-0000-0000-0000501B0000}"/>
    <cellStyle name="Денежный 2 4 3 3 2 7" xfId="9036" xr:uid="{00000000-0005-0000-0000-0000511B0000}"/>
    <cellStyle name="Денежный 2 4 3 3 2 8" xfId="9569" xr:uid="{00000000-0005-0000-0000-0000521B0000}"/>
    <cellStyle name="Денежный 2 4 3 3 2 9" xfId="10802" xr:uid="{00000000-0005-0000-0000-0000531B0000}"/>
    <cellStyle name="Денежный 2 4 3 3 3" xfId="1038" xr:uid="{00000000-0005-0000-0000-0000541B0000}"/>
    <cellStyle name="Денежный 2 4 3 3 3 2" xfId="9702" xr:uid="{00000000-0005-0000-0000-0000551B0000}"/>
    <cellStyle name="Денежный 2 4 3 3 3 3" xfId="10935" xr:uid="{00000000-0005-0000-0000-0000561B0000}"/>
    <cellStyle name="Денежный 2 4 3 3 4" xfId="786" xr:uid="{00000000-0005-0000-0000-0000571B0000}"/>
    <cellStyle name="Денежный 2 4 3 3 4 2" xfId="9453" xr:uid="{00000000-0005-0000-0000-0000581B0000}"/>
    <cellStyle name="Денежный 2 4 3 3 4 3" xfId="10688" xr:uid="{00000000-0005-0000-0000-0000591B0000}"/>
    <cellStyle name="Денежный 2 4 3 3 5" xfId="1910" xr:uid="{00000000-0005-0000-0000-00005A1B0000}"/>
    <cellStyle name="Денежный 2 4 3 3 5 2" xfId="6492" xr:uid="{00000000-0005-0000-0000-00005B1B0000}"/>
    <cellStyle name="Денежный 2 4 3 3 5 3" xfId="12451" xr:uid="{00000000-0005-0000-0000-00005C1B0000}"/>
    <cellStyle name="Денежный 2 4 3 3 6" xfId="6990" xr:uid="{00000000-0005-0000-0000-00005D1B0000}"/>
    <cellStyle name="Денежный 2 4 3 3 7" xfId="7488" xr:uid="{00000000-0005-0000-0000-00005E1B0000}"/>
    <cellStyle name="Денежный 2 4 3 3 8" xfId="8544" xr:uid="{00000000-0005-0000-0000-00005F1B0000}"/>
    <cellStyle name="Денежный 2 4 3 3 9" xfId="9035" xr:uid="{00000000-0005-0000-0000-0000601B0000}"/>
    <cellStyle name="Денежный 2 4 3 30" xfId="11463" xr:uid="{00000000-0005-0000-0000-0000611B0000}"/>
    <cellStyle name="Денежный 2 4 3 4" xfId="1039" xr:uid="{00000000-0005-0000-0000-0000621B0000}"/>
    <cellStyle name="Денежный 2 4 3 4 10" xfId="11649" xr:uid="{00000000-0005-0000-0000-0000631B0000}"/>
    <cellStyle name="Денежный 2 4 3 4 2" xfId="1808" xr:uid="{00000000-0005-0000-0000-0000641B0000}"/>
    <cellStyle name="Денежный 2 4 3 4 2 2" xfId="6116" xr:uid="{00000000-0005-0000-0000-0000651B0000}"/>
    <cellStyle name="Денежный 2 4 3 4 2 3" xfId="12285" xr:uid="{00000000-0005-0000-0000-0000661B0000}"/>
    <cellStyle name="Денежный 2 4 3 4 3" xfId="6582" xr:uid="{00000000-0005-0000-0000-0000671B0000}"/>
    <cellStyle name="Денежный 2 4 3 4 4" xfId="7080" xr:uid="{00000000-0005-0000-0000-0000681B0000}"/>
    <cellStyle name="Денежный 2 4 3 4 5" xfId="7578" xr:uid="{00000000-0005-0000-0000-0000691B0000}"/>
    <cellStyle name="Денежный 2 4 3 4 6" xfId="8674" xr:uid="{00000000-0005-0000-0000-00006A1B0000}"/>
    <cellStyle name="Денежный 2 4 3 4 7" xfId="9170" xr:uid="{00000000-0005-0000-0000-00006B1B0000}"/>
    <cellStyle name="Денежный 2 4 3 4 8" xfId="9703" xr:uid="{00000000-0005-0000-0000-00006C1B0000}"/>
    <cellStyle name="Денежный 2 4 3 4 9" xfId="10936" xr:uid="{00000000-0005-0000-0000-00006D1B0000}"/>
    <cellStyle name="Денежный 2 4 3 5" xfId="785" xr:uid="{00000000-0005-0000-0000-00006E1B0000}"/>
    <cellStyle name="Денежный 2 4 3 5 10" xfId="11744" xr:uid="{00000000-0005-0000-0000-00006F1B0000}"/>
    <cellStyle name="Денежный 2 4 3 5 2" xfId="1945" xr:uid="{00000000-0005-0000-0000-0000701B0000}"/>
    <cellStyle name="Денежный 2 4 3 5 2 2" xfId="5950" xr:uid="{00000000-0005-0000-0000-0000711B0000}"/>
    <cellStyle name="Денежный 2 4 3 5 2 3" xfId="12119" xr:uid="{00000000-0005-0000-0000-0000721B0000}"/>
    <cellStyle name="Денежный 2 4 3 5 3" xfId="6418" xr:uid="{00000000-0005-0000-0000-0000731B0000}"/>
    <cellStyle name="Денежный 2 4 3 5 4" xfId="6916" xr:uid="{00000000-0005-0000-0000-0000741B0000}"/>
    <cellStyle name="Денежный 2 4 3 5 5" xfId="7414" xr:uid="{00000000-0005-0000-0000-0000751B0000}"/>
    <cellStyle name="Денежный 2 4 3 5 6" xfId="8428" xr:uid="{00000000-0005-0000-0000-0000761B0000}"/>
    <cellStyle name="Денежный 2 4 3 5 7" xfId="8916" xr:uid="{00000000-0005-0000-0000-0000771B0000}"/>
    <cellStyle name="Денежный 2 4 3 5 8" xfId="9452" xr:uid="{00000000-0005-0000-0000-0000781B0000}"/>
    <cellStyle name="Денежный 2 4 3 5 9" xfId="10687" xr:uid="{00000000-0005-0000-0000-0000791B0000}"/>
    <cellStyle name="Денежный 2 4 3 6" xfId="1581" xr:uid="{00000000-0005-0000-0000-00007A1B0000}"/>
    <cellStyle name="Денежный 2 4 3 6 2" xfId="1975" xr:uid="{00000000-0005-0000-0000-00007B1B0000}"/>
    <cellStyle name="Денежный 2 4 3 6 3" xfId="11760" xr:uid="{00000000-0005-0000-0000-00007C1B0000}"/>
    <cellStyle name="Денежный 2 4 3 7" xfId="2403" xr:uid="{00000000-0005-0000-0000-00007D1B0000}"/>
    <cellStyle name="Денежный 2 4 3 8" xfId="2372" xr:uid="{00000000-0005-0000-0000-00007E1B0000}"/>
    <cellStyle name="Денежный 2 4 3 9" xfId="3021" xr:uid="{00000000-0005-0000-0000-00007F1B0000}"/>
    <cellStyle name="Денежный 2 4 30" xfId="6688" xr:uid="{00000000-0005-0000-0000-0000801B0000}"/>
    <cellStyle name="Денежный 2 4 31" xfId="7186" xr:uid="{00000000-0005-0000-0000-0000811B0000}"/>
    <cellStyle name="Денежный 2 4 32" xfId="7887" xr:uid="{00000000-0005-0000-0000-0000821B0000}"/>
    <cellStyle name="Денежный 2 4 33" xfId="7848" xr:uid="{00000000-0005-0000-0000-0000831B0000}"/>
    <cellStyle name="Денежный 2 4 34" xfId="7717" xr:uid="{00000000-0005-0000-0000-0000841B0000}"/>
    <cellStyle name="Денежный 2 4 35" xfId="10134" xr:uid="{00000000-0005-0000-0000-0000851B0000}"/>
    <cellStyle name="Денежный 2 4 36" xfId="11199" xr:uid="{00000000-0005-0000-0000-0000861B0000}"/>
    <cellStyle name="Денежный 2 4 37" xfId="12793" xr:uid="{00000000-0005-0000-0000-0000871B0000}"/>
    <cellStyle name="Денежный 2 4 37 2" xfId="12807" xr:uid="{00000000-0005-0000-0000-0000881B0000}"/>
    <cellStyle name="Денежный 2 4 38" xfId="12817" xr:uid="{00000000-0005-0000-0000-0000891B0000}"/>
    <cellStyle name="Денежный 2 4 39" xfId="12827" xr:uid="{00000000-0005-0000-0000-00008A1B0000}"/>
    <cellStyle name="Денежный 2 4 4" xfId="298" xr:uid="{00000000-0005-0000-0000-00008B1B0000}"/>
    <cellStyle name="Денежный 2 4 4 10" xfId="3052" xr:uid="{00000000-0005-0000-0000-00008C1B0000}"/>
    <cellStyle name="Денежный 2 4 4 11" xfId="3438" xr:uid="{00000000-0005-0000-0000-00008D1B0000}"/>
    <cellStyle name="Денежный 2 4 4 12" xfId="3363" xr:uid="{00000000-0005-0000-0000-00008E1B0000}"/>
    <cellStyle name="Денежный 2 4 4 13" xfId="3942" xr:uid="{00000000-0005-0000-0000-00008F1B0000}"/>
    <cellStyle name="Денежный 2 4 4 14" xfId="3978" xr:uid="{00000000-0005-0000-0000-0000901B0000}"/>
    <cellStyle name="Денежный 2 4 4 15" xfId="3805" xr:uid="{00000000-0005-0000-0000-0000911B0000}"/>
    <cellStyle name="Денежный 2 4 4 16" xfId="3993" xr:uid="{00000000-0005-0000-0000-0000921B0000}"/>
    <cellStyle name="Денежный 2 4 4 17" xfId="4129" xr:uid="{00000000-0005-0000-0000-0000931B0000}"/>
    <cellStyle name="Денежный 2 4 4 18" xfId="4962" xr:uid="{00000000-0005-0000-0000-0000941B0000}"/>
    <cellStyle name="Денежный 2 4 4 19" xfId="5057" xr:uid="{00000000-0005-0000-0000-0000951B0000}"/>
    <cellStyle name="Денежный 2 4 4 2" xfId="631" xr:uid="{00000000-0005-0000-0000-0000961B0000}"/>
    <cellStyle name="Денежный 2 4 4 2 10" xfId="3544" xr:uid="{00000000-0005-0000-0000-0000971B0000}"/>
    <cellStyle name="Денежный 2 4 4 2 11" xfId="3672" xr:uid="{00000000-0005-0000-0000-0000981B0000}"/>
    <cellStyle name="Денежный 2 4 4 2 12" xfId="4150" xr:uid="{00000000-0005-0000-0000-0000991B0000}"/>
    <cellStyle name="Денежный 2 4 4 2 13" xfId="4305" xr:uid="{00000000-0005-0000-0000-00009A1B0000}"/>
    <cellStyle name="Денежный 2 4 4 2 14" xfId="4453" xr:uid="{00000000-0005-0000-0000-00009B1B0000}"/>
    <cellStyle name="Денежный 2 4 4 2 15" xfId="4584" xr:uid="{00000000-0005-0000-0000-00009C1B0000}"/>
    <cellStyle name="Денежный 2 4 4 2 16" xfId="4712" xr:uid="{00000000-0005-0000-0000-00009D1B0000}"/>
    <cellStyle name="Денежный 2 4 4 2 17" xfId="5133" xr:uid="{00000000-0005-0000-0000-00009E1B0000}"/>
    <cellStyle name="Денежный 2 4 4 2 18" xfId="5280" xr:uid="{00000000-0005-0000-0000-00009F1B0000}"/>
    <cellStyle name="Денежный 2 4 4 2 19" xfId="5416" xr:uid="{00000000-0005-0000-0000-0000A01B0000}"/>
    <cellStyle name="Денежный 2 4 4 2 2" xfId="1659" xr:uid="{00000000-0005-0000-0000-0000A11B0000}"/>
    <cellStyle name="Денежный 2 4 4 2 2 2" xfId="2095" xr:uid="{00000000-0005-0000-0000-0000A21B0000}"/>
    <cellStyle name="Денежный 2 4 4 2 2 3" xfId="11829" xr:uid="{00000000-0005-0000-0000-0000A31B0000}"/>
    <cellStyle name="Денежный 2 4 4 2 20" xfId="5544" xr:uid="{00000000-0005-0000-0000-0000A41B0000}"/>
    <cellStyle name="Денежный 2 4 4 2 21" xfId="5832" xr:uid="{00000000-0005-0000-0000-0000A51B0000}"/>
    <cellStyle name="Денежный 2 4 4 2 22" xfId="6300" xr:uid="{00000000-0005-0000-0000-0000A61B0000}"/>
    <cellStyle name="Денежный 2 4 4 2 23" xfId="6798" xr:uid="{00000000-0005-0000-0000-0000A71B0000}"/>
    <cellStyle name="Денежный 2 4 4 2 24" xfId="7296" xr:uid="{00000000-0005-0000-0000-0000A81B0000}"/>
    <cellStyle name="Денежный 2 4 4 2 25" xfId="8275" xr:uid="{00000000-0005-0000-0000-0000A91B0000}"/>
    <cellStyle name="Денежный 2 4 4 2 26" xfId="8500" xr:uid="{00000000-0005-0000-0000-0000AA1B0000}"/>
    <cellStyle name="Денежный 2 4 4 2 27" xfId="8971" xr:uid="{00000000-0005-0000-0000-0000AB1B0000}"/>
    <cellStyle name="Денежный 2 4 4 2 28" xfId="10539" xr:uid="{00000000-0005-0000-0000-0000AC1B0000}"/>
    <cellStyle name="Денежный 2 4 4 2 29" xfId="11541" xr:uid="{00000000-0005-0000-0000-0000AD1B0000}"/>
    <cellStyle name="Денежный 2 4 4 2 3" xfId="2231" xr:uid="{00000000-0005-0000-0000-0000AE1B0000}"/>
    <cellStyle name="Денежный 2 4 4 2 4" xfId="2424" xr:uid="{00000000-0005-0000-0000-0000AF1B0000}"/>
    <cellStyle name="Денежный 2 4 4 2 5" xfId="2578" xr:uid="{00000000-0005-0000-0000-0000B01B0000}"/>
    <cellStyle name="Денежный 2 4 4 2 6" xfId="2712" xr:uid="{00000000-0005-0000-0000-0000B11B0000}"/>
    <cellStyle name="Денежный 2 4 4 2 7" xfId="2840" xr:uid="{00000000-0005-0000-0000-0000B21B0000}"/>
    <cellStyle name="Денежный 2 4 4 2 8" xfId="3128" xr:uid="{00000000-0005-0000-0000-0000B31B0000}"/>
    <cellStyle name="Денежный 2 4 4 2 9" xfId="3256" xr:uid="{00000000-0005-0000-0000-0000B41B0000}"/>
    <cellStyle name="Денежный 2 4 4 20" xfId="5086" xr:uid="{00000000-0005-0000-0000-0000B51B0000}"/>
    <cellStyle name="Денежный 2 4 4 21" xfId="4817" xr:uid="{00000000-0005-0000-0000-0000B61B0000}"/>
    <cellStyle name="Денежный 2 4 4 22" xfId="5728" xr:uid="{00000000-0005-0000-0000-0000B71B0000}"/>
    <cellStyle name="Денежный 2 4 4 23" xfId="5651" xr:uid="{00000000-0005-0000-0000-0000B81B0000}"/>
    <cellStyle name="Денежный 2 4 4 24" xfId="6734" xr:uid="{00000000-0005-0000-0000-0000B91B0000}"/>
    <cellStyle name="Денежный 2 4 4 25" xfId="7232" xr:uid="{00000000-0005-0000-0000-0000BA1B0000}"/>
    <cellStyle name="Денежный 2 4 4 26" xfId="7959" xr:uid="{00000000-0005-0000-0000-0000BB1B0000}"/>
    <cellStyle name="Денежный 2 4 4 27" xfId="7816" xr:uid="{00000000-0005-0000-0000-0000BC1B0000}"/>
    <cellStyle name="Денежный 2 4 4 28" xfId="9145" xr:uid="{00000000-0005-0000-0000-0000BD1B0000}"/>
    <cellStyle name="Денежный 2 4 4 29" xfId="10206" xr:uid="{00000000-0005-0000-0000-0000BE1B0000}"/>
    <cellStyle name="Денежный 2 4 4 3" xfId="906" xr:uid="{00000000-0005-0000-0000-0000BF1B0000}"/>
    <cellStyle name="Денежный 2 4 4 3 10" xfId="9570" xr:uid="{00000000-0005-0000-0000-0000C01B0000}"/>
    <cellStyle name="Денежный 2 4 4 3 11" xfId="10803" xr:uid="{00000000-0005-0000-0000-0000C11B0000}"/>
    <cellStyle name="Денежный 2 4 4 3 12" xfId="11720" xr:uid="{00000000-0005-0000-0000-0000C21B0000}"/>
    <cellStyle name="Денежный 2 4 4 3 2" xfId="908" xr:uid="{00000000-0005-0000-0000-0000C31B0000}"/>
    <cellStyle name="Денежный 2 4 4 3 2 10" xfId="12196" xr:uid="{00000000-0005-0000-0000-0000C41B0000}"/>
    <cellStyle name="Денежный 2 4 4 3 2 2" xfId="6027" xr:uid="{00000000-0005-0000-0000-0000C51B0000}"/>
    <cellStyle name="Денежный 2 4 4 3 2 2 2" xfId="6029" xr:uid="{00000000-0005-0000-0000-0000C61B0000}"/>
    <cellStyle name="Денежный 2 4 4 3 2 2 3" xfId="12198" xr:uid="{00000000-0005-0000-0000-0000C71B0000}"/>
    <cellStyle name="Денежный 2 4 4 3 2 3" xfId="6496" xr:uid="{00000000-0005-0000-0000-0000C81B0000}"/>
    <cellStyle name="Денежный 2 4 4 3 2 4" xfId="6994" xr:uid="{00000000-0005-0000-0000-0000C91B0000}"/>
    <cellStyle name="Денежный 2 4 4 3 2 5" xfId="7492" xr:uid="{00000000-0005-0000-0000-0000CA1B0000}"/>
    <cellStyle name="Денежный 2 4 4 3 2 6" xfId="8548" xr:uid="{00000000-0005-0000-0000-0000CB1B0000}"/>
    <cellStyle name="Денежный 2 4 4 3 2 7" xfId="9039" xr:uid="{00000000-0005-0000-0000-0000CC1B0000}"/>
    <cellStyle name="Денежный 2 4 4 3 2 8" xfId="9572" xr:uid="{00000000-0005-0000-0000-0000CD1B0000}"/>
    <cellStyle name="Денежный 2 4 4 3 2 9" xfId="10805" xr:uid="{00000000-0005-0000-0000-0000CE1B0000}"/>
    <cellStyle name="Денежный 2 4 4 3 3" xfId="1036" xr:uid="{00000000-0005-0000-0000-0000CF1B0000}"/>
    <cellStyle name="Денежный 2 4 4 3 3 2" xfId="9700" xr:uid="{00000000-0005-0000-0000-0000D01B0000}"/>
    <cellStyle name="Денежный 2 4 4 3 3 3" xfId="10933" xr:uid="{00000000-0005-0000-0000-0000D11B0000}"/>
    <cellStyle name="Денежный 2 4 4 3 4" xfId="793" xr:uid="{00000000-0005-0000-0000-0000D21B0000}"/>
    <cellStyle name="Денежный 2 4 4 3 4 2" xfId="9460" xr:uid="{00000000-0005-0000-0000-0000D31B0000}"/>
    <cellStyle name="Денежный 2 4 4 3 4 3" xfId="10695" xr:uid="{00000000-0005-0000-0000-0000D41B0000}"/>
    <cellStyle name="Денежный 2 4 4 3 5" xfId="1911" xr:uid="{00000000-0005-0000-0000-0000D51B0000}"/>
    <cellStyle name="Денежный 2 4 4 3 5 2" xfId="6494" xr:uid="{00000000-0005-0000-0000-0000D61B0000}"/>
    <cellStyle name="Денежный 2 4 4 3 5 3" xfId="12452" xr:uid="{00000000-0005-0000-0000-0000D71B0000}"/>
    <cellStyle name="Денежный 2 4 4 3 6" xfId="6992" xr:uid="{00000000-0005-0000-0000-0000D81B0000}"/>
    <cellStyle name="Денежный 2 4 4 3 7" xfId="7490" xr:uid="{00000000-0005-0000-0000-0000D91B0000}"/>
    <cellStyle name="Денежный 2 4 4 3 8" xfId="8546" xr:uid="{00000000-0005-0000-0000-0000DA1B0000}"/>
    <cellStyle name="Денежный 2 4 4 3 9" xfId="9037" xr:uid="{00000000-0005-0000-0000-0000DB1B0000}"/>
    <cellStyle name="Денежный 2 4 4 30" xfId="11464" xr:uid="{00000000-0005-0000-0000-0000DC1B0000}"/>
    <cellStyle name="Денежный 2 4 4 4" xfId="1037" xr:uid="{00000000-0005-0000-0000-0000DD1B0000}"/>
    <cellStyle name="Денежный 2 4 4 4 10" xfId="11778" xr:uid="{00000000-0005-0000-0000-0000DE1B0000}"/>
    <cellStyle name="Денежный 2 4 4 4 2" xfId="2020" xr:uid="{00000000-0005-0000-0000-0000DF1B0000}"/>
    <cellStyle name="Денежный 2 4 4 4 2 2" xfId="6115" xr:uid="{00000000-0005-0000-0000-0000E01B0000}"/>
    <cellStyle name="Денежный 2 4 4 4 2 3" xfId="12284" xr:uid="{00000000-0005-0000-0000-0000E11B0000}"/>
    <cellStyle name="Денежный 2 4 4 4 3" xfId="6581" xr:uid="{00000000-0005-0000-0000-0000E21B0000}"/>
    <cellStyle name="Денежный 2 4 4 4 4" xfId="7079" xr:uid="{00000000-0005-0000-0000-0000E31B0000}"/>
    <cellStyle name="Денежный 2 4 4 4 5" xfId="7577" xr:uid="{00000000-0005-0000-0000-0000E41B0000}"/>
    <cellStyle name="Денежный 2 4 4 4 6" xfId="8672" xr:uid="{00000000-0005-0000-0000-0000E51B0000}"/>
    <cellStyle name="Денежный 2 4 4 4 7" xfId="9168" xr:uid="{00000000-0005-0000-0000-0000E61B0000}"/>
    <cellStyle name="Денежный 2 4 4 4 8" xfId="9701" xr:uid="{00000000-0005-0000-0000-0000E71B0000}"/>
    <cellStyle name="Денежный 2 4 4 4 9" xfId="10934" xr:uid="{00000000-0005-0000-0000-0000E81B0000}"/>
    <cellStyle name="Денежный 2 4 4 5" xfId="789" xr:uid="{00000000-0005-0000-0000-0000E91B0000}"/>
    <cellStyle name="Денежный 2 4 4 5 10" xfId="11759" xr:uid="{00000000-0005-0000-0000-0000EA1B0000}"/>
    <cellStyle name="Денежный 2 4 4 5 2" xfId="1968" xr:uid="{00000000-0005-0000-0000-0000EB1B0000}"/>
    <cellStyle name="Денежный 2 4 4 5 2 2" xfId="5953" xr:uid="{00000000-0005-0000-0000-0000EC1B0000}"/>
    <cellStyle name="Денежный 2 4 4 5 2 3" xfId="12122" xr:uid="{00000000-0005-0000-0000-0000ED1B0000}"/>
    <cellStyle name="Денежный 2 4 4 5 3" xfId="6421" xr:uid="{00000000-0005-0000-0000-0000EE1B0000}"/>
    <cellStyle name="Денежный 2 4 4 5 4" xfId="6919" xr:uid="{00000000-0005-0000-0000-0000EF1B0000}"/>
    <cellStyle name="Денежный 2 4 4 5 5" xfId="7417" xr:uid="{00000000-0005-0000-0000-0000F01B0000}"/>
    <cellStyle name="Денежный 2 4 4 5 6" xfId="8432" xr:uid="{00000000-0005-0000-0000-0000F11B0000}"/>
    <cellStyle name="Денежный 2 4 4 5 7" xfId="8920" xr:uid="{00000000-0005-0000-0000-0000F21B0000}"/>
    <cellStyle name="Денежный 2 4 4 5 8" xfId="9456" xr:uid="{00000000-0005-0000-0000-0000F31B0000}"/>
    <cellStyle name="Денежный 2 4 4 5 9" xfId="10691" xr:uid="{00000000-0005-0000-0000-0000F41B0000}"/>
    <cellStyle name="Денежный 2 4 4 6" xfId="1582" xr:uid="{00000000-0005-0000-0000-0000F51B0000}"/>
    <cellStyle name="Денежный 2 4 4 6 2" xfId="2032" xr:uid="{00000000-0005-0000-0000-0000F61B0000}"/>
    <cellStyle name="Денежный 2 4 4 6 3" xfId="11790" xr:uid="{00000000-0005-0000-0000-0000F71B0000}"/>
    <cellStyle name="Денежный 2 4 4 7" xfId="1740" xr:uid="{00000000-0005-0000-0000-0000F81B0000}"/>
    <cellStyle name="Денежный 2 4 4 8" xfId="1848" xr:uid="{00000000-0005-0000-0000-0000F91B0000}"/>
    <cellStyle name="Денежный 2 4 4 9" xfId="3022" xr:uid="{00000000-0005-0000-0000-0000FA1B0000}"/>
    <cellStyle name="Денежный 2 4 5" xfId="299" xr:uid="{00000000-0005-0000-0000-0000FB1B0000}"/>
    <cellStyle name="Денежный 2 4 5 10" xfId="2933" xr:uid="{00000000-0005-0000-0000-0000FC1B0000}"/>
    <cellStyle name="Денежный 2 4 5 11" xfId="3439" xr:uid="{00000000-0005-0000-0000-0000FD1B0000}"/>
    <cellStyle name="Денежный 2 4 5 12" xfId="3491" xr:uid="{00000000-0005-0000-0000-0000FE1B0000}"/>
    <cellStyle name="Денежный 2 4 5 13" xfId="3943" xr:uid="{00000000-0005-0000-0000-0000FF1B0000}"/>
    <cellStyle name="Денежный 2 4 5 14" xfId="3765" xr:uid="{00000000-0005-0000-0000-0000001C0000}"/>
    <cellStyle name="Денежный 2 4 5 15" xfId="3912" xr:uid="{00000000-0005-0000-0000-0000011C0000}"/>
    <cellStyle name="Денежный 2 4 5 16" xfId="4020" xr:uid="{00000000-0005-0000-0000-0000021C0000}"/>
    <cellStyle name="Денежный 2 4 5 17" xfId="3875" xr:uid="{00000000-0005-0000-0000-0000031C0000}"/>
    <cellStyle name="Денежный 2 4 5 18" xfId="4963" xr:uid="{00000000-0005-0000-0000-0000041C0000}"/>
    <cellStyle name="Денежный 2 4 5 19" xfId="4847" xr:uid="{00000000-0005-0000-0000-0000051C0000}"/>
    <cellStyle name="Денежный 2 4 5 2" xfId="632" xr:uid="{00000000-0005-0000-0000-0000061C0000}"/>
    <cellStyle name="Денежный 2 4 5 2 10" xfId="3545" xr:uid="{00000000-0005-0000-0000-0000071C0000}"/>
    <cellStyle name="Денежный 2 4 5 2 11" xfId="3673" xr:uid="{00000000-0005-0000-0000-0000081C0000}"/>
    <cellStyle name="Денежный 2 4 5 2 12" xfId="4151" xr:uid="{00000000-0005-0000-0000-0000091C0000}"/>
    <cellStyle name="Денежный 2 4 5 2 13" xfId="4306" xr:uid="{00000000-0005-0000-0000-00000A1C0000}"/>
    <cellStyle name="Денежный 2 4 5 2 14" xfId="4454" xr:uid="{00000000-0005-0000-0000-00000B1C0000}"/>
    <cellStyle name="Денежный 2 4 5 2 15" xfId="4585" xr:uid="{00000000-0005-0000-0000-00000C1C0000}"/>
    <cellStyle name="Денежный 2 4 5 2 16" xfId="4713" xr:uid="{00000000-0005-0000-0000-00000D1C0000}"/>
    <cellStyle name="Денежный 2 4 5 2 17" xfId="5134" xr:uid="{00000000-0005-0000-0000-00000E1C0000}"/>
    <cellStyle name="Денежный 2 4 5 2 18" xfId="5281" xr:uid="{00000000-0005-0000-0000-00000F1C0000}"/>
    <cellStyle name="Денежный 2 4 5 2 19" xfId="5417" xr:uid="{00000000-0005-0000-0000-0000101C0000}"/>
    <cellStyle name="Денежный 2 4 5 2 2" xfId="1660" xr:uid="{00000000-0005-0000-0000-0000111C0000}"/>
    <cellStyle name="Денежный 2 4 5 2 2 2" xfId="2096" xr:uid="{00000000-0005-0000-0000-0000121C0000}"/>
    <cellStyle name="Денежный 2 4 5 2 2 3" xfId="11830" xr:uid="{00000000-0005-0000-0000-0000131C0000}"/>
    <cellStyle name="Денежный 2 4 5 2 20" xfId="5545" xr:uid="{00000000-0005-0000-0000-0000141C0000}"/>
    <cellStyle name="Денежный 2 4 5 2 21" xfId="5833" xr:uid="{00000000-0005-0000-0000-0000151C0000}"/>
    <cellStyle name="Денежный 2 4 5 2 22" xfId="6301" xr:uid="{00000000-0005-0000-0000-0000161C0000}"/>
    <cellStyle name="Денежный 2 4 5 2 23" xfId="6799" xr:uid="{00000000-0005-0000-0000-0000171C0000}"/>
    <cellStyle name="Денежный 2 4 5 2 24" xfId="7297" xr:uid="{00000000-0005-0000-0000-0000181C0000}"/>
    <cellStyle name="Денежный 2 4 5 2 25" xfId="8276" xr:uid="{00000000-0005-0000-0000-0000191C0000}"/>
    <cellStyle name="Денежный 2 4 5 2 26" xfId="8656" xr:uid="{00000000-0005-0000-0000-00001A1C0000}"/>
    <cellStyle name="Денежный 2 4 5 2 27" xfId="8970" xr:uid="{00000000-0005-0000-0000-00001B1C0000}"/>
    <cellStyle name="Денежный 2 4 5 2 28" xfId="10540" xr:uid="{00000000-0005-0000-0000-00001C1C0000}"/>
    <cellStyle name="Денежный 2 4 5 2 29" xfId="11542" xr:uid="{00000000-0005-0000-0000-00001D1C0000}"/>
    <cellStyle name="Денежный 2 4 5 2 3" xfId="2232" xr:uid="{00000000-0005-0000-0000-00001E1C0000}"/>
    <cellStyle name="Денежный 2 4 5 2 4" xfId="2425" xr:uid="{00000000-0005-0000-0000-00001F1C0000}"/>
    <cellStyle name="Денежный 2 4 5 2 5" xfId="2579" xr:uid="{00000000-0005-0000-0000-0000201C0000}"/>
    <cellStyle name="Денежный 2 4 5 2 6" xfId="2713" xr:uid="{00000000-0005-0000-0000-0000211C0000}"/>
    <cellStyle name="Денежный 2 4 5 2 7" xfId="2841" xr:uid="{00000000-0005-0000-0000-0000221C0000}"/>
    <cellStyle name="Денежный 2 4 5 2 8" xfId="3129" xr:uid="{00000000-0005-0000-0000-0000231C0000}"/>
    <cellStyle name="Денежный 2 4 5 2 9" xfId="3257" xr:uid="{00000000-0005-0000-0000-0000241C0000}"/>
    <cellStyle name="Денежный 2 4 5 20" xfId="4804" xr:uid="{00000000-0005-0000-0000-0000251C0000}"/>
    <cellStyle name="Денежный 2 4 5 21" xfId="5010" xr:uid="{00000000-0005-0000-0000-0000261C0000}"/>
    <cellStyle name="Денежный 2 4 5 22" xfId="5729" xr:uid="{00000000-0005-0000-0000-0000271C0000}"/>
    <cellStyle name="Денежный 2 4 5 23" xfId="5774" xr:uid="{00000000-0005-0000-0000-0000281C0000}"/>
    <cellStyle name="Денежный 2 4 5 24" xfId="6735" xr:uid="{00000000-0005-0000-0000-0000291C0000}"/>
    <cellStyle name="Денежный 2 4 5 25" xfId="7233" xr:uid="{00000000-0005-0000-0000-00002A1C0000}"/>
    <cellStyle name="Денежный 2 4 5 26" xfId="7960" xr:uid="{00000000-0005-0000-0000-00002B1C0000}"/>
    <cellStyle name="Денежный 2 4 5 27" xfId="8164" xr:uid="{00000000-0005-0000-0000-00002C1C0000}"/>
    <cellStyle name="Денежный 2 4 5 28" xfId="8025" xr:uid="{00000000-0005-0000-0000-00002D1C0000}"/>
    <cellStyle name="Денежный 2 4 5 29" xfId="10207" xr:uid="{00000000-0005-0000-0000-00002E1C0000}"/>
    <cellStyle name="Денежный 2 4 5 3" xfId="909" xr:uid="{00000000-0005-0000-0000-00002F1C0000}"/>
    <cellStyle name="Денежный 2 4 5 3 10" xfId="9573" xr:uid="{00000000-0005-0000-0000-0000301C0000}"/>
    <cellStyle name="Денежный 2 4 5 3 11" xfId="10806" xr:uid="{00000000-0005-0000-0000-0000311C0000}"/>
    <cellStyle name="Денежный 2 4 5 3 12" xfId="11721" xr:uid="{00000000-0005-0000-0000-0000321C0000}"/>
    <cellStyle name="Денежный 2 4 5 3 2" xfId="910" xr:uid="{00000000-0005-0000-0000-0000331C0000}"/>
    <cellStyle name="Денежный 2 4 5 3 2 10" xfId="12199" xr:uid="{00000000-0005-0000-0000-0000341C0000}"/>
    <cellStyle name="Денежный 2 4 5 3 2 2" xfId="6030" xr:uid="{00000000-0005-0000-0000-0000351C0000}"/>
    <cellStyle name="Денежный 2 4 5 3 2 2 2" xfId="6031" xr:uid="{00000000-0005-0000-0000-0000361C0000}"/>
    <cellStyle name="Денежный 2 4 5 3 2 2 3" xfId="12200" xr:uid="{00000000-0005-0000-0000-0000371C0000}"/>
    <cellStyle name="Денежный 2 4 5 3 2 3" xfId="6498" xr:uid="{00000000-0005-0000-0000-0000381C0000}"/>
    <cellStyle name="Денежный 2 4 5 3 2 4" xfId="6996" xr:uid="{00000000-0005-0000-0000-0000391C0000}"/>
    <cellStyle name="Денежный 2 4 5 3 2 5" xfId="7494" xr:uid="{00000000-0005-0000-0000-00003A1C0000}"/>
    <cellStyle name="Денежный 2 4 5 3 2 6" xfId="8550" xr:uid="{00000000-0005-0000-0000-00003B1C0000}"/>
    <cellStyle name="Денежный 2 4 5 3 2 7" xfId="9041" xr:uid="{00000000-0005-0000-0000-00003C1C0000}"/>
    <cellStyle name="Денежный 2 4 5 3 2 8" xfId="9574" xr:uid="{00000000-0005-0000-0000-00003D1C0000}"/>
    <cellStyle name="Денежный 2 4 5 3 2 9" xfId="10807" xr:uid="{00000000-0005-0000-0000-00003E1C0000}"/>
    <cellStyle name="Денежный 2 4 5 3 3" xfId="1034" xr:uid="{00000000-0005-0000-0000-00003F1C0000}"/>
    <cellStyle name="Денежный 2 4 5 3 3 2" xfId="9698" xr:uid="{00000000-0005-0000-0000-0000401C0000}"/>
    <cellStyle name="Денежный 2 4 5 3 3 3" xfId="10931" xr:uid="{00000000-0005-0000-0000-0000411C0000}"/>
    <cellStyle name="Денежный 2 4 5 3 4" xfId="797" xr:uid="{00000000-0005-0000-0000-0000421C0000}"/>
    <cellStyle name="Денежный 2 4 5 3 4 2" xfId="9464" xr:uid="{00000000-0005-0000-0000-0000431C0000}"/>
    <cellStyle name="Денежный 2 4 5 3 4 3" xfId="10699" xr:uid="{00000000-0005-0000-0000-0000441C0000}"/>
    <cellStyle name="Денежный 2 4 5 3 5" xfId="1912" xr:uid="{00000000-0005-0000-0000-0000451C0000}"/>
    <cellStyle name="Денежный 2 4 5 3 5 2" xfId="6497" xr:uid="{00000000-0005-0000-0000-0000461C0000}"/>
    <cellStyle name="Денежный 2 4 5 3 5 3" xfId="12453" xr:uid="{00000000-0005-0000-0000-0000471C0000}"/>
    <cellStyle name="Денежный 2 4 5 3 6" xfId="6995" xr:uid="{00000000-0005-0000-0000-0000481C0000}"/>
    <cellStyle name="Денежный 2 4 5 3 7" xfId="7493" xr:uid="{00000000-0005-0000-0000-0000491C0000}"/>
    <cellStyle name="Денежный 2 4 5 3 8" xfId="8549" xr:uid="{00000000-0005-0000-0000-00004A1C0000}"/>
    <cellStyle name="Денежный 2 4 5 3 9" xfId="9040" xr:uid="{00000000-0005-0000-0000-00004B1C0000}"/>
    <cellStyle name="Денежный 2 4 5 30" xfId="11465" xr:uid="{00000000-0005-0000-0000-00004C1C0000}"/>
    <cellStyle name="Денежный 2 4 5 4" xfId="1035" xr:uid="{00000000-0005-0000-0000-00004D1C0000}"/>
    <cellStyle name="Денежный 2 4 5 4 10" xfId="11648" xr:uid="{00000000-0005-0000-0000-00004E1C0000}"/>
    <cellStyle name="Денежный 2 4 5 4 2" xfId="1807" xr:uid="{00000000-0005-0000-0000-00004F1C0000}"/>
    <cellStyle name="Денежный 2 4 5 4 2 2" xfId="6114" xr:uid="{00000000-0005-0000-0000-0000501C0000}"/>
    <cellStyle name="Денежный 2 4 5 4 2 3" xfId="12283" xr:uid="{00000000-0005-0000-0000-0000511C0000}"/>
    <cellStyle name="Денежный 2 4 5 4 3" xfId="6580" xr:uid="{00000000-0005-0000-0000-0000521C0000}"/>
    <cellStyle name="Денежный 2 4 5 4 4" xfId="7078" xr:uid="{00000000-0005-0000-0000-0000531C0000}"/>
    <cellStyle name="Денежный 2 4 5 4 5" xfId="7576" xr:uid="{00000000-0005-0000-0000-0000541C0000}"/>
    <cellStyle name="Денежный 2 4 5 4 6" xfId="8670" xr:uid="{00000000-0005-0000-0000-0000551C0000}"/>
    <cellStyle name="Денежный 2 4 5 4 7" xfId="9166" xr:uid="{00000000-0005-0000-0000-0000561C0000}"/>
    <cellStyle name="Денежный 2 4 5 4 8" xfId="9699" xr:uid="{00000000-0005-0000-0000-0000571C0000}"/>
    <cellStyle name="Денежный 2 4 5 4 9" xfId="10932" xr:uid="{00000000-0005-0000-0000-0000581C0000}"/>
    <cellStyle name="Денежный 2 4 5 5" xfId="794" xr:uid="{00000000-0005-0000-0000-0000591C0000}"/>
    <cellStyle name="Денежный 2 4 5 5 10" xfId="11637" xr:uid="{00000000-0005-0000-0000-00005A1C0000}"/>
    <cellStyle name="Денежный 2 4 5 5 2" xfId="1771" xr:uid="{00000000-0005-0000-0000-00005B1C0000}"/>
    <cellStyle name="Денежный 2 4 5 5 2 2" xfId="5955" xr:uid="{00000000-0005-0000-0000-00005C1C0000}"/>
    <cellStyle name="Денежный 2 4 5 5 2 3" xfId="12124" xr:uid="{00000000-0005-0000-0000-00005D1C0000}"/>
    <cellStyle name="Денежный 2 4 5 5 3" xfId="6423" xr:uid="{00000000-0005-0000-0000-00005E1C0000}"/>
    <cellStyle name="Денежный 2 4 5 5 4" xfId="6921" xr:uid="{00000000-0005-0000-0000-00005F1C0000}"/>
    <cellStyle name="Денежный 2 4 5 5 5" xfId="7419" xr:uid="{00000000-0005-0000-0000-0000601C0000}"/>
    <cellStyle name="Денежный 2 4 5 5 6" xfId="8437" xr:uid="{00000000-0005-0000-0000-0000611C0000}"/>
    <cellStyle name="Денежный 2 4 5 5 7" xfId="8925" xr:uid="{00000000-0005-0000-0000-0000621C0000}"/>
    <cellStyle name="Денежный 2 4 5 5 8" xfId="9461" xr:uid="{00000000-0005-0000-0000-0000631C0000}"/>
    <cellStyle name="Денежный 2 4 5 5 9" xfId="10696" xr:uid="{00000000-0005-0000-0000-0000641C0000}"/>
    <cellStyle name="Денежный 2 4 5 6" xfId="1583" xr:uid="{00000000-0005-0000-0000-0000651C0000}"/>
    <cellStyle name="Денежный 2 4 5 6 2" xfId="1777" xr:uid="{00000000-0005-0000-0000-0000661C0000}"/>
    <cellStyle name="Денежный 2 4 5 6 3" xfId="11638" xr:uid="{00000000-0005-0000-0000-0000671C0000}"/>
    <cellStyle name="Денежный 2 4 5 7" xfId="2318" xr:uid="{00000000-0005-0000-0000-0000681C0000}"/>
    <cellStyle name="Денежный 2 4 5 8" xfId="2088" xr:uid="{00000000-0005-0000-0000-0000691C0000}"/>
    <cellStyle name="Денежный 2 4 5 9" xfId="3023" xr:uid="{00000000-0005-0000-0000-00006A1C0000}"/>
    <cellStyle name="Денежный 2 4 6" xfId="300" xr:uid="{00000000-0005-0000-0000-00006B1C0000}"/>
    <cellStyle name="Денежный 2 4 6 10" xfId="3050" xr:uid="{00000000-0005-0000-0000-00006C1C0000}"/>
    <cellStyle name="Денежный 2 4 6 11" xfId="3440" xr:uid="{00000000-0005-0000-0000-00006D1C0000}"/>
    <cellStyle name="Денежный 2 4 6 12" xfId="3362" xr:uid="{00000000-0005-0000-0000-00006E1C0000}"/>
    <cellStyle name="Денежный 2 4 6 13" xfId="3944" xr:uid="{00000000-0005-0000-0000-00006F1C0000}"/>
    <cellStyle name="Денежный 2 4 6 14" xfId="3974" xr:uid="{00000000-0005-0000-0000-0000701C0000}"/>
    <cellStyle name="Денежный 2 4 6 15" xfId="4051" xr:uid="{00000000-0005-0000-0000-0000711C0000}"/>
    <cellStyle name="Денежный 2 4 6 16" xfId="4105" xr:uid="{00000000-0005-0000-0000-0000721C0000}"/>
    <cellStyle name="Денежный 2 4 6 17" xfId="4132" xr:uid="{00000000-0005-0000-0000-0000731C0000}"/>
    <cellStyle name="Денежный 2 4 6 18" xfId="4964" xr:uid="{00000000-0005-0000-0000-0000741C0000}"/>
    <cellStyle name="Денежный 2 4 6 19" xfId="5056" xr:uid="{00000000-0005-0000-0000-0000751C0000}"/>
    <cellStyle name="Денежный 2 4 6 2" xfId="633" xr:uid="{00000000-0005-0000-0000-0000761C0000}"/>
    <cellStyle name="Денежный 2 4 6 2 10" xfId="3546" xr:uid="{00000000-0005-0000-0000-0000771C0000}"/>
    <cellStyle name="Денежный 2 4 6 2 11" xfId="3674" xr:uid="{00000000-0005-0000-0000-0000781C0000}"/>
    <cellStyle name="Денежный 2 4 6 2 12" xfId="4152" xr:uid="{00000000-0005-0000-0000-0000791C0000}"/>
    <cellStyle name="Денежный 2 4 6 2 13" xfId="4307" xr:uid="{00000000-0005-0000-0000-00007A1C0000}"/>
    <cellStyle name="Денежный 2 4 6 2 14" xfId="4455" xr:uid="{00000000-0005-0000-0000-00007B1C0000}"/>
    <cellStyle name="Денежный 2 4 6 2 15" xfId="4586" xr:uid="{00000000-0005-0000-0000-00007C1C0000}"/>
    <cellStyle name="Денежный 2 4 6 2 16" xfId="4714" xr:uid="{00000000-0005-0000-0000-00007D1C0000}"/>
    <cellStyle name="Денежный 2 4 6 2 17" xfId="5135" xr:uid="{00000000-0005-0000-0000-00007E1C0000}"/>
    <cellStyle name="Денежный 2 4 6 2 18" xfId="5282" xr:uid="{00000000-0005-0000-0000-00007F1C0000}"/>
    <cellStyle name="Денежный 2 4 6 2 19" xfId="5418" xr:uid="{00000000-0005-0000-0000-0000801C0000}"/>
    <cellStyle name="Денежный 2 4 6 2 2" xfId="1661" xr:uid="{00000000-0005-0000-0000-0000811C0000}"/>
    <cellStyle name="Денежный 2 4 6 2 2 2" xfId="2097" xr:uid="{00000000-0005-0000-0000-0000821C0000}"/>
    <cellStyle name="Денежный 2 4 6 2 2 3" xfId="11831" xr:uid="{00000000-0005-0000-0000-0000831C0000}"/>
    <cellStyle name="Денежный 2 4 6 2 20" xfId="5546" xr:uid="{00000000-0005-0000-0000-0000841C0000}"/>
    <cellStyle name="Денежный 2 4 6 2 21" xfId="5834" xr:uid="{00000000-0005-0000-0000-0000851C0000}"/>
    <cellStyle name="Денежный 2 4 6 2 22" xfId="6302" xr:uid="{00000000-0005-0000-0000-0000861C0000}"/>
    <cellStyle name="Денежный 2 4 6 2 23" xfId="6800" xr:uid="{00000000-0005-0000-0000-0000871C0000}"/>
    <cellStyle name="Денежный 2 4 6 2 24" xfId="7298" xr:uid="{00000000-0005-0000-0000-0000881C0000}"/>
    <cellStyle name="Денежный 2 4 6 2 25" xfId="8277" xr:uid="{00000000-0005-0000-0000-0000891C0000}"/>
    <cellStyle name="Денежный 2 4 6 2 26" xfId="8573" xr:uid="{00000000-0005-0000-0000-00008A1C0000}"/>
    <cellStyle name="Денежный 2 4 6 2 27" xfId="8415" xr:uid="{00000000-0005-0000-0000-00008B1C0000}"/>
    <cellStyle name="Денежный 2 4 6 2 28" xfId="10541" xr:uid="{00000000-0005-0000-0000-00008C1C0000}"/>
    <cellStyle name="Денежный 2 4 6 2 29" xfId="11543" xr:uid="{00000000-0005-0000-0000-00008D1C0000}"/>
    <cellStyle name="Денежный 2 4 6 2 3" xfId="2233" xr:uid="{00000000-0005-0000-0000-00008E1C0000}"/>
    <cellStyle name="Денежный 2 4 6 2 4" xfId="2426" xr:uid="{00000000-0005-0000-0000-00008F1C0000}"/>
    <cellStyle name="Денежный 2 4 6 2 5" xfId="2580" xr:uid="{00000000-0005-0000-0000-0000901C0000}"/>
    <cellStyle name="Денежный 2 4 6 2 6" xfId="2714" xr:uid="{00000000-0005-0000-0000-0000911C0000}"/>
    <cellStyle name="Денежный 2 4 6 2 7" xfId="2842" xr:uid="{00000000-0005-0000-0000-0000921C0000}"/>
    <cellStyle name="Денежный 2 4 6 2 8" xfId="3130" xr:uid="{00000000-0005-0000-0000-0000931C0000}"/>
    <cellStyle name="Денежный 2 4 6 2 9" xfId="3258" xr:uid="{00000000-0005-0000-0000-0000941C0000}"/>
    <cellStyle name="Денежный 2 4 6 20" xfId="4891" xr:uid="{00000000-0005-0000-0000-0000951C0000}"/>
    <cellStyle name="Денежный 2 4 6 21" xfId="5014" xr:uid="{00000000-0005-0000-0000-0000961C0000}"/>
    <cellStyle name="Денежный 2 4 6 22" xfId="5730" xr:uid="{00000000-0005-0000-0000-0000971C0000}"/>
    <cellStyle name="Денежный 2 4 6 23" xfId="5650" xr:uid="{00000000-0005-0000-0000-0000981C0000}"/>
    <cellStyle name="Денежный 2 4 6 24" xfId="6736" xr:uid="{00000000-0005-0000-0000-0000991C0000}"/>
    <cellStyle name="Денежный 2 4 6 25" xfId="7234" xr:uid="{00000000-0005-0000-0000-00009A1C0000}"/>
    <cellStyle name="Денежный 2 4 6 26" xfId="7961" xr:uid="{00000000-0005-0000-0000-00009B1C0000}"/>
    <cellStyle name="Денежный 2 4 6 27" xfId="7815" xr:uid="{00000000-0005-0000-0000-00009C1C0000}"/>
    <cellStyle name="Денежный 2 4 6 28" xfId="7724" xr:uid="{00000000-0005-0000-0000-00009D1C0000}"/>
    <cellStyle name="Денежный 2 4 6 29" xfId="10208" xr:uid="{00000000-0005-0000-0000-00009E1C0000}"/>
    <cellStyle name="Денежный 2 4 6 3" xfId="911" xr:uid="{00000000-0005-0000-0000-00009F1C0000}"/>
    <cellStyle name="Денежный 2 4 6 3 10" xfId="9575" xr:uid="{00000000-0005-0000-0000-0000A01C0000}"/>
    <cellStyle name="Денежный 2 4 6 3 11" xfId="10808" xr:uid="{00000000-0005-0000-0000-0000A11C0000}"/>
    <cellStyle name="Денежный 2 4 6 3 12" xfId="11722" xr:uid="{00000000-0005-0000-0000-0000A21C0000}"/>
    <cellStyle name="Денежный 2 4 6 3 2" xfId="912" xr:uid="{00000000-0005-0000-0000-0000A31C0000}"/>
    <cellStyle name="Денежный 2 4 6 3 2 10" xfId="12201" xr:uid="{00000000-0005-0000-0000-0000A41C0000}"/>
    <cellStyle name="Денежный 2 4 6 3 2 2" xfId="6032" xr:uid="{00000000-0005-0000-0000-0000A51C0000}"/>
    <cellStyle name="Денежный 2 4 6 3 2 2 2" xfId="6033" xr:uid="{00000000-0005-0000-0000-0000A61C0000}"/>
    <cellStyle name="Денежный 2 4 6 3 2 2 3" xfId="12202" xr:uid="{00000000-0005-0000-0000-0000A71C0000}"/>
    <cellStyle name="Денежный 2 4 6 3 2 3" xfId="6500" xr:uid="{00000000-0005-0000-0000-0000A81C0000}"/>
    <cellStyle name="Денежный 2 4 6 3 2 4" xfId="6998" xr:uid="{00000000-0005-0000-0000-0000A91C0000}"/>
    <cellStyle name="Денежный 2 4 6 3 2 5" xfId="7496" xr:uid="{00000000-0005-0000-0000-0000AA1C0000}"/>
    <cellStyle name="Денежный 2 4 6 3 2 6" xfId="8552" xr:uid="{00000000-0005-0000-0000-0000AB1C0000}"/>
    <cellStyle name="Денежный 2 4 6 3 2 7" xfId="9043" xr:uid="{00000000-0005-0000-0000-0000AC1C0000}"/>
    <cellStyle name="Денежный 2 4 6 3 2 8" xfId="9576" xr:uid="{00000000-0005-0000-0000-0000AD1C0000}"/>
    <cellStyle name="Денежный 2 4 6 3 2 9" xfId="10809" xr:uid="{00000000-0005-0000-0000-0000AE1C0000}"/>
    <cellStyle name="Денежный 2 4 6 3 3" xfId="1032" xr:uid="{00000000-0005-0000-0000-0000AF1C0000}"/>
    <cellStyle name="Денежный 2 4 6 3 3 2" xfId="9696" xr:uid="{00000000-0005-0000-0000-0000B01C0000}"/>
    <cellStyle name="Денежный 2 4 6 3 3 3" xfId="10929" xr:uid="{00000000-0005-0000-0000-0000B11C0000}"/>
    <cellStyle name="Денежный 2 4 6 3 4" xfId="802" xr:uid="{00000000-0005-0000-0000-0000B21C0000}"/>
    <cellStyle name="Денежный 2 4 6 3 4 2" xfId="9469" xr:uid="{00000000-0005-0000-0000-0000B31C0000}"/>
    <cellStyle name="Денежный 2 4 6 3 4 3" xfId="10704" xr:uid="{00000000-0005-0000-0000-0000B41C0000}"/>
    <cellStyle name="Денежный 2 4 6 3 5" xfId="1913" xr:uid="{00000000-0005-0000-0000-0000B51C0000}"/>
    <cellStyle name="Денежный 2 4 6 3 5 2" xfId="6499" xr:uid="{00000000-0005-0000-0000-0000B61C0000}"/>
    <cellStyle name="Денежный 2 4 6 3 5 3" xfId="12454" xr:uid="{00000000-0005-0000-0000-0000B71C0000}"/>
    <cellStyle name="Денежный 2 4 6 3 6" xfId="6997" xr:uid="{00000000-0005-0000-0000-0000B81C0000}"/>
    <cellStyle name="Денежный 2 4 6 3 7" xfId="7495" xr:uid="{00000000-0005-0000-0000-0000B91C0000}"/>
    <cellStyle name="Денежный 2 4 6 3 8" xfId="8551" xr:uid="{00000000-0005-0000-0000-0000BA1C0000}"/>
    <cellStyle name="Денежный 2 4 6 3 9" xfId="9042" xr:uid="{00000000-0005-0000-0000-0000BB1C0000}"/>
    <cellStyle name="Денежный 2 4 6 30" xfId="11466" xr:uid="{00000000-0005-0000-0000-0000BC1C0000}"/>
    <cellStyle name="Денежный 2 4 6 4" xfId="1033" xr:uid="{00000000-0005-0000-0000-0000BD1C0000}"/>
    <cellStyle name="Денежный 2 4 6 4 10" xfId="11777" xr:uid="{00000000-0005-0000-0000-0000BE1C0000}"/>
    <cellStyle name="Денежный 2 4 6 4 2" xfId="2019" xr:uid="{00000000-0005-0000-0000-0000BF1C0000}"/>
    <cellStyle name="Денежный 2 4 6 4 2 2" xfId="6113" xr:uid="{00000000-0005-0000-0000-0000C01C0000}"/>
    <cellStyle name="Денежный 2 4 6 4 2 3" xfId="12282" xr:uid="{00000000-0005-0000-0000-0000C11C0000}"/>
    <cellStyle name="Денежный 2 4 6 4 3" xfId="6579" xr:uid="{00000000-0005-0000-0000-0000C21C0000}"/>
    <cellStyle name="Денежный 2 4 6 4 4" xfId="7077" xr:uid="{00000000-0005-0000-0000-0000C31C0000}"/>
    <cellStyle name="Денежный 2 4 6 4 5" xfId="7575" xr:uid="{00000000-0005-0000-0000-0000C41C0000}"/>
    <cellStyle name="Денежный 2 4 6 4 6" xfId="8668" xr:uid="{00000000-0005-0000-0000-0000C51C0000}"/>
    <cellStyle name="Денежный 2 4 6 4 7" xfId="9164" xr:uid="{00000000-0005-0000-0000-0000C61C0000}"/>
    <cellStyle name="Денежный 2 4 6 4 8" xfId="9697" xr:uid="{00000000-0005-0000-0000-0000C71C0000}"/>
    <cellStyle name="Денежный 2 4 6 4 9" xfId="10930" xr:uid="{00000000-0005-0000-0000-0000C81C0000}"/>
    <cellStyle name="Денежный 2 4 6 5" xfId="798" xr:uid="{00000000-0005-0000-0000-0000C91C0000}"/>
    <cellStyle name="Денежный 2 4 6 5 10" xfId="11741" xr:uid="{00000000-0005-0000-0000-0000CA1C0000}"/>
    <cellStyle name="Денежный 2 4 6 5 2" xfId="1939" xr:uid="{00000000-0005-0000-0000-0000CB1C0000}"/>
    <cellStyle name="Денежный 2 4 6 5 2 2" xfId="5957" xr:uid="{00000000-0005-0000-0000-0000CC1C0000}"/>
    <cellStyle name="Денежный 2 4 6 5 2 3" xfId="12126" xr:uid="{00000000-0005-0000-0000-0000CD1C0000}"/>
    <cellStyle name="Денежный 2 4 6 5 3" xfId="6425" xr:uid="{00000000-0005-0000-0000-0000CE1C0000}"/>
    <cellStyle name="Денежный 2 4 6 5 4" xfId="6923" xr:uid="{00000000-0005-0000-0000-0000CF1C0000}"/>
    <cellStyle name="Денежный 2 4 6 5 5" xfId="7421" xr:uid="{00000000-0005-0000-0000-0000D01C0000}"/>
    <cellStyle name="Денежный 2 4 6 5 6" xfId="8441" xr:uid="{00000000-0005-0000-0000-0000D11C0000}"/>
    <cellStyle name="Денежный 2 4 6 5 7" xfId="8929" xr:uid="{00000000-0005-0000-0000-0000D21C0000}"/>
    <cellStyle name="Денежный 2 4 6 5 8" xfId="9465" xr:uid="{00000000-0005-0000-0000-0000D31C0000}"/>
    <cellStyle name="Денежный 2 4 6 5 9" xfId="10700" xr:uid="{00000000-0005-0000-0000-0000D41C0000}"/>
    <cellStyle name="Денежный 2 4 6 6" xfId="1584" xr:uid="{00000000-0005-0000-0000-0000D51C0000}"/>
    <cellStyle name="Денежный 2 4 6 6 2" xfId="2350" xr:uid="{00000000-0005-0000-0000-0000D61C0000}"/>
    <cellStyle name="Денежный 2 4 6 6 3" xfId="11972" xr:uid="{00000000-0005-0000-0000-0000D71C0000}"/>
    <cellStyle name="Денежный 2 4 6 7" xfId="2459" xr:uid="{00000000-0005-0000-0000-0000D81C0000}"/>
    <cellStyle name="Денежный 2 4 6 8" xfId="2383" xr:uid="{00000000-0005-0000-0000-0000D91C0000}"/>
    <cellStyle name="Денежный 2 4 6 9" xfId="3024" xr:uid="{00000000-0005-0000-0000-0000DA1C0000}"/>
    <cellStyle name="Денежный 2 4 7" xfId="312" xr:uid="{00000000-0005-0000-0000-0000DB1C0000}"/>
    <cellStyle name="Денежный 2 4 7 10" xfId="3036" xr:uid="{00000000-0005-0000-0000-0000DC1C0000}"/>
    <cellStyle name="Денежный 2 4 7 11" xfId="2940" xr:uid="{00000000-0005-0000-0000-0000DD1C0000}"/>
    <cellStyle name="Денежный 2 4 7 12" xfId="3452" xr:uid="{00000000-0005-0000-0000-0000DE1C0000}"/>
    <cellStyle name="Денежный 2 4 7 13" xfId="3356" xr:uid="{00000000-0005-0000-0000-0000DF1C0000}"/>
    <cellStyle name="Денежный 2 4 7 14" xfId="3956" xr:uid="{00000000-0005-0000-0000-0000E01C0000}"/>
    <cellStyle name="Денежный 2 4 7 15" xfId="3814" xr:uid="{00000000-0005-0000-0000-0000E11C0000}"/>
    <cellStyle name="Денежный 2 4 7 16" xfId="3891" xr:uid="{00000000-0005-0000-0000-0000E21C0000}"/>
    <cellStyle name="Денежный 2 4 7 17" xfId="4188" xr:uid="{00000000-0005-0000-0000-0000E31C0000}"/>
    <cellStyle name="Денежный 2 4 7 18" xfId="4019" xr:uid="{00000000-0005-0000-0000-0000E41C0000}"/>
    <cellStyle name="Денежный 2 4 7 19" xfId="4976" xr:uid="{00000000-0005-0000-0000-0000E51C0000}"/>
    <cellStyle name="Денежный 2 4 7 2" xfId="573" xr:uid="{00000000-0005-0000-0000-0000E61C0000}"/>
    <cellStyle name="Денежный 2 4 7 2 10" xfId="3512" xr:uid="{00000000-0005-0000-0000-0000E71C0000}"/>
    <cellStyle name="Денежный 2 4 7 2 11" xfId="3640" xr:uid="{00000000-0005-0000-0000-0000E81C0000}"/>
    <cellStyle name="Денежный 2 4 7 2 12" xfId="4102" xr:uid="{00000000-0005-0000-0000-0000E91C0000}"/>
    <cellStyle name="Денежный 2 4 7 2 13" xfId="4267" xr:uid="{00000000-0005-0000-0000-0000EA1C0000}"/>
    <cellStyle name="Денежный 2 4 7 2 14" xfId="4412" xr:uid="{00000000-0005-0000-0000-0000EB1C0000}"/>
    <cellStyle name="Денежный 2 4 7 2 15" xfId="4551" xr:uid="{00000000-0005-0000-0000-0000EC1C0000}"/>
    <cellStyle name="Денежный 2 4 7 2 16" xfId="4680" xr:uid="{00000000-0005-0000-0000-0000ED1C0000}"/>
    <cellStyle name="Денежный 2 4 7 2 17" xfId="5098" xr:uid="{00000000-0005-0000-0000-0000EE1C0000}"/>
    <cellStyle name="Денежный 2 4 7 2 18" xfId="5242" xr:uid="{00000000-0005-0000-0000-0000EF1C0000}"/>
    <cellStyle name="Денежный 2 4 7 2 19" xfId="5384" xr:uid="{00000000-0005-0000-0000-0000F01C0000}"/>
    <cellStyle name="Денежный 2 4 7 2 2" xfId="913" xr:uid="{00000000-0005-0000-0000-0000F11C0000}"/>
    <cellStyle name="Денежный 2 4 7 2 2 10" xfId="11801" xr:uid="{00000000-0005-0000-0000-0000F21C0000}"/>
    <cellStyle name="Денежный 2 4 7 2 2 2" xfId="2060" xr:uid="{00000000-0005-0000-0000-0000F31C0000}"/>
    <cellStyle name="Денежный 2 4 7 2 2 2 2" xfId="6034" xr:uid="{00000000-0005-0000-0000-0000F41C0000}"/>
    <cellStyle name="Денежный 2 4 7 2 2 2 3" xfId="12203" xr:uid="{00000000-0005-0000-0000-0000F51C0000}"/>
    <cellStyle name="Денежный 2 4 7 2 2 3" xfId="6501" xr:uid="{00000000-0005-0000-0000-0000F61C0000}"/>
    <cellStyle name="Денежный 2 4 7 2 2 4" xfId="6999" xr:uid="{00000000-0005-0000-0000-0000F71C0000}"/>
    <cellStyle name="Денежный 2 4 7 2 2 5" xfId="7497" xr:uid="{00000000-0005-0000-0000-0000F81C0000}"/>
    <cellStyle name="Денежный 2 4 7 2 2 6" xfId="8553" xr:uid="{00000000-0005-0000-0000-0000F91C0000}"/>
    <cellStyle name="Денежный 2 4 7 2 2 7" xfId="9044" xr:uid="{00000000-0005-0000-0000-0000FA1C0000}"/>
    <cellStyle name="Денежный 2 4 7 2 2 8" xfId="9577" xr:uid="{00000000-0005-0000-0000-0000FB1C0000}"/>
    <cellStyle name="Денежный 2 4 7 2 2 9" xfId="10810" xr:uid="{00000000-0005-0000-0000-0000FC1C0000}"/>
    <cellStyle name="Денежный 2 4 7 2 20" xfId="5512" xr:uid="{00000000-0005-0000-0000-0000FD1C0000}"/>
    <cellStyle name="Денежный 2 4 7 2 21" xfId="5800" xr:uid="{00000000-0005-0000-0000-0000FE1C0000}"/>
    <cellStyle name="Денежный 2 4 7 2 22" xfId="6268" xr:uid="{00000000-0005-0000-0000-0000FF1C0000}"/>
    <cellStyle name="Денежный 2 4 7 2 23" xfId="6766" xr:uid="{00000000-0005-0000-0000-0000001D0000}"/>
    <cellStyle name="Денежный 2 4 7 2 24" xfId="7264" xr:uid="{00000000-0005-0000-0000-0000011D0000}"/>
    <cellStyle name="Денежный 2 4 7 2 25" xfId="8218" xr:uid="{00000000-0005-0000-0000-0000021D0000}"/>
    <cellStyle name="Денежный 2 4 7 2 26" xfId="8065" xr:uid="{00000000-0005-0000-0000-0000031D0000}"/>
    <cellStyle name="Денежный 2 4 7 2 27" xfId="8928" xr:uid="{00000000-0005-0000-0000-0000041D0000}"/>
    <cellStyle name="Денежный 2 4 7 2 28" xfId="10481" xr:uid="{00000000-0005-0000-0000-0000051D0000}"/>
    <cellStyle name="Денежный 2 4 7 2 29" xfId="11509" xr:uid="{00000000-0005-0000-0000-0000061D0000}"/>
    <cellStyle name="Денежный 2 4 7 2 3" xfId="914" xr:uid="{00000000-0005-0000-0000-0000071D0000}"/>
    <cellStyle name="Денежный 2 4 7 2 3 10" xfId="11929" xr:uid="{00000000-0005-0000-0000-0000081D0000}"/>
    <cellStyle name="Денежный 2 4 7 2 3 2" xfId="2210" xr:uid="{00000000-0005-0000-0000-0000091D0000}"/>
    <cellStyle name="Денежный 2 4 7 2 3 2 2" xfId="6035" xr:uid="{00000000-0005-0000-0000-00000A1D0000}"/>
    <cellStyle name="Денежный 2 4 7 2 3 2 3" xfId="12204" xr:uid="{00000000-0005-0000-0000-00000B1D0000}"/>
    <cellStyle name="Денежный 2 4 7 2 3 3" xfId="6502" xr:uid="{00000000-0005-0000-0000-00000C1D0000}"/>
    <cellStyle name="Денежный 2 4 7 2 3 4" xfId="7000" xr:uid="{00000000-0005-0000-0000-00000D1D0000}"/>
    <cellStyle name="Денежный 2 4 7 2 3 5" xfId="7498" xr:uid="{00000000-0005-0000-0000-00000E1D0000}"/>
    <cellStyle name="Денежный 2 4 7 2 3 6" xfId="8554" xr:uid="{00000000-0005-0000-0000-00000F1D0000}"/>
    <cellStyle name="Денежный 2 4 7 2 3 7" xfId="9045" xr:uid="{00000000-0005-0000-0000-0000101D0000}"/>
    <cellStyle name="Денежный 2 4 7 2 3 8" xfId="9578" xr:uid="{00000000-0005-0000-0000-0000111D0000}"/>
    <cellStyle name="Денежный 2 4 7 2 3 9" xfId="10811" xr:uid="{00000000-0005-0000-0000-0000121D0000}"/>
    <cellStyle name="Денежный 2 4 7 2 4" xfId="1031" xr:uid="{00000000-0005-0000-0000-0000131D0000}"/>
    <cellStyle name="Денежный 2 4 7 2 4 10" xfId="11986" xr:uid="{00000000-0005-0000-0000-0000141D0000}"/>
    <cellStyle name="Денежный 2 4 7 2 4 2" xfId="2380" xr:uid="{00000000-0005-0000-0000-0000151D0000}"/>
    <cellStyle name="Денежный 2 4 7 2 4 2 2" xfId="6112" xr:uid="{00000000-0005-0000-0000-0000161D0000}"/>
    <cellStyle name="Денежный 2 4 7 2 4 2 3" xfId="12281" xr:uid="{00000000-0005-0000-0000-0000171D0000}"/>
    <cellStyle name="Денежный 2 4 7 2 4 3" xfId="6578" xr:uid="{00000000-0005-0000-0000-0000181D0000}"/>
    <cellStyle name="Денежный 2 4 7 2 4 4" xfId="7076" xr:uid="{00000000-0005-0000-0000-0000191D0000}"/>
    <cellStyle name="Денежный 2 4 7 2 4 5" xfId="7574" xr:uid="{00000000-0005-0000-0000-00001A1D0000}"/>
    <cellStyle name="Денежный 2 4 7 2 4 6" xfId="8666" xr:uid="{00000000-0005-0000-0000-00001B1D0000}"/>
    <cellStyle name="Денежный 2 4 7 2 4 7" xfId="9162" xr:uid="{00000000-0005-0000-0000-00001C1D0000}"/>
    <cellStyle name="Денежный 2 4 7 2 4 8" xfId="9695" xr:uid="{00000000-0005-0000-0000-00001D1D0000}"/>
    <cellStyle name="Денежный 2 4 7 2 4 9" xfId="10928" xr:uid="{00000000-0005-0000-0000-00001E1D0000}"/>
    <cellStyle name="Денежный 2 4 7 2 5" xfId="805" xr:uid="{00000000-0005-0000-0000-00001F1D0000}"/>
    <cellStyle name="Денежный 2 4 7 2 5 10" xfId="12048" xr:uid="{00000000-0005-0000-0000-0000201D0000}"/>
    <cellStyle name="Денежный 2 4 7 2 5 2" xfId="2540" xr:uid="{00000000-0005-0000-0000-0000211D0000}"/>
    <cellStyle name="Денежный 2 4 7 2 5 2 2" xfId="5961" xr:uid="{00000000-0005-0000-0000-0000221D0000}"/>
    <cellStyle name="Денежный 2 4 7 2 5 2 3" xfId="12130" xr:uid="{00000000-0005-0000-0000-0000231D0000}"/>
    <cellStyle name="Денежный 2 4 7 2 5 3" xfId="6429" xr:uid="{00000000-0005-0000-0000-0000241D0000}"/>
    <cellStyle name="Денежный 2 4 7 2 5 4" xfId="6927" xr:uid="{00000000-0005-0000-0000-0000251D0000}"/>
    <cellStyle name="Денежный 2 4 7 2 5 5" xfId="7425" xr:uid="{00000000-0005-0000-0000-0000261D0000}"/>
    <cellStyle name="Денежный 2 4 7 2 5 6" xfId="8447" xr:uid="{00000000-0005-0000-0000-0000271D0000}"/>
    <cellStyle name="Денежный 2 4 7 2 5 7" xfId="8936" xr:uid="{00000000-0005-0000-0000-0000281D0000}"/>
    <cellStyle name="Денежный 2 4 7 2 5 8" xfId="9472" xr:uid="{00000000-0005-0000-0000-0000291D0000}"/>
    <cellStyle name="Денежный 2 4 7 2 5 9" xfId="10707" xr:uid="{00000000-0005-0000-0000-00002A1D0000}"/>
    <cellStyle name="Денежный 2 4 7 2 6" xfId="1627" xr:uid="{00000000-0005-0000-0000-00002B1D0000}"/>
    <cellStyle name="Денежный 2 4 7 2 6 2" xfId="2679" xr:uid="{00000000-0005-0000-0000-00002C1D0000}"/>
    <cellStyle name="Денежный 2 4 7 2 6 3" xfId="12090" xr:uid="{00000000-0005-0000-0000-00002D1D0000}"/>
    <cellStyle name="Денежный 2 4 7 2 7" xfId="2808" xr:uid="{00000000-0005-0000-0000-00002E1D0000}"/>
    <cellStyle name="Денежный 2 4 7 2 8" xfId="3096" xr:uid="{00000000-0005-0000-0000-00002F1D0000}"/>
    <cellStyle name="Денежный 2 4 7 2 9" xfId="3224" xr:uid="{00000000-0005-0000-0000-0000301D0000}"/>
    <cellStyle name="Денежный 2 4 7 20" xfId="5050" xr:uid="{00000000-0005-0000-0000-0000311D0000}"/>
    <cellStyle name="Денежный 2 4 7 21" xfId="4901" xr:uid="{00000000-0005-0000-0000-0000321D0000}"/>
    <cellStyle name="Денежный 2 4 7 22" xfId="5033" xr:uid="{00000000-0005-0000-0000-0000331D0000}"/>
    <cellStyle name="Денежный 2 4 7 23" xfId="5742" xr:uid="{00000000-0005-0000-0000-0000341D0000}"/>
    <cellStyle name="Денежный 2 4 7 24" xfId="5644" xr:uid="{00000000-0005-0000-0000-0000351D0000}"/>
    <cellStyle name="Денежный 2 4 7 25" xfId="6748" xr:uid="{00000000-0005-0000-0000-0000361D0000}"/>
    <cellStyle name="Денежный 2 4 7 26" xfId="7246" xr:uid="{00000000-0005-0000-0000-0000371D0000}"/>
    <cellStyle name="Денежный 2 4 7 27" xfId="7973" xr:uid="{00000000-0005-0000-0000-0000381D0000}"/>
    <cellStyle name="Денежный 2 4 7 28" xfId="7809" xr:uid="{00000000-0005-0000-0000-0000391D0000}"/>
    <cellStyle name="Денежный 2 4 7 29" xfId="7727" xr:uid="{00000000-0005-0000-0000-00003A1D0000}"/>
    <cellStyle name="Денежный 2 4 7 3" xfId="678" xr:uid="{00000000-0005-0000-0000-00003B1D0000}"/>
    <cellStyle name="Денежный 2 4 7 3 10" xfId="3577" xr:uid="{00000000-0005-0000-0000-00003C1D0000}"/>
    <cellStyle name="Денежный 2 4 7 3 11" xfId="3705" xr:uid="{00000000-0005-0000-0000-00003D1D0000}"/>
    <cellStyle name="Денежный 2 4 7 3 12" xfId="4192" xr:uid="{00000000-0005-0000-0000-00003E1D0000}"/>
    <cellStyle name="Денежный 2 4 7 3 13" xfId="4344" xr:uid="{00000000-0005-0000-0000-00003F1D0000}"/>
    <cellStyle name="Денежный 2 4 7 3 14" xfId="4487" xr:uid="{00000000-0005-0000-0000-0000401D0000}"/>
    <cellStyle name="Денежный 2 4 7 3 15" xfId="4617" xr:uid="{00000000-0005-0000-0000-0000411D0000}"/>
    <cellStyle name="Денежный 2 4 7 3 16" xfId="4745" xr:uid="{00000000-0005-0000-0000-0000421D0000}"/>
    <cellStyle name="Денежный 2 4 7 3 17" xfId="5169" xr:uid="{00000000-0005-0000-0000-0000431D0000}"/>
    <cellStyle name="Денежный 2 4 7 3 18" xfId="5319" xr:uid="{00000000-0005-0000-0000-0000441D0000}"/>
    <cellStyle name="Денежный 2 4 7 3 19" xfId="5449" xr:uid="{00000000-0005-0000-0000-0000451D0000}"/>
    <cellStyle name="Денежный 2 4 7 3 2" xfId="915" xr:uid="{00000000-0005-0000-0000-0000461D0000}"/>
    <cellStyle name="Денежный 2 4 7 3 2 10" xfId="11859" xr:uid="{00000000-0005-0000-0000-0000471D0000}"/>
    <cellStyle name="Денежный 2 4 7 3 2 2" xfId="2133" xr:uid="{00000000-0005-0000-0000-0000481D0000}"/>
    <cellStyle name="Денежный 2 4 7 3 2 2 2" xfId="6036" xr:uid="{00000000-0005-0000-0000-0000491D0000}"/>
    <cellStyle name="Денежный 2 4 7 3 2 2 3" xfId="12205" xr:uid="{00000000-0005-0000-0000-00004A1D0000}"/>
    <cellStyle name="Денежный 2 4 7 3 2 3" xfId="6503" xr:uid="{00000000-0005-0000-0000-00004B1D0000}"/>
    <cellStyle name="Денежный 2 4 7 3 2 4" xfId="7001" xr:uid="{00000000-0005-0000-0000-00004C1D0000}"/>
    <cellStyle name="Денежный 2 4 7 3 2 5" xfId="7499" xr:uid="{00000000-0005-0000-0000-00004D1D0000}"/>
    <cellStyle name="Денежный 2 4 7 3 2 6" xfId="8555" xr:uid="{00000000-0005-0000-0000-00004E1D0000}"/>
    <cellStyle name="Денежный 2 4 7 3 2 7" xfId="9046" xr:uid="{00000000-0005-0000-0000-00004F1D0000}"/>
    <cellStyle name="Денежный 2 4 7 3 2 8" xfId="9579" xr:uid="{00000000-0005-0000-0000-0000501D0000}"/>
    <cellStyle name="Денежный 2 4 7 3 2 9" xfId="10812" xr:uid="{00000000-0005-0000-0000-0000511D0000}"/>
    <cellStyle name="Денежный 2 4 7 3 20" xfId="5577" xr:uid="{00000000-0005-0000-0000-0000521D0000}"/>
    <cellStyle name="Денежный 2 4 7 3 21" xfId="5865" xr:uid="{00000000-0005-0000-0000-0000531D0000}"/>
    <cellStyle name="Денежный 2 4 7 3 22" xfId="6333" xr:uid="{00000000-0005-0000-0000-0000541D0000}"/>
    <cellStyle name="Денежный 2 4 7 3 23" xfId="6831" xr:uid="{00000000-0005-0000-0000-0000551D0000}"/>
    <cellStyle name="Денежный 2 4 7 3 24" xfId="7329" xr:uid="{00000000-0005-0000-0000-0000561D0000}"/>
    <cellStyle name="Денежный 2 4 7 3 25" xfId="8322" xr:uid="{00000000-0005-0000-0000-0000571D0000}"/>
    <cellStyle name="Денежный 2 4 7 3 26" xfId="8492" xr:uid="{00000000-0005-0000-0000-0000581D0000}"/>
    <cellStyle name="Денежный 2 4 7 3 27" xfId="9347" xr:uid="{00000000-0005-0000-0000-0000591D0000}"/>
    <cellStyle name="Денежный 2 4 7 3 28" xfId="10586" xr:uid="{00000000-0005-0000-0000-00005A1D0000}"/>
    <cellStyle name="Денежный 2 4 7 3 29" xfId="11585" xr:uid="{00000000-0005-0000-0000-00005B1D0000}"/>
    <cellStyle name="Денежный 2 4 7 3 3" xfId="1030" xr:uid="{00000000-0005-0000-0000-00005C1D0000}"/>
    <cellStyle name="Денежный 2 4 7 3 3 10" xfId="11949" xr:uid="{00000000-0005-0000-0000-00005D1D0000}"/>
    <cellStyle name="Денежный 2 4 7 3 3 2" xfId="2258" xr:uid="{00000000-0005-0000-0000-00005E1D0000}"/>
    <cellStyle name="Денежный 2 4 7 3 3 2 2" xfId="6111" xr:uid="{00000000-0005-0000-0000-00005F1D0000}"/>
    <cellStyle name="Денежный 2 4 7 3 3 2 3" xfId="12280" xr:uid="{00000000-0005-0000-0000-0000601D0000}"/>
    <cellStyle name="Денежный 2 4 7 3 3 3" xfId="6577" xr:uid="{00000000-0005-0000-0000-0000611D0000}"/>
    <cellStyle name="Денежный 2 4 7 3 3 4" xfId="7075" xr:uid="{00000000-0005-0000-0000-0000621D0000}"/>
    <cellStyle name="Денежный 2 4 7 3 3 5" xfId="7573" xr:uid="{00000000-0005-0000-0000-0000631D0000}"/>
    <cellStyle name="Денежный 2 4 7 3 3 6" xfId="8665" xr:uid="{00000000-0005-0000-0000-0000641D0000}"/>
    <cellStyle name="Денежный 2 4 7 3 3 7" xfId="9161" xr:uid="{00000000-0005-0000-0000-0000651D0000}"/>
    <cellStyle name="Денежный 2 4 7 3 3 8" xfId="9694" xr:uid="{00000000-0005-0000-0000-0000661D0000}"/>
    <cellStyle name="Денежный 2 4 7 3 3 9" xfId="10927" xr:uid="{00000000-0005-0000-0000-0000671D0000}"/>
    <cellStyle name="Денежный 2 4 7 3 4" xfId="808" xr:uid="{00000000-0005-0000-0000-0000681D0000}"/>
    <cellStyle name="Денежный 2 4 7 3 4 10" xfId="12025" xr:uid="{00000000-0005-0000-0000-0000691D0000}"/>
    <cellStyle name="Денежный 2 4 7 3 4 2" xfId="2465" xr:uid="{00000000-0005-0000-0000-00006A1D0000}"/>
    <cellStyle name="Денежный 2 4 7 3 4 2 2" xfId="5963" xr:uid="{00000000-0005-0000-0000-00006B1D0000}"/>
    <cellStyle name="Денежный 2 4 7 3 4 2 3" xfId="12132" xr:uid="{00000000-0005-0000-0000-00006C1D0000}"/>
    <cellStyle name="Денежный 2 4 7 3 4 3" xfId="6431" xr:uid="{00000000-0005-0000-0000-00006D1D0000}"/>
    <cellStyle name="Денежный 2 4 7 3 4 4" xfId="6929" xr:uid="{00000000-0005-0000-0000-00006E1D0000}"/>
    <cellStyle name="Денежный 2 4 7 3 4 5" xfId="7427" xr:uid="{00000000-0005-0000-0000-00006F1D0000}"/>
    <cellStyle name="Денежный 2 4 7 3 4 6" xfId="8450" xr:uid="{00000000-0005-0000-0000-0000701D0000}"/>
    <cellStyle name="Денежный 2 4 7 3 4 7" xfId="8939" xr:uid="{00000000-0005-0000-0000-0000711D0000}"/>
    <cellStyle name="Денежный 2 4 7 3 4 8" xfId="9475" xr:uid="{00000000-0005-0000-0000-0000721D0000}"/>
    <cellStyle name="Денежный 2 4 7 3 4 9" xfId="10710" xr:uid="{00000000-0005-0000-0000-0000731D0000}"/>
    <cellStyle name="Денежный 2 4 7 3 5" xfId="1703" xr:uid="{00000000-0005-0000-0000-0000741D0000}"/>
    <cellStyle name="Денежный 2 4 7 3 5 2" xfId="2615" xr:uid="{00000000-0005-0000-0000-0000751D0000}"/>
    <cellStyle name="Денежный 2 4 7 3 5 3" xfId="12069" xr:uid="{00000000-0005-0000-0000-0000761D0000}"/>
    <cellStyle name="Денежный 2 4 7 3 6" xfId="2745" xr:uid="{00000000-0005-0000-0000-0000771D0000}"/>
    <cellStyle name="Денежный 2 4 7 3 7" xfId="2873" xr:uid="{00000000-0005-0000-0000-0000781D0000}"/>
    <cellStyle name="Денежный 2 4 7 3 8" xfId="3161" xr:uid="{00000000-0005-0000-0000-0000791D0000}"/>
    <cellStyle name="Денежный 2 4 7 3 9" xfId="3289" xr:uid="{00000000-0005-0000-0000-00007A1D0000}"/>
    <cellStyle name="Денежный 2 4 7 30" xfId="10220" xr:uid="{00000000-0005-0000-0000-00007B1D0000}"/>
    <cellStyle name="Денежный 2 4 7 31" xfId="11478" xr:uid="{00000000-0005-0000-0000-00007C1D0000}"/>
    <cellStyle name="Денежный 2 4 7 4" xfId="916" xr:uid="{00000000-0005-0000-0000-00007D1D0000}"/>
    <cellStyle name="Денежный 2 4 7 4 2" xfId="9580" xr:uid="{00000000-0005-0000-0000-00007E1D0000}"/>
    <cellStyle name="Денежный 2 4 7 4 3" xfId="10813" xr:uid="{00000000-0005-0000-0000-00007F1D0000}"/>
    <cellStyle name="Денежный 2 4 7 5" xfId="1596" xr:uid="{00000000-0005-0000-0000-0000801D0000}"/>
    <cellStyle name="Денежный 2 4 7 5 2" xfId="2014" xr:uid="{00000000-0005-0000-0000-0000811D0000}"/>
    <cellStyle name="Денежный 2 4 7 5 3" xfId="11773" xr:uid="{00000000-0005-0000-0000-0000821D0000}"/>
    <cellStyle name="Денежный 2 4 7 6" xfId="1861" xr:uid="{00000000-0005-0000-0000-0000831D0000}"/>
    <cellStyle name="Денежный 2 4 7 7" xfId="2344" xr:uid="{00000000-0005-0000-0000-0000841D0000}"/>
    <cellStyle name="Денежный 2 4 7 8" xfId="1983" xr:uid="{00000000-0005-0000-0000-0000851D0000}"/>
    <cellStyle name="Денежный 2 4 7 9" xfId="2461" xr:uid="{00000000-0005-0000-0000-0000861D0000}"/>
    <cellStyle name="Денежный 2 4 8" xfId="656" xr:uid="{00000000-0005-0000-0000-0000871D0000}"/>
    <cellStyle name="Денежный 2 4 8 10" xfId="3566" xr:uid="{00000000-0005-0000-0000-0000881D0000}"/>
    <cellStyle name="Денежный 2 4 8 11" xfId="3694" xr:uid="{00000000-0005-0000-0000-0000891D0000}"/>
    <cellStyle name="Денежный 2 4 8 12" xfId="4174" xr:uid="{00000000-0005-0000-0000-00008A1D0000}"/>
    <cellStyle name="Денежный 2 4 8 13" xfId="4329" xr:uid="{00000000-0005-0000-0000-00008B1D0000}"/>
    <cellStyle name="Денежный 2 4 8 14" xfId="4475" xr:uid="{00000000-0005-0000-0000-00008C1D0000}"/>
    <cellStyle name="Денежный 2 4 8 15" xfId="4606" xr:uid="{00000000-0005-0000-0000-00008D1D0000}"/>
    <cellStyle name="Денежный 2 4 8 16" xfId="4734" xr:uid="{00000000-0005-0000-0000-00008E1D0000}"/>
    <cellStyle name="Денежный 2 4 8 17" xfId="5156" xr:uid="{00000000-0005-0000-0000-00008F1D0000}"/>
    <cellStyle name="Денежный 2 4 8 18" xfId="5303" xr:uid="{00000000-0005-0000-0000-0000901D0000}"/>
    <cellStyle name="Денежный 2 4 8 19" xfId="5438" xr:uid="{00000000-0005-0000-0000-0000911D0000}"/>
    <cellStyle name="Денежный 2 4 8 2" xfId="1681" xr:uid="{00000000-0005-0000-0000-0000921D0000}"/>
    <cellStyle name="Денежный 2 4 8 2 2" xfId="2113" xr:uid="{00000000-0005-0000-0000-0000931D0000}"/>
    <cellStyle name="Денежный 2 4 8 2 3" xfId="11845" xr:uid="{00000000-0005-0000-0000-0000941D0000}"/>
    <cellStyle name="Денежный 2 4 8 20" xfId="5566" xr:uid="{00000000-0005-0000-0000-0000951D0000}"/>
    <cellStyle name="Денежный 2 4 8 21" xfId="5854" xr:uid="{00000000-0005-0000-0000-0000961D0000}"/>
    <cellStyle name="Денежный 2 4 8 22" xfId="6322" xr:uid="{00000000-0005-0000-0000-0000971D0000}"/>
    <cellStyle name="Денежный 2 4 8 23" xfId="6820" xr:uid="{00000000-0005-0000-0000-0000981D0000}"/>
    <cellStyle name="Денежный 2 4 8 24" xfId="7318" xr:uid="{00000000-0005-0000-0000-0000991D0000}"/>
    <cellStyle name="Денежный 2 4 8 25" xfId="8300" xr:uid="{00000000-0005-0000-0000-00009A1D0000}"/>
    <cellStyle name="Денежный 2 4 8 26" xfId="8684" xr:uid="{00000000-0005-0000-0000-00009B1D0000}"/>
    <cellStyle name="Денежный 2 4 8 27" xfId="8927" xr:uid="{00000000-0005-0000-0000-00009C1D0000}"/>
    <cellStyle name="Денежный 2 4 8 28" xfId="10564" xr:uid="{00000000-0005-0000-0000-00009D1D0000}"/>
    <cellStyle name="Денежный 2 4 8 29" xfId="11563" xr:uid="{00000000-0005-0000-0000-00009E1D0000}"/>
    <cellStyle name="Денежный 2 4 8 3" xfId="2247" xr:uid="{00000000-0005-0000-0000-00009F1D0000}"/>
    <cellStyle name="Денежный 2 4 8 4" xfId="2447" xr:uid="{00000000-0005-0000-0000-0000A01D0000}"/>
    <cellStyle name="Денежный 2 4 8 5" xfId="2601" xr:uid="{00000000-0005-0000-0000-0000A11D0000}"/>
    <cellStyle name="Денежный 2 4 8 6" xfId="2734" xr:uid="{00000000-0005-0000-0000-0000A21D0000}"/>
    <cellStyle name="Денежный 2 4 8 7" xfId="2862" xr:uid="{00000000-0005-0000-0000-0000A31D0000}"/>
    <cellStyle name="Денежный 2 4 8 8" xfId="3150" xr:uid="{00000000-0005-0000-0000-0000A41D0000}"/>
    <cellStyle name="Денежный 2 4 8 9" xfId="3278" xr:uid="{00000000-0005-0000-0000-0000A51D0000}"/>
    <cellStyle name="Денежный 2 4 9" xfId="728" xr:uid="{00000000-0005-0000-0000-0000A61D0000}"/>
    <cellStyle name="Денежный 2 4 9 10" xfId="3626" xr:uid="{00000000-0005-0000-0000-0000A71D0000}"/>
    <cellStyle name="Денежный 2 4 9 11" xfId="3754" xr:uid="{00000000-0005-0000-0000-0000A81D0000}"/>
    <cellStyle name="Денежный 2 4 9 12" xfId="4241" xr:uid="{00000000-0005-0000-0000-0000A91D0000}"/>
    <cellStyle name="Денежный 2 4 9 13" xfId="4393" xr:uid="{00000000-0005-0000-0000-0000AA1D0000}"/>
    <cellStyle name="Денежный 2 4 9 14" xfId="4536" xr:uid="{00000000-0005-0000-0000-0000AB1D0000}"/>
    <cellStyle name="Денежный 2 4 9 15" xfId="4666" xr:uid="{00000000-0005-0000-0000-0000AC1D0000}"/>
    <cellStyle name="Денежный 2 4 9 16" xfId="4794" xr:uid="{00000000-0005-0000-0000-0000AD1D0000}"/>
    <cellStyle name="Денежный 2 4 9 17" xfId="5218" xr:uid="{00000000-0005-0000-0000-0000AE1D0000}"/>
    <cellStyle name="Денежный 2 4 9 18" xfId="5368" xr:uid="{00000000-0005-0000-0000-0000AF1D0000}"/>
    <cellStyle name="Денежный 2 4 9 19" xfId="5498" xr:uid="{00000000-0005-0000-0000-0000B01D0000}"/>
    <cellStyle name="Денежный 2 4 9 2" xfId="1866" xr:uid="{00000000-0005-0000-0000-0000B11D0000}"/>
    <cellStyle name="Денежный 2 4 9 2 2" xfId="2182" xr:uid="{00000000-0005-0000-0000-0000B21D0000}"/>
    <cellStyle name="Денежный 2 4 9 2 3" xfId="11908" xr:uid="{00000000-0005-0000-0000-0000B31D0000}"/>
    <cellStyle name="Денежный 2 4 9 20" xfId="5626" xr:uid="{00000000-0005-0000-0000-0000B41D0000}"/>
    <cellStyle name="Денежный 2 4 9 21" xfId="5914" xr:uid="{00000000-0005-0000-0000-0000B51D0000}"/>
    <cellStyle name="Денежный 2 4 9 22" xfId="6382" xr:uid="{00000000-0005-0000-0000-0000B61D0000}"/>
    <cellStyle name="Денежный 2 4 9 23" xfId="6880" xr:uid="{00000000-0005-0000-0000-0000B71D0000}"/>
    <cellStyle name="Денежный 2 4 9 24" xfId="7378" xr:uid="{00000000-0005-0000-0000-0000B81D0000}"/>
    <cellStyle name="Денежный 2 4 9 25" xfId="8372" xr:uid="{00000000-0005-0000-0000-0000B91D0000}"/>
    <cellStyle name="Денежный 2 4 9 26" xfId="8435" xr:uid="{00000000-0005-0000-0000-0000BA1D0000}"/>
    <cellStyle name="Денежный 2 4 9 27" xfId="9398" xr:uid="{00000000-0005-0000-0000-0000BB1D0000}"/>
    <cellStyle name="Денежный 2 4 9 28" xfId="10636" xr:uid="{00000000-0005-0000-0000-0000BC1D0000}"/>
    <cellStyle name="Денежный 2 4 9 29" xfId="11681" xr:uid="{00000000-0005-0000-0000-0000BD1D0000}"/>
    <cellStyle name="Денежный 2 4 9 3" xfId="2307" xr:uid="{00000000-0005-0000-0000-0000BE1D0000}"/>
    <cellStyle name="Денежный 2 4 9 4" xfId="2514" xr:uid="{00000000-0005-0000-0000-0000BF1D0000}"/>
    <cellStyle name="Денежный 2 4 9 5" xfId="2664" xr:uid="{00000000-0005-0000-0000-0000C01D0000}"/>
    <cellStyle name="Денежный 2 4 9 6" xfId="2794" xr:uid="{00000000-0005-0000-0000-0000C11D0000}"/>
    <cellStyle name="Денежный 2 4 9 7" xfId="2922" xr:uid="{00000000-0005-0000-0000-0000C21D0000}"/>
    <cellStyle name="Денежный 2 4 9 8" xfId="3210" xr:uid="{00000000-0005-0000-0000-0000C31D0000}"/>
    <cellStyle name="Денежный 2 4 9 9" xfId="3338" xr:uid="{00000000-0005-0000-0000-0000C41D0000}"/>
    <cellStyle name="Денежный 2 40" xfId="5119" xr:uid="{00000000-0005-0000-0000-0000C51D0000}"/>
    <cellStyle name="Денежный 2 41" xfId="5068" xr:uid="{00000000-0005-0000-0000-0000C61D0000}"/>
    <cellStyle name="Денежный 2 42" xfId="4813" xr:uid="{00000000-0005-0000-0000-0000C71D0000}"/>
    <cellStyle name="Денежный 2 43" xfId="5636" xr:uid="{00000000-0005-0000-0000-0000C81D0000}"/>
    <cellStyle name="Денежный 2 44" xfId="5690" xr:uid="{00000000-0005-0000-0000-0000C91D0000}"/>
    <cellStyle name="Денежный 2 45" xfId="6682" xr:uid="{00000000-0005-0000-0000-0000CA1D0000}"/>
    <cellStyle name="Денежный 2 46" xfId="7180" xr:uid="{00000000-0005-0000-0000-0000CB1D0000}"/>
    <cellStyle name="Денежный 2 47" xfId="7681" xr:uid="{00000000-0005-0000-0000-0000CC1D0000}"/>
    <cellStyle name="Денежный 2 48" xfId="8873" xr:uid="{00000000-0005-0000-0000-0000CD1D0000}"/>
    <cellStyle name="Денежный 2 49" xfId="9248" xr:uid="{00000000-0005-0000-0000-0000CE1D0000}"/>
    <cellStyle name="Денежный 2 49 2" xfId="13576" xr:uid="{00000000-0005-0000-0000-0000CF1D0000}"/>
    <cellStyle name="Денежный 2 49 3" xfId="14746" xr:uid="{00000000-0005-0000-0000-0000D01D0000}"/>
    <cellStyle name="Денежный 2 49 3 2" xfId="16234" xr:uid="{00000000-0005-0000-0000-0000D11D0000}"/>
    <cellStyle name="Денежный 2 49 3 3" xfId="20217" xr:uid="{00000000-0005-0000-0000-0000D21D0000}"/>
    <cellStyle name="Денежный 2 49 3 4" xfId="23040" xr:uid="{00000000-0005-0000-0000-0000D31D0000}"/>
    <cellStyle name="Денежный 2 49 3 5" xfId="27038" xr:uid="{00000000-0005-0000-0000-0000D41D0000}"/>
    <cellStyle name="Денежный 2 49 3 6" xfId="25781" xr:uid="{00000000-0005-0000-0000-0000D51D0000}"/>
    <cellStyle name="Денежный 2 49 3 7" xfId="26195" xr:uid="{00000000-0005-0000-0000-0000D61D0000}"/>
    <cellStyle name="Денежный 2 49 3 8" xfId="33390" xr:uid="{00000000-0005-0000-0000-0000D71D0000}"/>
    <cellStyle name="Денежный 2 49 3 9" xfId="31730" xr:uid="{00000000-0005-0000-0000-0000D81D0000}"/>
    <cellStyle name="Денежный 2 49 4" xfId="17418" xr:uid="{00000000-0005-0000-0000-0000D91D0000}"/>
    <cellStyle name="Денежный 2 49 5" xfId="18730" xr:uid="{00000000-0005-0000-0000-0000DA1D0000}"/>
    <cellStyle name="Денежный 2 49 5 2" xfId="25473" xr:uid="{00000000-0005-0000-0000-0000DB1D0000}"/>
    <cellStyle name="Денежный 2 49 5 3" xfId="27873" xr:uid="{00000000-0005-0000-0000-0000DC1D0000}"/>
    <cellStyle name="Денежный 2 49 5 4" xfId="29310" xr:uid="{00000000-0005-0000-0000-0000DD1D0000}"/>
    <cellStyle name="Денежный 2 49 5 5" xfId="30616" xr:uid="{00000000-0005-0000-0000-0000DE1D0000}"/>
    <cellStyle name="Денежный 2 49 5 6" xfId="34757" xr:uid="{00000000-0005-0000-0000-0000DF1D0000}"/>
    <cellStyle name="Денежный 2 49 5 7" xfId="36093" xr:uid="{00000000-0005-0000-0000-0000E01D0000}"/>
    <cellStyle name="Денежный 2 5" xfId="230" xr:uid="{00000000-0005-0000-0000-0000E11D0000}"/>
    <cellStyle name="Денежный 2 5 10" xfId="1029" xr:uid="{00000000-0005-0000-0000-0000E21D0000}"/>
    <cellStyle name="Денежный 2 5 10 10" xfId="11665" xr:uid="{00000000-0005-0000-0000-0000E31D0000}"/>
    <cellStyle name="Денежный 2 5 10 2" xfId="1826" xr:uid="{00000000-0005-0000-0000-0000E41D0000}"/>
    <cellStyle name="Денежный 2 5 10 2 2" xfId="6110" xr:uid="{00000000-0005-0000-0000-0000E51D0000}"/>
    <cellStyle name="Денежный 2 5 10 2 3" xfId="12279" xr:uid="{00000000-0005-0000-0000-0000E61D0000}"/>
    <cellStyle name="Денежный 2 5 10 3" xfId="6576" xr:uid="{00000000-0005-0000-0000-0000E71D0000}"/>
    <cellStyle name="Денежный 2 5 10 4" xfId="7074" xr:uid="{00000000-0005-0000-0000-0000E81D0000}"/>
    <cellStyle name="Денежный 2 5 10 5" xfId="7572" xr:uid="{00000000-0005-0000-0000-0000E91D0000}"/>
    <cellStyle name="Денежный 2 5 10 6" xfId="8664" xr:uid="{00000000-0005-0000-0000-0000EA1D0000}"/>
    <cellStyle name="Денежный 2 5 10 7" xfId="9160" xr:uid="{00000000-0005-0000-0000-0000EB1D0000}"/>
    <cellStyle name="Денежный 2 5 10 8" xfId="9693" xr:uid="{00000000-0005-0000-0000-0000EC1D0000}"/>
    <cellStyle name="Денежный 2 5 10 9" xfId="10926" xr:uid="{00000000-0005-0000-0000-0000ED1D0000}"/>
    <cellStyle name="Денежный 2 5 11" xfId="814" xr:uid="{00000000-0005-0000-0000-0000EE1D0000}"/>
    <cellStyle name="Денежный 2 5 11 10" xfId="11852" xr:uid="{00000000-0005-0000-0000-0000EF1D0000}"/>
    <cellStyle name="Денежный 2 5 11 2" xfId="2120" xr:uid="{00000000-0005-0000-0000-0000F01D0000}"/>
    <cellStyle name="Денежный 2 5 11 2 2" xfId="5967" xr:uid="{00000000-0005-0000-0000-0000F11D0000}"/>
    <cellStyle name="Денежный 2 5 11 2 3" xfId="12136" xr:uid="{00000000-0005-0000-0000-0000F21D0000}"/>
    <cellStyle name="Денежный 2 5 11 3" xfId="6435" xr:uid="{00000000-0005-0000-0000-0000F31D0000}"/>
    <cellStyle name="Денежный 2 5 11 4" xfId="6933" xr:uid="{00000000-0005-0000-0000-0000F41D0000}"/>
    <cellStyle name="Денежный 2 5 11 5" xfId="7431" xr:uid="{00000000-0005-0000-0000-0000F51D0000}"/>
    <cellStyle name="Денежный 2 5 11 6" xfId="8456" xr:uid="{00000000-0005-0000-0000-0000F61D0000}"/>
    <cellStyle name="Денежный 2 5 11 7" xfId="8945" xr:uid="{00000000-0005-0000-0000-0000F71D0000}"/>
    <cellStyle name="Денежный 2 5 11 8" xfId="9481" xr:uid="{00000000-0005-0000-0000-0000F81D0000}"/>
    <cellStyle name="Денежный 2 5 11 9" xfId="10716" xr:uid="{00000000-0005-0000-0000-0000F91D0000}"/>
    <cellStyle name="Денежный 2 5 12" xfId="1320" xr:uid="{00000000-0005-0000-0000-0000FA1D0000}"/>
    <cellStyle name="Денежный 2 5 12 2" xfId="2049" xr:uid="{00000000-0005-0000-0000-0000FB1D0000}"/>
    <cellStyle name="Денежный 2 5 12 3" xfId="11794" xr:uid="{00000000-0005-0000-0000-0000FC1D0000}"/>
    <cellStyle name="Денежный 2 5 13" xfId="2329" xr:uid="{00000000-0005-0000-0000-0000FD1D0000}"/>
    <cellStyle name="Денежный 2 5 14" xfId="2129" xr:uid="{00000000-0005-0000-0000-0000FE1D0000}"/>
    <cellStyle name="Денежный 2 5 15" xfId="2976" xr:uid="{00000000-0005-0000-0000-0000FF1D0000}"/>
    <cellStyle name="Денежный 2 5 16" xfId="3088" xr:uid="{00000000-0005-0000-0000-0000001E0000}"/>
    <cellStyle name="Денежный 2 5 17" xfId="3393" xr:uid="{00000000-0005-0000-0000-0000011E0000}"/>
    <cellStyle name="Денежный 2 5 18" xfId="3474" xr:uid="{00000000-0005-0000-0000-0000021E0000}"/>
    <cellStyle name="Денежный 2 5 19" xfId="3882" xr:uid="{00000000-0005-0000-0000-0000031E0000}"/>
    <cellStyle name="Денежный 2 5 2" xfId="233" xr:uid="{00000000-0005-0000-0000-0000041E0000}"/>
    <cellStyle name="Денежный 2 5 2 10" xfId="2401" xr:uid="{00000000-0005-0000-0000-0000051E0000}"/>
    <cellStyle name="Денежный 2 5 2 11" xfId="2979" xr:uid="{00000000-0005-0000-0000-0000061E0000}"/>
    <cellStyle name="Денежный 2 5 2 12" xfId="2966" xr:uid="{00000000-0005-0000-0000-0000071E0000}"/>
    <cellStyle name="Денежный 2 5 2 13" xfId="3396" xr:uid="{00000000-0005-0000-0000-0000081E0000}"/>
    <cellStyle name="Денежный 2 5 2 14" xfId="3383" xr:uid="{00000000-0005-0000-0000-0000091E0000}"/>
    <cellStyle name="Денежный 2 5 2 15" xfId="3885" xr:uid="{00000000-0005-0000-0000-00000A1E0000}"/>
    <cellStyle name="Денежный 2 5 2 16" xfId="3843" xr:uid="{00000000-0005-0000-0000-00000B1E0000}"/>
    <cellStyle name="Денежный 2 5 2 17" xfId="3999" xr:uid="{00000000-0005-0000-0000-00000C1E0000}"/>
    <cellStyle name="Денежный 2 5 2 18" xfId="4123" xr:uid="{00000000-0005-0000-0000-00000D1E0000}"/>
    <cellStyle name="Денежный 2 5 2 19" xfId="4002" xr:uid="{00000000-0005-0000-0000-00000E1E0000}"/>
    <cellStyle name="Денежный 2 5 2 2" xfId="301" xr:uid="{00000000-0005-0000-0000-00000F1E0000}"/>
    <cellStyle name="Денежный 2 5 2 2 10" xfId="3025" xr:uid="{00000000-0005-0000-0000-0000101E0000}"/>
    <cellStyle name="Денежный 2 5 2 2 11" xfId="3080" xr:uid="{00000000-0005-0000-0000-0000111E0000}"/>
    <cellStyle name="Денежный 2 5 2 2 12" xfId="3441" xr:uid="{00000000-0005-0000-0000-0000121E0000}"/>
    <cellStyle name="Денежный 2 5 2 2 13" xfId="3490" xr:uid="{00000000-0005-0000-0000-0000131E0000}"/>
    <cellStyle name="Денежный 2 5 2 2 14" xfId="3945" xr:uid="{00000000-0005-0000-0000-0000141E0000}"/>
    <cellStyle name="Денежный 2 5 2 2 15" xfId="4063" xr:uid="{00000000-0005-0000-0000-0000151E0000}"/>
    <cellStyle name="Денежный 2 5 2 2 16" xfId="3770" xr:uid="{00000000-0005-0000-0000-0000161E0000}"/>
    <cellStyle name="Денежный 2 5 2 2 17" xfId="4338" xr:uid="{00000000-0005-0000-0000-0000171E0000}"/>
    <cellStyle name="Денежный 2 5 2 2 18" xfId="4401" xr:uid="{00000000-0005-0000-0000-0000181E0000}"/>
    <cellStyle name="Денежный 2 5 2 2 19" xfId="4965" xr:uid="{00000000-0005-0000-0000-0000191E0000}"/>
    <cellStyle name="Денежный 2 5 2 2 2" xfId="579" xr:uid="{00000000-0005-0000-0000-00001A1E0000}"/>
    <cellStyle name="Денежный 2 5 2 2 2 10" xfId="3099" xr:uid="{00000000-0005-0000-0000-00001B1E0000}"/>
    <cellStyle name="Денежный 2 5 2 2 2 11" xfId="3227" xr:uid="{00000000-0005-0000-0000-00001C1E0000}"/>
    <cellStyle name="Денежный 2 5 2 2 2 12" xfId="3515" xr:uid="{00000000-0005-0000-0000-00001D1E0000}"/>
    <cellStyle name="Денежный 2 5 2 2 2 13" xfId="3643" xr:uid="{00000000-0005-0000-0000-00001E1E0000}"/>
    <cellStyle name="Денежный 2 5 2 2 2 14" xfId="4108" xr:uid="{00000000-0005-0000-0000-00001F1E0000}"/>
    <cellStyle name="Денежный 2 5 2 2 2 15" xfId="4271" xr:uid="{00000000-0005-0000-0000-0000201E0000}"/>
    <cellStyle name="Денежный 2 5 2 2 2 16" xfId="4416" xr:uid="{00000000-0005-0000-0000-0000211E0000}"/>
    <cellStyle name="Денежный 2 5 2 2 2 17" xfId="4554" xr:uid="{00000000-0005-0000-0000-0000221E0000}"/>
    <cellStyle name="Денежный 2 5 2 2 2 18" xfId="4683" xr:uid="{00000000-0005-0000-0000-0000231E0000}"/>
    <cellStyle name="Денежный 2 5 2 2 2 19" xfId="5101" xr:uid="{00000000-0005-0000-0000-0000241E0000}"/>
    <cellStyle name="Денежный 2 5 2 2 2 2" xfId="634" xr:uid="{00000000-0005-0000-0000-0000251E0000}"/>
    <cellStyle name="Денежный 2 5 2 2 2 2 10" xfId="3547" xr:uid="{00000000-0005-0000-0000-0000261E0000}"/>
    <cellStyle name="Денежный 2 5 2 2 2 2 11" xfId="3675" xr:uid="{00000000-0005-0000-0000-0000271E0000}"/>
    <cellStyle name="Денежный 2 5 2 2 2 2 12" xfId="4153" xr:uid="{00000000-0005-0000-0000-0000281E0000}"/>
    <cellStyle name="Денежный 2 5 2 2 2 2 13" xfId="4308" xr:uid="{00000000-0005-0000-0000-0000291E0000}"/>
    <cellStyle name="Денежный 2 5 2 2 2 2 14" xfId="4456" xr:uid="{00000000-0005-0000-0000-00002A1E0000}"/>
    <cellStyle name="Денежный 2 5 2 2 2 2 15" xfId="4587" xr:uid="{00000000-0005-0000-0000-00002B1E0000}"/>
    <cellStyle name="Денежный 2 5 2 2 2 2 16" xfId="4715" xr:uid="{00000000-0005-0000-0000-00002C1E0000}"/>
    <cellStyle name="Денежный 2 5 2 2 2 2 17" xfId="5136" xr:uid="{00000000-0005-0000-0000-00002D1E0000}"/>
    <cellStyle name="Денежный 2 5 2 2 2 2 18" xfId="5283" xr:uid="{00000000-0005-0000-0000-00002E1E0000}"/>
    <cellStyle name="Денежный 2 5 2 2 2 2 19" xfId="5419" xr:uid="{00000000-0005-0000-0000-00002F1E0000}"/>
    <cellStyle name="Денежный 2 5 2 2 2 2 2" xfId="921" xr:uid="{00000000-0005-0000-0000-0000301E0000}"/>
    <cellStyle name="Денежный 2 5 2 2 2 2 2 2" xfId="9585" xr:uid="{00000000-0005-0000-0000-0000311E0000}"/>
    <cellStyle name="Денежный 2 5 2 2 2 2 2 3" xfId="10818" xr:uid="{00000000-0005-0000-0000-0000321E0000}"/>
    <cellStyle name="Денежный 2 5 2 2 2 2 20" xfId="5547" xr:uid="{00000000-0005-0000-0000-0000331E0000}"/>
    <cellStyle name="Денежный 2 5 2 2 2 2 21" xfId="5835" xr:uid="{00000000-0005-0000-0000-0000341E0000}"/>
    <cellStyle name="Денежный 2 5 2 2 2 2 22" xfId="6303" xr:uid="{00000000-0005-0000-0000-0000351E0000}"/>
    <cellStyle name="Денежный 2 5 2 2 2 2 23" xfId="6801" xr:uid="{00000000-0005-0000-0000-0000361E0000}"/>
    <cellStyle name="Денежный 2 5 2 2 2 2 24" xfId="7299" xr:uid="{00000000-0005-0000-0000-0000371E0000}"/>
    <cellStyle name="Денежный 2 5 2 2 2 2 25" xfId="8278" xr:uid="{00000000-0005-0000-0000-0000381E0000}"/>
    <cellStyle name="Денежный 2 5 2 2 2 2 26" xfId="8571" xr:uid="{00000000-0005-0000-0000-0000391E0000}"/>
    <cellStyle name="Денежный 2 5 2 2 2 2 27" xfId="9299" xr:uid="{00000000-0005-0000-0000-00003A1E0000}"/>
    <cellStyle name="Денежный 2 5 2 2 2 2 28" xfId="10542" xr:uid="{00000000-0005-0000-0000-00003B1E0000}"/>
    <cellStyle name="Денежный 2 5 2 2 2 2 29" xfId="11544" xr:uid="{00000000-0005-0000-0000-00003C1E0000}"/>
    <cellStyle name="Денежный 2 5 2 2 2 2 3" xfId="922" xr:uid="{00000000-0005-0000-0000-00003D1E0000}"/>
    <cellStyle name="Денежный 2 5 2 2 2 2 3 2" xfId="9586" xr:uid="{00000000-0005-0000-0000-00003E1E0000}"/>
    <cellStyle name="Денежный 2 5 2 2 2 2 3 3" xfId="10819" xr:uid="{00000000-0005-0000-0000-00003F1E0000}"/>
    <cellStyle name="Денежный 2 5 2 2 2 2 4" xfId="1662" xr:uid="{00000000-0005-0000-0000-0000401E0000}"/>
    <cellStyle name="Денежный 2 5 2 2 2 2 4 2" xfId="2427" xr:uid="{00000000-0005-0000-0000-0000411E0000}"/>
    <cellStyle name="Денежный 2 5 2 2 2 2 4 3" xfId="12017" xr:uid="{00000000-0005-0000-0000-0000421E0000}"/>
    <cellStyle name="Денежный 2 5 2 2 2 2 5" xfId="2581" xr:uid="{00000000-0005-0000-0000-0000431E0000}"/>
    <cellStyle name="Денежный 2 5 2 2 2 2 6" xfId="2715" xr:uid="{00000000-0005-0000-0000-0000441E0000}"/>
    <cellStyle name="Денежный 2 5 2 2 2 2 7" xfId="2843" xr:uid="{00000000-0005-0000-0000-0000451E0000}"/>
    <cellStyle name="Денежный 2 5 2 2 2 2 8" xfId="3131" xr:uid="{00000000-0005-0000-0000-0000461E0000}"/>
    <cellStyle name="Денежный 2 5 2 2 2 2 9" xfId="3259" xr:uid="{00000000-0005-0000-0000-0000471E0000}"/>
    <cellStyle name="Денежный 2 5 2 2 2 20" xfId="5245" xr:uid="{00000000-0005-0000-0000-0000481E0000}"/>
    <cellStyle name="Денежный 2 5 2 2 2 21" xfId="5387" xr:uid="{00000000-0005-0000-0000-0000491E0000}"/>
    <cellStyle name="Денежный 2 5 2 2 2 22" xfId="5515" xr:uid="{00000000-0005-0000-0000-00004A1E0000}"/>
    <cellStyle name="Денежный 2 5 2 2 2 23" xfId="5803" xr:uid="{00000000-0005-0000-0000-00004B1E0000}"/>
    <cellStyle name="Денежный 2 5 2 2 2 24" xfId="6271" xr:uid="{00000000-0005-0000-0000-00004C1E0000}"/>
    <cellStyle name="Денежный 2 5 2 2 2 25" xfId="6769" xr:uid="{00000000-0005-0000-0000-00004D1E0000}"/>
    <cellStyle name="Денежный 2 5 2 2 2 26" xfId="7267" xr:uid="{00000000-0005-0000-0000-00004E1E0000}"/>
    <cellStyle name="Денежный 2 5 2 2 2 27" xfId="8224" xr:uid="{00000000-0005-0000-0000-00004F1E0000}"/>
    <cellStyle name="Денежный 2 5 2 2 2 28" xfId="8062" xr:uid="{00000000-0005-0000-0000-0000501E0000}"/>
    <cellStyle name="Денежный 2 5 2 2 2 29" xfId="8913" xr:uid="{00000000-0005-0000-0000-0000511E0000}"/>
    <cellStyle name="Денежный 2 5 2 2 2 3" xfId="709" xr:uid="{00000000-0005-0000-0000-0000521E0000}"/>
    <cellStyle name="Денежный 2 5 2 2 2 3 10" xfId="3607" xr:uid="{00000000-0005-0000-0000-0000531E0000}"/>
    <cellStyle name="Денежный 2 5 2 2 2 3 11" xfId="3735" xr:uid="{00000000-0005-0000-0000-0000541E0000}"/>
    <cellStyle name="Денежный 2 5 2 2 2 3 12" xfId="4222" xr:uid="{00000000-0005-0000-0000-0000551E0000}"/>
    <cellStyle name="Денежный 2 5 2 2 2 3 13" xfId="4374" xr:uid="{00000000-0005-0000-0000-0000561E0000}"/>
    <cellStyle name="Денежный 2 5 2 2 2 3 14" xfId="4517" xr:uid="{00000000-0005-0000-0000-0000571E0000}"/>
    <cellStyle name="Денежный 2 5 2 2 2 3 15" xfId="4647" xr:uid="{00000000-0005-0000-0000-0000581E0000}"/>
    <cellStyle name="Денежный 2 5 2 2 2 3 16" xfId="4775" xr:uid="{00000000-0005-0000-0000-0000591E0000}"/>
    <cellStyle name="Денежный 2 5 2 2 2 3 17" xfId="5199" xr:uid="{00000000-0005-0000-0000-00005A1E0000}"/>
    <cellStyle name="Денежный 2 5 2 2 2 3 18" xfId="5349" xr:uid="{00000000-0005-0000-0000-00005B1E0000}"/>
    <cellStyle name="Денежный 2 5 2 2 2 3 19" xfId="5479" xr:uid="{00000000-0005-0000-0000-00005C1E0000}"/>
    <cellStyle name="Денежный 2 5 2 2 2 3 2" xfId="1734" xr:uid="{00000000-0005-0000-0000-00005D1E0000}"/>
    <cellStyle name="Денежный 2 5 2 2 2 3 2 2" xfId="2163" xr:uid="{00000000-0005-0000-0000-00005E1E0000}"/>
    <cellStyle name="Денежный 2 5 2 2 2 3 2 3" xfId="11889" xr:uid="{00000000-0005-0000-0000-00005F1E0000}"/>
    <cellStyle name="Денежный 2 5 2 2 2 3 20" xfId="5607" xr:uid="{00000000-0005-0000-0000-0000601E0000}"/>
    <cellStyle name="Денежный 2 5 2 2 2 3 21" xfId="5895" xr:uid="{00000000-0005-0000-0000-0000611E0000}"/>
    <cellStyle name="Денежный 2 5 2 2 2 3 22" xfId="6363" xr:uid="{00000000-0005-0000-0000-0000621E0000}"/>
    <cellStyle name="Денежный 2 5 2 2 2 3 23" xfId="6861" xr:uid="{00000000-0005-0000-0000-0000631E0000}"/>
    <cellStyle name="Денежный 2 5 2 2 2 3 24" xfId="7359" xr:uid="{00000000-0005-0000-0000-0000641E0000}"/>
    <cellStyle name="Денежный 2 5 2 2 2 3 25" xfId="8353" xr:uid="{00000000-0005-0000-0000-0000651E0000}"/>
    <cellStyle name="Денежный 2 5 2 2 2 3 26" xfId="8472" xr:uid="{00000000-0005-0000-0000-0000661E0000}"/>
    <cellStyle name="Денежный 2 5 2 2 2 3 27" xfId="9379" xr:uid="{00000000-0005-0000-0000-0000671E0000}"/>
    <cellStyle name="Денежный 2 5 2 2 2 3 28" xfId="10617" xr:uid="{00000000-0005-0000-0000-0000681E0000}"/>
    <cellStyle name="Денежный 2 5 2 2 2 3 29" xfId="11616" xr:uid="{00000000-0005-0000-0000-0000691E0000}"/>
    <cellStyle name="Денежный 2 5 2 2 2 3 3" xfId="2288" xr:uid="{00000000-0005-0000-0000-00006A1E0000}"/>
    <cellStyle name="Денежный 2 5 2 2 2 3 4" xfId="2495" xr:uid="{00000000-0005-0000-0000-00006B1E0000}"/>
    <cellStyle name="Денежный 2 5 2 2 2 3 5" xfId="2645" xr:uid="{00000000-0005-0000-0000-00006C1E0000}"/>
    <cellStyle name="Денежный 2 5 2 2 2 3 6" xfId="2775" xr:uid="{00000000-0005-0000-0000-00006D1E0000}"/>
    <cellStyle name="Денежный 2 5 2 2 2 3 7" xfId="2903" xr:uid="{00000000-0005-0000-0000-00006E1E0000}"/>
    <cellStyle name="Денежный 2 5 2 2 2 3 8" xfId="3191" xr:uid="{00000000-0005-0000-0000-00006F1E0000}"/>
    <cellStyle name="Денежный 2 5 2 2 2 3 9" xfId="3319" xr:uid="{00000000-0005-0000-0000-0000701E0000}"/>
    <cellStyle name="Денежный 2 5 2 2 2 30" xfId="10487" xr:uid="{00000000-0005-0000-0000-0000711E0000}"/>
    <cellStyle name="Денежный 2 5 2 2 2 31" xfId="11512" xr:uid="{00000000-0005-0000-0000-0000721E0000}"/>
    <cellStyle name="Денежный 2 5 2 2 2 4" xfId="920" xr:uid="{00000000-0005-0000-0000-0000731E0000}"/>
    <cellStyle name="Денежный 2 5 2 2 2 4 10" xfId="11806" xr:uid="{00000000-0005-0000-0000-0000741E0000}"/>
    <cellStyle name="Денежный 2 5 2 2 2 4 2" xfId="2065" xr:uid="{00000000-0005-0000-0000-0000751E0000}"/>
    <cellStyle name="Денежный 2 5 2 2 2 4 2 2" xfId="6040" xr:uid="{00000000-0005-0000-0000-0000761E0000}"/>
    <cellStyle name="Денежный 2 5 2 2 2 4 2 3" xfId="12209" xr:uid="{00000000-0005-0000-0000-0000771E0000}"/>
    <cellStyle name="Денежный 2 5 2 2 2 4 3" xfId="6507" xr:uid="{00000000-0005-0000-0000-0000781E0000}"/>
    <cellStyle name="Денежный 2 5 2 2 2 4 4" xfId="7005" xr:uid="{00000000-0005-0000-0000-0000791E0000}"/>
    <cellStyle name="Денежный 2 5 2 2 2 4 5" xfId="7503" xr:uid="{00000000-0005-0000-0000-00007A1E0000}"/>
    <cellStyle name="Денежный 2 5 2 2 2 4 6" xfId="8560" xr:uid="{00000000-0005-0000-0000-00007B1E0000}"/>
    <cellStyle name="Денежный 2 5 2 2 2 4 7" xfId="9051" xr:uid="{00000000-0005-0000-0000-00007C1E0000}"/>
    <cellStyle name="Денежный 2 5 2 2 2 4 8" xfId="9584" xr:uid="{00000000-0005-0000-0000-00007D1E0000}"/>
    <cellStyle name="Денежный 2 5 2 2 2 4 9" xfId="10817" xr:uid="{00000000-0005-0000-0000-00007E1E0000}"/>
    <cellStyle name="Денежный 2 5 2 2 2 5" xfId="1027" xr:uid="{00000000-0005-0000-0000-00007F1E0000}"/>
    <cellStyle name="Денежный 2 5 2 2 2 5 10" xfId="11932" xr:uid="{00000000-0005-0000-0000-0000801E0000}"/>
    <cellStyle name="Денежный 2 5 2 2 2 5 2" xfId="2213" xr:uid="{00000000-0005-0000-0000-0000811E0000}"/>
    <cellStyle name="Денежный 2 5 2 2 2 5 2 2" xfId="6108" xr:uid="{00000000-0005-0000-0000-0000821E0000}"/>
    <cellStyle name="Денежный 2 5 2 2 2 5 2 3" xfId="12277" xr:uid="{00000000-0005-0000-0000-0000831E0000}"/>
    <cellStyle name="Денежный 2 5 2 2 2 5 3" xfId="6574" xr:uid="{00000000-0005-0000-0000-0000841E0000}"/>
    <cellStyle name="Денежный 2 5 2 2 2 5 4" xfId="7072" xr:uid="{00000000-0005-0000-0000-0000851E0000}"/>
    <cellStyle name="Денежный 2 5 2 2 2 5 5" xfId="7570" xr:uid="{00000000-0005-0000-0000-0000861E0000}"/>
    <cellStyle name="Денежный 2 5 2 2 2 5 6" xfId="8662" xr:uid="{00000000-0005-0000-0000-0000871E0000}"/>
    <cellStyle name="Денежный 2 5 2 2 2 5 7" xfId="9158" xr:uid="{00000000-0005-0000-0000-0000881E0000}"/>
    <cellStyle name="Денежный 2 5 2 2 2 5 8" xfId="9691" xr:uid="{00000000-0005-0000-0000-0000891E0000}"/>
    <cellStyle name="Денежный 2 5 2 2 2 5 9" xfId="10924" xr:uid="{00000000-0005-0000-0000-00008A1E0000}"/>
    <cellStyle name="Денежный 2 5 2 2 2 6" xfId="818" xr:uid="{00000000-0005-0000-0000-00008B1E0000}"/>
    <cellStyle name="Денежный 2 5 2 2 2 6 10" xfId="11989" xr:uid="{00000000-0005-0000-0000-00008C1E0000}"/>
    <cellStyle name="Денежный 2 5 2 2 2 6 2" xfId="2386" xr:uid="{00000000-0005-0000-0000-00008D1E0000}"/>
    <cellStyle name="Денежный 2 5 2 2 2 6 2 2" xfId="5970" xr:uid="{00000000-0005-0000-0000-00008E1E0000}"/>
    <cellStyle name="Денежный 2 5 2 2 2 6 2 3" xfId="12139" xr:uid="{00000000-0005-0000-0000-00008F1E0000}"/>
    <cellStyle name="Денежный 2 5 2 2 2 6 3" xfId="6438" xr:uid="{00000000-0005-0000-0000-0000901E0000}"/>
    <cellStyle name="Денежный 2 5 2 2 2 6 4" xfId="6936" xr:uid="{00000000-0005-0000-0000-0000911E0000}"/>
    <cellStyle name="Денежный 2 5 2 2 2 6 5" xfId="7434" xr:uid="{00000000-0005-0000-0000-0000921E0000}"/>
    <cellStyle name="Денежный 2 5 2 2 2 6 6" xfId="8460" xr:uid="{00000000-0005-0000-0000-0000931E0000}"/>
    <cellStyle name="Денежный 2 5 2 2 2 6 7" xfId="8949" xr:uid="{00000000-0005-0000-0000-0000941E0000}"/>
    <cellStyle name="Денежный 2 5 2 2 2 6 8" xfId="9485" xr:uid="{00000000-0005-0000-0000-0000951E0000}"/>
    <cellStyle name="Денежный 2 5 2 2 2 6 9" xfId="10720" xr:uid="{00000000-0005-0000-0000-0000961E0000}"/>
    <cellStyle name="Денежный 2 5 2 2 2 7" xfId="1630" xr:uid="{00000000-0005-0000-0000-0000971E0000}"/>
    <cellStyle name="Денежный 2 5 2 2 2 7 2" xfId="2544" xr:uid="{00000000-0005-0000-0000-0000981E0000}"/>
    <cellStyle name="Денежный 2 5 2 2 2 7 3" xfId="12051" xr:uid="{00000000-0005-0000-0000-0000991E0000}"/>
    <cellStyle name="Денежный 2 5 2 2 2 8" xfId="2682" xr:uid="{00000000-0005-0000-0000-00009A1E0000}"/>
    <cellStyle name="Денежный 2 5 2 2 2 9" xfId="2811" xr:uid="{00000000-0005-0000-0000-00009B1E0000}"/>
    <cellStyle name="Денежный 2 5 2 2 20" xfId="4846" xr:uid="{00000000-0005-0000-0000-00009C1E0000}"/>
    <cellStyle name="Денежный 2 5 2 2 21" xfId="4993" xr:uid="{00000000-0005-0000-0000-00009D1E0000}"/>
    <cellStyle name="Денежный 2 5 2 2 22" xfId="4856" xr:uid="{00000000-0005-0000-0000-00009E1E0000}"/>
    <cellStyle name="Денежный 2 5 2 2 23" xfId="5731" xr:uid="{00000000-0005-0000-0000-00009F1E0000}"/>
    <cellStyle name="Денежный 2 5 2 2 24" xfId="5773" xr:uid="{00000000-0005-0000-0000-0000A01E0000}"/>
    <cellStyle name="Денежный 2 5 2 2 25" xfId="6737" xr:uid="{00000000-0005-0000-0000-0000A11E0000}"/>
    <cellStyle name="Денежный 2 5 2 2 26" xfId="7235" xr:uid="{00000000-0005-0000-0000-0000A21E0000}"/>
    <cellStyle name="Денежный 2 5 2 2 27" xfId="7962" xr:uid="{00000000-0005-0000-0000-0000A31E0000}"/>
    <cellStyle name="Денежный 2 5 2 2 28" xfId="8031" xr:uid="{00000000-0005-0000-0000-0000A41E0000}"/>
    <cellStyle name="Денежный 2 5 2 2 29" xfId="8250" xr:uid="{00000000-0005-0000-0000-0000A51E0000}"/>
    <cellStyle name="Денежный 2 5 2 2 3" xfId="681" xr:uid="{00000000-0005-0000-0000-0000A61E0000}"/>
    <cellStyle name="Денежный 2 5 2 2 3 10" xfId="3580" xr:uid="{00000000-0005-0000-0000-0000A71E0000}"/>
    <cellStyle name="Денежный 2 5 2 2 3 11" xfId="3708" xr:uid="{00000000-0005-0000-0000-0000A81E0000}"/>
    <cellStyle name="Денежный 2 5 2 2 3 12" xfId="4195" xr:uid="{00000000-0005-0000-0000-0000A91E0000}"/>
    <cellStyle name="Денежный 2 5 2 2 3 13" xfId="4347" xr:uid="{00000000-0005-0000-0000-0000AA1E0000}"/>
    <cellStyle name="Денежный 2 5 2 2 3 14" xfId="4490" xr:uid="{00000000-0005-0000-0000-0000AB1E0000}"/>
    <cellStyle name="Денежный 2 5 2 2 3 15" xfId="4620" xr:uid="{00000000-0005-0000-0000-0000AC1E0000}"/>
    <cellStyle name="Денежный 2 5 2 2 3 16" xfId="4748" xr:uid="{00000000-0005-0000-0000-0000AD1E0000}"/>
    <cellStyle name="Денежный 2 5 2 2 3 17" xfId="5172" xr:uid="{00000000-0005-0000-0000-0000AE1E0000}"/>
    <cellStyle name="Денежный 2 5 2 2 3 18" xfId="5322" xr:uid="{00000000-0005-0000-0000-0000AF1E0000}"/>
    <cellStyle name="Денежный 2 5 2 2 3 19" xfId="5452" xr:uid="{00000000-0005-0000-0000-0000B01E0000}"/>
    <cellStyle name="Денежный 2 5 2 2 3 2" xfId="923" xr:uid="{00000000-0005-0000-0000-0000B11E0000}"/>
    <cellStyle name="Денежный 2 5 2 2 3 2 10" xfId="11862" xr:uid="{00000000-0005-0000-0000-0000B21E0000}"/>
    <cellStyle name="Денежный 2 5 2 2 3 2 2" xfId="2136" xr:uid="{00000000-0005-0000-0000-0000B31E0000}"/>
    <cellStyle name="Денежный 2 5 2 2 3 2 2 2" xfId="6041" xr:uid="{00000000-0005-0000-0000-0000B41E0000}"/>
    <cellStyle name="Денежный 2 5 2 2 3 2 2 3" xfId="12210" xr:uid="{00000000-0005-0000-0000-0000B51E0000}"/>
    <cellStyle name="Денежный 2 5 2 2 3 2 3" xfId="6508" xr:uid="{00000000-0005-0000-0000-0000B61E0000}"/>
    <cellStyle name="Денежный 2 5 2 2 3 2 4" xfId="7006" xr:uid="{00000000-0005-0000-0000-0000B71E0000}"/>
    <cellStyle name="Денежный 2 5 2 2 3 2 5" xfId="7504" xr:uid="{00000000-0005-0000-0000-0000B81E0000}"/>
    <cellStyle name="Денежный 2 5 2 2 3 2 6" xfId="8563" xr:uid="{00000000-0005-0000-0000-0000B91E0000}"/>
    <cellStyle name="Денежный 2 5 2 2 3 2 7" xfId="9054" xr:uid="{00000000-0005-0000-0000-0000BA1E0000}"/>
    <cellStyle name="Денежный 2 5 2 2 3 2 8" xfId="9587" xr:uid="{00000000-0005-0000-0000-0000BB1E0000}"/>
    <cellStyle name="Денежный 2 5 2 2 3 2 9" xfId="10820" xr:uid="{00000000-0005-0000-0000-0000BC1E0000}"/>
    <cellStyle name="Денежный 2 5 2 2 3 20" xfId="5580" xr:uid="{00000000-0005-0000-0000-0000BD1E0000}"/>
    <cellStyle name="Денежный 2 5 2 2 3 21" xfId="5868" xr:uid="{00000000-0005-0000-0000-0000BE1E0000}"/>
    <cellStyle name="Денежный 2 5 2 2 3 22" xfId="6336" xr:uid="{00000000-0005-0000-0000-0000BF1E0000}"/>
    <cellStyle name="Денежный 2 5 2 2 3 23" xfId="6834" xr:uid="{00000000-0005-0000-0000-0000C01E0000}"/>
    <cellStyle name="Денежный 2 5 2 2 3 24" xfId="7332" xr:uid="{00000000-0005-0000-0000-0000C11E0000}"/>
    <cellStyle name="Денежный 2 5 2 2 3 25" xfId="8325" xr:uid="{00000000-0005-0000-0000-0000C21E0000}"/>
    <cellStyle name="Денежный 2 5 2 2 3 26" xfId="8704" xr:uid="{00000000-0005-0000-0000-0000C31E0000}"/>
    <cellStyle name="Денежный 2 5 2 2 3 27" xfId="9263" xr:uid="{00000000-0005-0000-0000-0000C41E0000}"/>
    <cellStyle name="Денежный 2 5 2 2 3 28" xfId="10589" xr:uid="{00000000-0005-0000-0000-0000C51E0000}"/>
    <cellStyle name="Денежный 2 5 2 2 3 29" xfId="11588" xr:uid="{00000000-0005-0000-0000-0000C61E0000}"/>
    <cellStyle name="Денежный 2 5 2 2 3 3" xfId="1026" xr:uid="{00000000-0005-0000-0000-0000C71E0000}"/>
    <cellStyle name="Денежный 2 5 2 2 3 3 10" xfId="11952" xr:uid="{00000000-0005-0000-0000-0000C81E0000}"/>
    <cellStyle name="Денежный 2 5 2 2 3 3 2" xfId="2261" xr:uid="{00000000-0005-0000-0000-0000C91E0000}"/>
    <cellStyle name="Денежный 2 5 2 2 3 3 2 2" xfId="6107" xr:uid="{00000000-0005-0000-0000-0000CA1E0000}"/>
    <cellStyle name="Денежный 2 5 2 2 3 3 2 3" xfId="12276" xr:uid="{00000000-0005-0000-0000-0000CB1E0000}"/>
    <cellStyle name="Денежный 2 5 2 2 3 3 3" xfId="6573" xr:uid="{00000000-0005-0000-0000-0000CC1E0000}"/>
    <cellStyle name="Денежный 2 5 2 2 3 3 4" xfId="7071" xr:uid="{00000000-0005-0000-0000-0000CD1E0000}"/>
    <cellStyle name="Денежный 2 5 2 2 3 3 5" xfId="7569" xr:uid="{00000000-0005-0000-0000-0000CE1E0000}"/>
    <cellStyle name="Денежный 2 5 2 2 3 3 6" xfId="8661" xr:uid="{00000000-0005-0000-0000-0000CF1E0000}"/>
    <cellStyle name="Денежный 2 5 2 2 3 3 7" xfId="9157" xr:uid="{00000000-0005-0000-0000-0000D01E0000}"/>
    <cellStyle name="Денежный 2 5 2 2 3 3 8" xfId="9690" xr:uid="{00000000-0005-0000-0000-0000D11E0000}"/>
    <cellStyle name="Денежный 2 5 2 2 3 3 9" xfId="10923" xr:uid="{00000000-0005-0000-0000-0000D21E0000}"/>
    <cellStyle name="Денежный 2 5 2 2 3 4" xfId="826" xr:uid="{00000000-0005-0000-0000-0000D31E0000}"/>
    <cellStyle name="Денежный 2 5 2 2 3 4 10" xfId="12028" xr:uid="{00000000-0005-0000-0000-0000D41E0000}"/>
    <cellStyle name="Денежный 2 5 2 2 3 4 2" xfId="2468" xr:uid="{00000000-0005-0000-0000-0000D51E0000}"/>
    <cellStyle name="Денежный 2 5 2 2 3 4 2 2" xfId="5975" xr:uid="{00000000-0005-0000-0000-0000D61E0000}"/>
    <cellStyle name="Денежный 2 5 2 2 3 4 2 3" xfId="12144" xr:uid="{00000000-0005-0000-0000-0000D71E0000}"/>
    <cellStyle name="Денежный 2 5 2 2 3 4 3" xfId="6443" xr:uid="{00000000-0005-0000-0000-0000D81E0000}"/>
    <cellStyle name="Денежный 2 5 2 2 3 4 4" xfId="6941" xr:uid="{00000000-0005-0000-0000-0000D91E0000}"/>
    <cellStyle name="Денежный 2 5 2 2 3 4 5" xfId="7439" xr:uid="{00000000-0005-0000-0000-0000DA1E0000}"/>
    <cellStyle name="Денежный 2 5 2 2 3 4 6" xfId="8468" xr:uid="{00000000-0005-0000-0000-0000DB1E0000}"/>
    <cellStyle name="Денежный 2 5 2 2 3 4 7" xfId="8957" xr:uid="{00000000-0005-0000-0000-0000DC1E0000}"/>
    <cellStyle name="Денежный 2 5 2 2 3 4 8" xfId="9493" xr:uid="{00000000-0005-0000-0000-0000DD1E0000}"/>
    <cellStyle name="Денежный 2 5 2 2 3 4 9" xfId="10728" xr:uid="{00000000-0005-0000-0000-0000DE1E0000}"/>
    <cellStyle name="Денежный 2 5 2 2 3 5" xfId="1706" xr:uid="{00000000-0005-0000-0000-0000DF1E0000}"/>
    <cellStyle name="Денежный 2 5 2 2 3 5 2" xfId="2618" xr:uid="{00000000-0005-0000-0000-0000E01E0000}"/>
    <cellStyle name="Денежный 2 5 2 2 3 5 3" xfId="12072" xr:uid="{00000000-0005-0000-0000-0000E11E0000}"/>
    <cellStyle name="Денежный 2 5 2 2 3 6" xfId="2748" xr:uid="{00000000-0005-0000-0000-0000E21E0000}"/>
    <cellStyle name="Денежный 2 5 2 2 3 7" xfId="2876" xr:uid="{00000000-0005-0000-0000-0000E31E0000}"/>
    <cellStyle name="Денежный 2 5 2 2 3 8" xfId="3164" xr:uid="{00000000-0005-0000-0000-0000E41E0000}"/>
    <cellStyle name="Денежный 2 5 2 2 3 9" xfId="3292" xr:uid="{00000000-0005-0000-0000-0000E51E0000}"/>
    <cellStyle name="Денежный 2 5 2 2 30" xfId="10209" xr:uid="{00000000-0005-0000-0000-0000E61E0000}"/>
    <cellStyle name="Денежный 2 5 2 2 31" xfId="11467" xr:uid="{00000000-0005-0000-0000-0000E71E0000}"/>
    <cellStyle name="Денежный 2 5 2 2 4" xfId="924" xr:uid="{00000000-0005-0000-0000-0000E81E0000}"/>
    <cellStyle name="Денежный 2 5 2 2 4 2" xfId="9588" xr:uid="{00000000-0005-0000-0000-0000E91E0000}"/>
    <cellStyle name="Денежный 2 5 2 2 4 3" xfId="10821" xr:uid="{00000000-0005-0000-0000-0000EA1E0000}"/>
    <cellStyle name="Денежный 2 5 2 2 5" xfId="1585" xr:uid="{00000000-0005-0000-0000-0000EB1E0000}"/>
    <cellStyle name="Денежный 2 5 2 2 5 2" xfId="1806" xr:uid="{00000000-0005-0000-0000-0000EC1E0000}"/>
    <cellStyle name="Денежный 2 5 2 2 5 3" xfId="11647" xr:uid="{00000000-0005-0000-0000-0000ED1E0000}"/>
    <cellStyle name="Денежный 2 5 2 2 6" xfId="1992" xr:uid="{00000000-0005-0000-0000-0000EE1E0000}"/>
    <cellStyle name="Денежный 2 5 2 2 7" xfId="1843" xr:uid="{00000000-0005-0000-0000-0000EF1E0000}"/>
    <cellStyle name="Денежный 2 5 2 2 8" xfId="2200" xr:uid="{00000000-0005-0000-0000-0000F01E0000}"/>
    <cellStyle name="Денежный 2 5 2 2 9" xfId="2536" xr:uid="{00000000-0005-0000-0000-0000F11E0000}"/>
    <cellStyle name="Денежный 2 5 2 20" xfId="4916" xr:uid="{00000000-0005-0000-0000-0000F21E0000}"/>
    <cellStyle name="Денежный 2 5 2 21" xfId="5067" xr:uid="{00000000-0005-0000-0000-0000F31E0000}"/>
    <cellStyle name="Денежный 2 5 2 22" xfId="4882" xr:uid="{00000000-0005-0000-0000-0000F41E0000}"/>
    <cellStyle name="Денежный 2 5 2 23" xfId="4930" xr:uid="{00000000-0005-0000-0000-0000F51E0000}"/>
    <cellStyle name="Денежный 2 5 2 24" xfId="5685" xr:uid="{00000000-0005-0000-0000-0000F61E0000}"/>
    <cellStyle name="Денежный 2 5 2 25" xfId="5793" xr:uid="{00000000-0005-0000-0000-0000F71E0000}"/>
    <cellStyle name="Денежный 2 5 2 26" xfId="6692" xr:uid="{00000000-0005-0000-0000-0000F81E0000}"/>
    <cellStyle name="Денежный 2 5 2 27" xfId="7190" xr:uid="{00000000-0005-0000-0000-0000F91E0000}"/>
    <cellStyle name="Денежный 2 5 2 28" xfId="7894" xr:uid="{00000000-0005-0000-0000-0000FA1E0000}"/>
    <cellStyle name="Денежный 2 5 2 29" xfId="8190" xr:uid="{00000000-0005-0000-0000-0000FB1E0000}"/>
    <cellStyle name="Денежный 2 5 2 3" xfId="311" xr:uid="{00000000-0005-0000-0000-0000FC1E0000}"/>
    <cellStyle name="Денежный 2 5 2 3 10" xfId="3451" xr:uid="{00000000-0005-0000-0000-0000FD1E0000}"/>
    <cellStyle name="Денежный 2 5 2 3 11" xfId="3486" xr:uid="{00000000-0005-0000-0000-0000FE1E0000}"/>
    <cellStyle name="Денежный 2 5 2 3 12" xfId="3955" xr:uid="{00000000-0005-0000-0000-0000FF1E0000}"/>
    <cellStyle name="Денежный 2 5 2 3 13" xfId="4058" xr:uid="{00000000-0005-0000-0000-0000001F0000}"/>
    <cellStyle name="Денежный 2 5 2 3 14" xfId="3975" xr:uid="{00000000-0005-0000-0000-0000011F0000}"/>
    <cellStyle name="Денежный 2 5 2 3 15" xfId="3840" xr:uid="{00000000-0005-0000-0000-0000021F0000}"/>
    <cellStyle name="Денежный 2 5 2 3 16" xfId="4037" xr:uid="{00000000-0005-0000-0000-0000031F0000}"/>
    <cellStyle name="Денежный 2 5 2 3 17" xfId="4975" xr:uid="{00000000-0005-0000-0000-0000041F0000}"/>
    <cellStyle name="Денежный 2 5 2 3 18" xfId="4841" xr:uid="{00000000-0005-0000-0000-0000051F0000}"/>
    <cellStyle name="Денежный 2 5 2 3 19" xfId="5026" xr:uid="{00000000-0005-0000-0000-0000061F0000}"/>
    <cellStyle name="Денежный 2 5 2 3 2" xfId="1595" xr:uid="{00000000-0005-0000-0000-0000071F0000}"/>
    <cellStyle name="Денежный 2 5 2 3 2 2" xfId="1918" xr:uid="{00000000-0005-0000-0000-0000081F0000}"/>
    <cellStyle name="Денежный 2 5 2 3 2 3" xfId="11727" xr:uid="{00000000-0005-0000-0000-0000091F0000}"/>
    <cellStyle name="Денежный 2 5 2 3 20" xfId="5310" xr:uid="{00000000-0005-0000-0000-00000A1F0000}"/>
    <cellStyle name="Денежный 2 5 2 3 21" xfId="5741" xr:uid="{00000000-0005-0000-0000-00000B1F0000}"/>
    <cellStyle name="Денежный 2 5 2 3 22" xfId="5769" xr:uid="{00000000-0005-0000-0000-00000C1F0000}"/>
    <cellStyle name="Денежный 2 5 2 3 23" xfId="6747" xr:uid="{00000000-0005-0000-0000-00000D1F0000}"/>
    <cellStyle name="Денежный 2 5 2 3 24" xfId="7245" xr:uid="{00000000-0005-0000-0000-00000E1F0000}"/>
    <cellStyle name="Денежный 2 5 2 3 25" xfId="7972" xr:uid="{00000000-0005-0000-0000-00000F1F0000}"/>
    <cellStyle name="Денежный 2 5 2 3 26" xfId="8159" xr:uid="{00000000-0005-0000-0000-0000101F0000}"/>
    <cellStyle name="Денежный 2 5 2 3 27" xfId="8039" xr:uid="{00000000-0005-0000-0000-0000111F0000}"/>
    <cellStyle name="Денежный 2 5 2 3 28" xfId="10219" xr:uid="{00000000-0005-0000-0000-0000121F0000}"/>
    <cellStyle name="Денежный 2 5 2 3 29" xfId="11477" xr:uid="{00000000-0005-0000-0000-0000131F0000}"/>
    <cellStyle name="Денежный 2 5 2 3 3" xfId="1801" xr:uid="{00000000-0005-0000-0000-0000141F0000}"/>
    <cellStyle name="Денежный 2 5 2 3 4" xfId="1994" xr:uid="{00000000-0005-0000-0000-0000151F0000}"/>
    <cellStyle name="Денежный 2 5 2 3 5" xfId="1743" xr:uid="{00000000-0005-0000-0000-0000161F0000}"/>
    <cellStyle name="Денежный 2 5 2 3 6" xfId="1998" xr:uid="{00000000-0005-0000-0000-0000171F0000}"/>
    <cellStyle name="Денежный 2 5 2 3 7" xfId="2048" xr:uid="{00000000-0005-0000-0000-0000181F0000}"/>
    <cellStyle name="Денежный 2 5 2 3 8" xfId="3035" xr:uid="{00000000-0005-0000-0000-0000191F0000}"/>
    <cellStyle name="Денежный 2 5 2 3 9" xfId="3075" xr:uid="{00000000-0005-0000-0000-00001A1F0000}"/>
    <cellStyle name="Денежный 2 5 2 30" xfId="8380" xr:uid="{00000000-0005-0000-0000-00001B1F0000}"/>
    <cellStyle name="Денежный 2 5 2 31" xfId="10141" xr:uid="{00000000-0005-0000-0000-00001C1F0000}"/>
    <cellStyle name="Денежный 2 5 2 32" xfId="11208" xr:uid="{00000000-0005-0000-0000-00001D1F0000}"/>
    <cellStyle name="Денежный 2 5 2 4" xfId="657" xr:uid="{00000000-0005-0000-0000-00001E1F0000}"/>
    <cellStyle name="Денежный 2 5 2 4 10" xfId="3567" xr:uid="{00000000-0005-0000-0000-00001F1F0000}"/>
    <cellStyle name="Денежный 2 5 2 4 11" xfId="3695" xr:uid="{00000000-0005-0000-0000-0000201F0000}"/>
    <cellStyle name="Денежный 2 5 2 4 12" xfId="4175" xr:uid="{00000000-0005-0000-0000-0000211F0000}"/>
    <cellStyle name="Денежный 2 5 2 4 13" xfId="4330" xr:uid="{00000000-0005-0000-0000-0000221F0000}"/>
    <cellStyle name="Денежный 2 5 2 4 14" xfId="4476" xr:uid="{00000000-0005-0000-0000-0000231F0000}"/>
    <cellStyle name="Денежный 2 5 2 4 15" xfId="4607" xr:uid="{00000000-0005-0000-0000-0000241F0000}"/>
    <cellStyle name="Денежный 2 5 2 4 16" xfId="4735" xr:uid="{00000000-0005-0000-0000-0000251F0000}"/>
    <cellStyle name="Денежный 2 5 2 4 17" xfId="5157" xr:uid="{00000000-0005-0000-0000-0000261F0000}"/>
    <cellStyle name="Денежный 2 5 2 4 18" xfId="5304" xr:uid="{00000000-0005-0000-0000-0000271F0000}"/>
    <cellStyle name="Денежный 2 5 2 4 19" xfId="5439" xr:uid="{00000000-0005-0000-0000-0000281F0000}"/>
    <cellStyle name="Денежный 2 5 2 4 2" xfId="1682" xr:uid="{00000000-0005-0000-0000-0000291F0000}"/>
    <cellStyle name="Денежный 2 5 2 4 2 2" xfId="2114" xr:uid="{00000000-0005-0000-0000-00002A1F0000}"/>
    <cellStyle name="Денежный 2 5 2 4 2 3" xfId="11846" xr:uid="{00000000-0005-0000-0000-00002B1F0000}"/>
    <cellStyle name="Денежный 2 5 2 4 20" xfId="5567" xr:uid="{00000000-0005-0000-0000-00002C1F0000}"/>
    <cellStyle name="Денежный 2 5 2 4 21" xfId="5855" xr:uid="{00000000-0005-0000-0000-00002D1F0000}"/>
    <cellStyle name="Денежный 2 5 2 4 22" xfId="6323" xr:uid="{00000000-0005-0000-0000-00002E1F0000}"/>
    <cellStyle name="Денежный 2 5 2 4 23" xfId="6821" xr:uid="{00000000-0005-0000-0000-00002F1F0000}"/>
    <cellStyle name="Денежный 2 5 2 4 24" xfId="7319" xr:uid="{00000000-0005-0000-0000-0000301F0000}"/>
    <cellStyle name="Денежный 2 5 2 4 25" xfId="8301" xr:uid="{00000000-0005-0000-0000-0000311F0000}"/>
    <cellStyle name="Денежный 2 5 2 4 26" xfId="8528" xr:uid="{00000000-0005-0000-0000-0000321F0000}"/>
    <cellStyle name="Денежный 2 5 2 4 27" xfId="8923" xr:uid="{00000000-0005-0000-0000-0000331F0000}"/>
    <cellStyle name="Денежный 2 5 2 4 28" xfId="10565" xr:uid="{00000000-0005-0000-0000-0000341F0000}"/>
    <cellStyle name="Денежный 2 5 2 4 29" xfId="11564" xr:uid="{00000000-0005-0000-0000-0000351F0000}"/>
    <cellStyle name="Денежный 2 5 2 4 3" xfId="2248" xr:uid="{00000000-0005-0000-0000-0000361F0000}"/>
    <cellStyle name="Денежный 2 5 2 4 4" xfId="2448" xr:uid="{00000000-0005-0000-0000-0000371F0000}"/>
    <cellStyle name="Денежный 2 5 2 4 5" xfId="2602" xr:uid="{00000000-0005-0000-0000-0000381F0000}"/>
    <cellStyle name="Денежный 2 5 2 4 6" xfId="2735" xr:uid="{00000000-0005-0000-0000-0000391F0000}"/>
    <cellStyle name="Денежный 2 5 2 4 7" xfId="2863" xr:uid="{00000000-0005-0000-0000-00003A1F0000}"/>
    <cellStyle name="Денежный 2 5 2 4 8" xfId="3151" xr:uid="{00000000-0005-0000-0000-00003B1F0000}"/>
    <cellStyle name="Денежный 2 5 2 4 9" xfId="3279" xr:uid="{00000000-0005-0000-0000-00003C1F0000}"/>
    <cellStyle name="Денежный 2 5 2 5" xfId="729" xr:uid="{00000000-0005-0000-0000-00003D1F0000}"/>
    <cellStyle name="Денежный 2 5 2 5 10" xfId="3627" xr:uid="{00000000-0005-0000-0000-00003E1F0000}"/>
    <cellStyle name="Денежный 2 5 2 5 11" xfId="3755" xr:uid="{00000000-0005-0000-0000-00003F1F0000}"/>
    <cellStyle name="Денежный 2 5 2 5 12" xfId="4242" xr:uid="{00000000-0005-0000-0000-0000401F0000}"/>
    <cellStyle name="Денежный 2 5 2 5 13" xfId="4394" xr:uid="{00000000-0005-0000-0000-0000411F0000}"/>
    <cellStyle name="Денежный 2 5 2 5 14" xfId="4537" xr:uid="{00000000-0005-0000-0000-0000421F0000}"/>
    <cellStyle name="Денежный 2 5 2 5 15" xfId="4667" xr:uid="{00000000-0005-0000-0000-0000431F0000}"/>
    <cellStyle name="Денежный 2 5 2 5 16" xfId="4795" xr:uid="{00000000-0005-0000-0000-0000441F0000}"/>
    <cellStyle name="Денежный 2 5 2 5 17" xfId="5219" xr:uid="{00000000-0005-0000-0000-0000451F0000}"/>
    <cellStyle name="Денежный 2 5 2 5 18" xfId="5369" xr:uid="{00000000-0005-0000-0000-0000461F0000}"/>
    <cellStyle name="Денежный 2 5 2 5 19" xfId="5499" xr:uid="{00000000-0005-0000-0000-0000471F0000}"/>
    <cellStyle name="Денежный 2 5 2 5 2" xfId="1870" xr:uid="{00000000-0005-0000-0000-0000481F0000}"/>
    <cellStyle name="Денежный 2 5 2 5 2 2" xfId="2183" xr:uid="{00000000-0005-0000-0000-0000491F0000}"/>
    <cellStyle name="Денежный 2 5 2 5 2 3" xfId="11909" xr:uid="{00000000-0005-0000-0000-00004A1F0000}"/>
    <cellStyle name="Денежный 2 5 2 5 20" xfId="5627" xr:uid="{00000000-0005-0000-0000-00004B1F0000}"/>
    <cellStyle name="Денежный 2 5 2 5 21" xfId="5915" xr:uid="{00000000-0005-0000-0000-00004C1F0000}"/>
    <cellStyle name="Денежный 2 5 2 5 22" xfId="6383" xr:uid="{00000000-0005-0000-0000-00004D1F0000}"/>
    <cellStyle name="Денежный 2 5 2 5 23" xfId="6881" xr:uid="{00000000-0005-0000-0000-00004E1F0000}"/>
    <cellStyle name="Денежный 2 5 2 5 24" xfId="7379" xr:uid="{00000000-0005-0000-0000-00004F1F0000}"/>
    <cellStyle name="Денежный 2 5 2 5 25" xfId="8373" xr:uid="{00000000-0005-0000-0000-0000501F0000}"/>
    <cellStyle name="Денежный 2 5 2 5 26" xfId="8434" xr:uid="{00000000-0005-0000-0000-0000511F0000}"/>
    <cellStyle name="Денежный 2 5 2 5 27" xfId="9399" xr:uid="{00000000-0005-0000-0000-0000521F0000}"/>
    <cellStyle name="Денежный 2 5 2 5 28" xfId="10637" xr:uid="{00000000-0005-0000-0000-0000531F0000}"/>
    <cellStyle name="Денежный 2 5 2 5 29" xfId="11685" xr:uid="{00000000-0005-0000-0000-0000541F0000}"/>
    <cellStyle name="Денежный 2 5 2 5 3" xfId="2308" xr:uid="{00000000-0005-0000-0000-0000551F0000}"/>
    <cellStyle name="Денежный 2 5 2 5 4" xfId="2515" xr:uid="{00000000-0005-0000-0000-0000561F0000}"/>
    <cellStyle name="Денежный 2 5 2 5 5" xfId="2665" xr:uid="{00000000-0005-0000-0000-0000571F0000}"/>
    <cellStyle name="Денежный 2 5 2 5 6" xfId="2795" xr:uid="{00000000-0005-0000-0000-0000581F0000}"/>
    <cellStyle name="Денежный 2 5 2 5 7" xfId="2923" xr:uid="{00000000-0005-0000-0000-0000591F0000}"/>
    <cellStyle name="Денежный 2 5 2 5 8" xfId="3211" xr:uid="{00000000-0005-0000-0000-00005A1F0000}"/>
    <cellStyle name="Денежный 2 5 2 5 9" xfId="3339" xr:uid="{00000000-0005-0000-0000-00005B1F0000}"/>
    <cellStyle name="Денежный 2 5 2 6" xfId="919" xr:uid="{00000000-0005-0000-0000-00005C1F0000}"/>
    <cellStyle name="Денежный 2 5 2 6 10" xfId="9583" xr:uid="{00000000-0005-0000-0000-00005D1F0000}"/>
    <cellStyle name="Денежный 2 5 2 6 11" xfId="10816" xr:uid="{00000000-0005-0000-0000-00005E1F0000}"/>
    <cellStyle name="Денежный 2 5 2 6 12" xfId="11785" xr:uid="{00000000-0005-0000-0000-00005F1F0000}"/>
    <cellStyle name="Денежный 2 5 2 6 2" xfId="927" xr:uid="{00000000-0005-0000-0000-0000601F0000}"/>
    <cellStyle name="Денежный 2 5 2 6 2 10" xfId="12208" xr:uid="{00000000-0005-0000-0000-0000611F0000}"/>
    <cellStyle name="Денежный 2 5 2 6 2 2" xfId="6039" xr:uid="{00000000-0005-0000-0000-0000621F0000}"/>
    <cellStyle name="Денежный 2 5 2 6 2 2 2" xfId="6043" xr:uid="{00000000-0005-0000-0000-0000631F0000}"/>
    <cellStyle name="Денежный 2 5 2 6 2 2 3" xfId="12212" xr:uid="{00000000-0005-0000-0000-0000641F0000}"/>
    <cellStyle name="Денежный 2 5 2 6 2 3" xfId="6510" xr:uid="{00000000-0005-0000-0000-0000651F0000}"/>
    <cellStyle name="Денежный 2 5 2 6 2 4" xfId="7008" xr:uid="{00000000-0005-0000-0000-0000661F0000}"/>
    <cellStyle name="Денежный 2 5 2 6 2 5" xfId="7506" xr:uid="{00000000-0005-0000-0000-0000671F0000}"/>
    <cellStyle name="Денежный 2 5 2 6 2 6" xfId="8566" xr:uid="{00000000-0005-0000-0000-0000681F0000}"/>
    <cellStyle name="Денежный 2 5 2 6 2 7" xfId="9058" xr:uid="{00000000-0005-0000-0000-0000691F0000}"/>
    <cellStyle name="Денежный 2 5 2 6 2 8" xfId="9591" xr:uid="{00000000-0005-0000-0000-00006A1F0000}"/>
    <cellStyle name="Денежный 2 5 2 6 2 9" xfId="10824" xr:uid="{00000000-0005-0000-0000-00006B1F0000}"/>
    <cellStyle name="Денежный 2 5 2 6 3" xfId="1025" xr:uid="{00000000-0005-0000-0000-00006C1F0000}"/>
    <cellStyle name="Денежный 2 5 2 6 3 2" xfId="9689" xr:uid="{00000000-0005-0000-0000-00006D1F0000}"/>
    <cellStyle name="Денежный 2 5 2 6 3 3" xfId="10922" xr:uid="{00000000-0005-0000-0000-00006E1F0000}"/>
    <cellStyle name="Денежный 2 5 2 6 4" xfId="832" xr:uid="{00000000-0005-0000-0000-00006F1F0000}"/>
    <cellStyle name="Денежный 2 5 2 6 4 2" xfId="9499" xr:uid="{00000000-0005-0000-0000-0000701F0000}"/>
    <cellStyle name="Денежный 2 5 2 6 4 3" xfId="10734" xr:uid="{00000000-0005-0000-0000-0000711F0000}"/>
    <cellStyle name="Денежный 2 5 2 6 5" xfId="2027" xr:uid="{00000000-0005-0000-0000-0000721F0000}"/>
    <cellStyle name="Денежный 2 5 2 6 5 2" xfId="6506" xr:uid="{00000000-0005-0000-0000-0000731F0000}"/>
    <cellStyle name="Денежный 2 5 2 6 5 3" xfId="12456" xr:uid="{00000000-0005-0000-0000-0000741F0000}"/>
    <cellStyle name="Денежный 2 5 2 6 6" xfId="7004" xr:uid="{00000000-0005-0000-0000-0000751F0000}"/>
    <cellStyle name="Денежный 2 5 2 6 7" xfId="7502" xr:uid="{00000000-0005-0000-0000-0000761F0000}"/>
    <cellStyle name="Денежный 2 5 2 6 8" xfId="8559" xr:uid="{00000000-0005-0000-0000-0000771F0000}"/>
    <cellStyle name="Денежный 2 5 2 6 9" xfId="9050" xr:uid="{00000000-0005-0000-0000-0000781F0000}"/>
    <cellStyle name="Денежный 2 5 2 7" xfId="1028" xr:uid="{00000000-0005-0000-0000-0000791F0000}"/>
    <cellStyle name="Денежный 2 5 2 7 10" xfId="11631" xr:uid="{00000000-0005-0000-0000-00007A1F0000}"/>
    <cellStyle name="Денежный 2 5 2 7 2" xfId="1758" xr:uid="{00000000-0005-0000-0000-00007B1F0000}"/>
    <cellStyle name="Денежный 2 5 2 7 2 2" xfId="6109" xr:uid="{00000000-0005-0000-0000-00007C1F0000}"/>
    <cellStyle name="Денежный 2 5 2 7 2 3" xfId="12278" xr:uid="{00000000-0005-0000-0000-00007D1F0000}"/>
    <cellStyle name="Денежный 2 5 2 7 3" xfId="6575" xr:uid="{00000000-0005-0000-0000-00007E1F0000}"/>
    <cellStyle name="Денежный 2 5 2 7 4" xfId="7073" xr:uid="{00000000-0005-0000-0000-00007F1F0000}"/>
    <cellStyle name="Денежный 2 5 2 7 5" xfId="7571" xr:uid="{00000000-0005-0000-0000-0000801F0000}"/>
    <cellStyle name="Денежный 2 5 2 7 6" xfId="8663" xr:uid="{00000000-0005-0000-0000-0000811F0000}"/>
    <cellStyle name="Денежный 2 5 2 7 7" xfId="9159" xr:uid="{00000000-0005-0000-0000-0000821F0000}"/>
    <cellStyle name="Денежный 2 5 2 7 8" xfId="9692" xr:uid="{00000000-0005-0000-0000-0000831F0000}"/>
    <cellStyle name="Денежный 2 5 2 7 9" xfId="10925" xr:uid="{00000000-0005-0000-0000-0000841F0000}"/>
    <cellStyle name="Денежный 2 5 2 8" xfId="817" xr:uid="{00000000-0005-0000-0000-0000851F0000}"/>
    <cellStyle name="Денежный 2 5 2 8 10" xfId="11978" xr:uid="{00000000-0005-0000-0000-0000861F0000}"/>
    <cellStyle name="Денежный 2 5 2 8 2" xfId="2357" xr:uid="{00000000-0005-0000-0000-0000871F0000}"/>
    <cellStyle name="Денежный 2 5 2 8 2 2" xfId="5969" xr:uid="{00000000-0005-0000-0000-0000881F0000}"/>
    <cellStyle name="Денежный 2 5 2 8 2 3" xfId="12138" xr:uid="{00000000-0005-0000-0000-0000891F0000}"/>
    <cellStyle name="Денежный 2 5 2 8 3" xfId="6437" xr:uid="{00000000-0005-0000-0000-00008A1F0000}"/>
    <cellStyle name="Денежный 2 5 2 8 4" xfId="6935" xr:uid="{00000000-0005-0000-0000-00008B1F0000}"/>
    <cellStyle name="Денежный 2 5 2 8 5" xfId="7433" xr:uid="{00000000-0005-0000-0000-00008C1F0000}"/>
    <cellStyle name="Денежный 2 5 2 8 6" xfId="8459" xr:uid="{00000000-0005-0000-0000-00008D1F0000}"/>
    <cellStyle name="Денежный 2 5 2 8 7" xfId="8948" xr:uid="{00000000-0005-0000-0000-00008E1F0000}"/>
    <cellStyle name="Денежный 2 5 2 8 8" xfId="9484" xr:uid="{00000000-0005-0000-0000-00008F1F0000}"/>
    <cellStyle name="Денежный 2 5 2 8 9" xfId="10719" xr:uid="{00000000-0005-0000-0000-0000901F0000}"/>
    <cellStyle name="Денежный 2 5 2 9" xfId="1323" xr:uid="{00000000-0005-0000-0000-0000911F0000}"/>
    <cellStyle name="Денежный 2 5 2 9 2" xfId="2125" xr:uid="{00000000-0005-0000-0000-0000921F0000}"/>
    <cellStyle name="Денежный 2 5 2 9 3" xfId="11855" xr:uid="{00000000-0005-0000-0000-0000931F0000}"/>
    <cellStyle name="Денежный 2 5 20" xfId="4073" xr:uid="{00000000-0005-0000-0000-0000941F0000}"/>
    <cellStyle name="Денежный 2 5 21" xfId="4008" xr:uid="{00000000-0005-0000-0000-0000951F0000}"/>
    <cellStyle name="Денежный 2 5 22" xfId="3998" xr:uid="{00000000-0005-0000-0000-0000961F0000}"/>
    <cellStyle name="Денежный 2 5 23" xfId="4436" xr:uid="{00000000-0005-0000-0000-0000971F0000}"/>
    <cellStyle name="Денежный 2 5 24" xfId="4913" xr:uid="{00000000-0005-0000-0000-0000981F0000}"/>
    <cellStyle name="Денежный 2 5 25" xfId="4873" xr:uid="{00000000-0005-0000-0000-0000991F0000}"/>
    <cellStyle name="Денежный 2 5 26" xfId="4896" xr:uid="{00000000-0005-0000-0000-00009A1F0000}"/>
    <cellStyle name="Денежный 2 5 27" xfId="4880" xr:uid="{00000000-0005-0000-0000-00009B1F0000}"/>
    <cellStyle name="Денежный 2 5 28" xfId="5682" xr:uid="{00000000-0005-0000-0000-00009C1F0000}"/>
    <cellStyle name="Денежный 2 5 29" xfId="5674" xr:uid="{00000000-0005-0000-0000-00009D1F0000}"/>
    <cellStyle name="Денежный 2 5 3" xfId="234" xr:uid="{00000000-0005-0000-0000-00009E1F0000}"/>
    <cellStyle name="Денежный 2 5 3 10" xfId="1789" xr:uid="{00000000-0005-0000-0000-00009F1F0000}"/>
    <cellStyle name="Денежный 2 5 3 11" xfId="2980" xr:uid="{00000000-0005-0000-0000-0000A01F0000}"/>
    <cellStyle name="Денежный 2 5 3 12" xfId="3087" xr:uid="{00000000-0005-0000-0000-0000A11F0000}"/>
    <cellStyle name="Денежный 2 5 3 13" xfId="3397" xr:uid="{00000000-0005-0000-0000-0000A21F0000}"/>
    <cellStyle name="Денежный 2 5 3 14" xfId="3472" xr:uid="{00000000-0005-0000-0000-0000A31F0000}"/>
    <cellStyle name="Денежный 2 5 3 15" xfId="3886" xr:uid="{00000000-0005-0000-0000-0000A41F0000}"/>
    <cellStyle name="Денежный 2 5 3 16" xfId="4072" xr:uid="{00000000-0005-0000-0000-0000A51F0000}"/>
    <cellStyle name="Денежный 2 5 3 17" xfId="3767" xr:uid="{00000000-0005-0000-0000-0000A61F0000}"/>
    <cellStyle name="Денежный 2 5 3 18" xfId="3854" xr:uid="{00000000-0005-0000-0000-0000A71F0000}"/>
    <cellStyle name="Денежный 2 5 3 19" xfId="4135" xr:uid="{00000000-0005-0000-0000-0000A81F0000}"/>
    <cellStyle name="Денежный 2 5 3 2" xfId="302" xr:uid="{00000000-0005-0000-0000-0000A91F0000}"/>
    <cellStyle name="Денежный 2 5 3 2 10" xfId="3026" xr:uid="{00000000-0005-0000-0000-0000AA1F0000}"/>
    <cellStyle name="Денежный 2 5 3 2 11" xfId="2945" xr:uid="{00000000-0005-0000-0000-0000AB1F0000}"/>
    <cellStyle name="Денежный 2 5 3 2 12" xfId="3442" xr:uid="{00000000-0005-0000-0000-0000AC1F0000}"/>
    <cellStyle name="Денежный 2 5 3 2 13" xfId="3361" xr:uid="{00000000-0005-0000-0000-0000AD1F0000}"/>
    <cellStyle name="Денежный 2 5 3 2 14" xfId="3946" xr:uid="{00000000-0005-0000-0000-0000AE1F0000}"/>
    <cellStyle name="Денежный 2 5 3 2 15" xfId="3819" xr:uid="{00000000-0005-0000-0000-0000AF1F0000}"/>
    <cellStyle name="Денежный 2 5 3 2 16" xfId="4182" xr:uid="{00000000-0005-0000-0000-0000B01F0000}"/>
    <cellStyle name="Денежный 2 5 3 2 17" xfId="3788" xr:uid="{00000000-0005-0000-0000-0000B11F0000}"/>
    <cellStyle name="Денежный 2 5 3 2 18" xfId="3806" xr:uid="{00000000-0005-0000-0000-0000B21F0000}"/>
    <cellStyle name="Денежный 2 5 3 2 19" xfId="4966" xr:uid="{00000000-0005-0000-0000-0000B31F0000}"/>
    <cellStyle name="Денежный 2 5 3 2 2" xfId="580" xr:uid="{00000000-0005-0000-0000-0000B41F0000}"/>
    <cellStyle name="Денежный 2 5 3 2 2 10" xfId="3100" xr:uid="{00000000-0005-0000-0000-0000B51F0000}"/>
    <cellStyle name="Денежный 2 5 3 2 2 11" xfId="3228" xr:uid="{00000000-0005-0000-0000-0000B61F0000}"/>
    <cellStyle name="Денежный 2 5 3 2 2 12" xfId="3516" xr:uid="{00000000-0005-0000-0000-0000B71F0000}"/>
    <cellStyle name="Денежный 2 5 3 2 2 13" xfId="3644" xr:uid="{00000000-0005-0000-0000-0000B81F0000}"/>
    <cellStyle name="Денежный 2 5 3 2 2 14" xfId="4109" xr:uid="{00000000-0005-0000-0000-0000B91F0000}"/>
    <cellStyle name="Денежный 2 5 3 2 2 15" xfId="4272" xr:uid="{00000000-0005-0000-0000-0000BA1F0000}"/>
    <cellStyle name="Денежный 2 5 3 2 2 16" xfId="4417" xr:uid="{00000000-0005-0000-0000-0000BB1F0000}"/>
    <cellStyle name="Денежный 2 5 3 2 2 17" xfId="4555" xr:uid="{00000000-0005-0000-0000-0000BC1F0000}"/>
    <cellStyle name="Денежный 2 5 3 2 2 18" xfId="4684" xr:uid="{00000000-0005-0000-0000-0000BD1F0000}"/>
    <cellStyle name="Денежный 2 5 3 2 2 19" xfId="5102" xr:uid="{00000000-0005-0000-0000-0000BE1F0000}"/>
    <cellStyle name="Денежный 2 5 3 2 2 2" xfId="635" xr:uid="{00000000-0005-0000-0000-0000BF1F0000}"/>
    <cellStyle name="Денежный 2 5 3 2 2 2 10" xfId="3548" xr:uid="{00000000-0005-0000-0000-0000C01F0000}"/>
    <cellStyle name="Денежный 2 5 3 2 2 2 11" xfId="3676" xr:uid="{00000000-0005-0000-0000-0000C11F0000}"/>
    <cellStyle name="Денежный 2 5 3 2 2 2 12" xfId="4154" xr:uid="{00000000-0005-0000-0000-0000C21F0000}"/>
    <cellStyle name="Денежный 2 5 3 2 2 2 13" xfId="4309" xr:uid="{00000000-0005-0000-0000-0000C31F0000}"/>
    <cellStyle name="Денежный 2 5 3 2 2 2 14" xfId="4457" xr:uid="{00000000-0005-0000-0000-0000C41F0000}"/>
    <cellStyle name="Денежный 2 5 3 2 2 2 15" xfId="4588" xr:uid="{00000000-0005-0000-0000-0000C51F0000}"/>
    <cellStyle name="Денежный 2 5 3 2 2 2 16" xfId="4716" xr:uid="{00000000-0005-0000-0000-0000C61F0000}"/>
    <cellStyle name="Денежный 2 5 3 2 2 2 17" xfId="5137" xr:uid="{00000000-0005-0000-0000-0000C71F0000}"/>
    <cellStyle name="Денежный 2 5 3 2 2 2 18" xfId="5284" xr:uid="{00000000-0005-0000-0000-0000C81F0000}"/>
    <cellStyle name="Денежный 2 5 3 2 2 2 19" xfId="5420" xr:uid="{00000000-0005-0000-0000-0000C91F0000}"/>
    <cellStyle name="Денежный 2 5 3 2 2 2 2" xfId="931" xr:uid="{00000000-0005-0000-0000-0000CA1F0000}"/>
    <cellStyle name="Денежный 2 5 3 2 2 2 2 2" xfId="9595" xr:uid="{00000000-0005-0000-0000-0000CB1F0000}"/>
    <cellStyle name="Денежный 2 5 3 2 2 2 2 3" xfId="10828" xr:uid="{00000000-0005-0000-0000-0000CC1F0000}"/>
    <cellStyle name="Денежный 2 5 3 2 2 2 20" xfId="5548" xr:uid="{00000000-0005-0000-0000-0000CD1F0000}"/>
    <cellStyle name="Денежный 2 5 3 2 2 2 21" xfId="5836" xr:uid="{00000000-0005-0000-0000-0000CE1F0000}"/>
    <cellStyle name="Денежный 2 5 3 2 2 2 22" xfId="6304" xr:uid="{00000000-0005-0000-0000-0000CF1F0000}"/>
    <cellStyle name="Денежный 2 5 3 2 2 2 23" xfId="6802" xr:uid="{00000000-0005-0000-0000-0000D01F0000}"/>
    <cellStyle name="Денежный 2 5 3 2 2 2 24" xfId="7300" xr:uid="{00000000-0005-0000-0000-0000D11F0000}"/>
    <cellStyle name="Денежный 2 5 3 2 2 2 25" xfId="8279" xr:uid="{00000000-0005-0000-0000-0000D21F0000}"/>
    <cellStyle name="Денежный 2 5 3 2 2 2 26" xfId="8570" xr:uid="{00000000-0005-0000-0000-0000D31F0000}"/>
    <cellStyle name="Денежный 2 5 3 2 2 2 27" xfId="9209" xr:uid="{00000000-0005-0000-0000-0000D41F0000}"/>
    <cellStyle name="Денежный 2 5 3 2 2 2 28" xfId="10543" xr:uid="{00000000-0005-0000-0000-0000D51F0000}"/>
    <cellStyle name="Денежный 2 5 3 2 2 2 29" xfId="11545" xr:uid="{00000000-0005-0000-0000-0000D61F0000}"/>
    <cellStyle name="Денежный 2 5 3 2 2 2 3" xfId="932" xr:uid="{00000000-0005-0000-0000-0000D71F0000}"/>
    <cellStyle name="Денежный 2 5 3 2 2 2 3 2" xfId="9596" xr:uid="{00000000-0005-0000-0000-0000D81F0000}"/>
    <cellStyle name="Денежный 2 5 3 2 2 2 3 3" xfId="10829" xr:uid="{00000000-0005-0000-0000-0000D91F0000}"/>
    <cellStyle name="Денежный 2 5 3 2 2 2 4" xfId="1663" xr:uid="{00000000-0005-0000-0000-0000DA1F0000}"/>
    <cellStyle name="Денежный 2 5 3 2 2 2 4 2" xfId="2428" xr:uid="{00000000-0005-0000-0000-0000DB1F0000}"/>
    <cellStyle name="Денежный 2 5 3 2 2 2 4 3" xfId="12018" xr:uid="{00000000-0005-0000-0000-0000DC1F0000}"/>
    <cellStyle name="Денежный 2 5 3 2 2 2 5" xfId="2582" xr:uid="{00000000-0005-0000-0000-0000DD1F0000}"/>
    <cellStyle name="Денежный 2 5 3 2 2 2 6" xfId="2716" xr:uid="{00000000-0005-0000-0000-0000DE1F0000}"/>
    <cellStyle name="Денежный 2 5 3 2 2 2 7" xfId="2844" xr:uid="{00000000-0005-0000-0000-0000DF1F0000}"/>
    <cellStyle name="Денежный 2 5 3 2 2 2 8" xfId="3132" xr:uid="{00000000-0005-0000-0000-0000E01F0000}"/>
    <cellStyle name="Денежный 2 5 3 2 2 2 9" xfId="3260" xr:uid="{00000000-0005-0000-0000-0000E11F0000}"/>
    <cellStyle name="Денежный 2 5 3 2 2 20" xfId="5246" xr:uid="{00000000-0005-0000-0000-0000E21F0000}"/>
    <cellStyle name="Денежный 2 5 3 2 2 21" xfId="5388" xr:uid="{00000000-0005-0000-0000-0000E31F0000}"/>
    <cellStyle name="Денежный 2 5 3 2 2 22" xfId="5516" xr:uid="{00000000-0005-0000-0000-0000E41F0000}"/>
    <cellStyle name="Денежный 2 5 3 2 2 23" xfId="5804" xr:uid="{00000000-0005-0000-0000-0000E51F0000}"/>
    <cellStyle name="Денежный 2 5 3 2 2 24" xfId="6272" xr:uid="{00000000-0005-0000-0000-0000E61F0000}"/>
    <cellStyle name="Денежный 2 5 3 2 2 25" xfId="6770" xr:uid="{00000000-0005-0000-0000-0000E71F0000}"/>
    <cellStyle name="Денежный 2 5 3 2 2 26" xfId="7268" xr:uid="{00000000-0005-0000-0000-0000E81F0000}"/>
    <cellStyle name="Денежный 2 5 3 2 2 27" xfId="8225" xr:uid="{00000000-0005-0000-0000-0000E91F0000}"/>
    <cellStyle name="Денежный 2 5 3 2 2 28" xfId="7684" xr:uid="{00000000-0005-0000-0000-0000EA1F0000}"/>
    <cellStyle name="Денежный 2 5 3 2 2 29" xfId="9171" xr:uid="{00000000-0005-0000-0000-0000EB1F0000}"/>
    <cellStyle name="Денежный 2 5 3 2 2 3" xfId="710" xr:uid="{00000000-0005-0000-0000-0000EC1F0000}"/>
    <cellStyle name="Денежный 2 5 3 2 2 3 10" xfId="3608" xr:uid="{00000000-0005-0000-0000-0000ED1F0000}"/>
    <cellStyle name="Денежный 2 5 3 2 2 3 11" xfId="3736" xr:uid="{00000000-0005-0000-0000-0000EE1F0000}"/>
    <cellStyle name="Денежный 2 5 3 2 2 3 12" xfId="4223" xr:uid="{00000000-0005-0000-0000-0000EF1F0000}"/>
    <cellStyle name="Денежный 2 5 3 2 2 3 13" xfId="4375" xr:uid="{00000000-0005-0000-0000-0000F01F0000}"/>
    <cellStyle name="Денежный 2 5 3 2 2 3 14" xfId="4518" xr:uid="{00000000-0005-0000-0000-0000F11F0000}"/>
    <cellStyle name="Денежный 2 5 3 2 2 3 15" xfId="4648" xr:uid="{00000000-0005-0000-0000-0000F21F0000}"/>
    <cellStyle name="Денежный 2 5 3 2 2 3 16" xfId="4776" xr:uid="{00000000-0005-0000-0000-0000F31F0000}"/>
    <cellStyle name="Денежный 2 5 3 2 2 3 17" xfId="5200" xr:uid="{00000000-0005-0000-0000-0000F41F0000}"/>
    <cellStyle name="Денежный 2 5 3 2 2 3 18" xfId="5350" xr:uid="{00000000-0005-0000-0000-0000F51F0000}"/>
    <cellStyle name="Денежный 2 5 3 2 2 3 19" xfId="5480" xr:uid="{00000000-0005-0000-0000-0000F61F0000}"/>
    <cellStyle name="Денежный 2 5 3 2 2 3 2" xfId="1735" xr:uid="{00000000-0005-0000-0000-0000F71F0000}"/>
    <cellStyle name="Денежный 2 5 3 2 2 3 2 2" xfId="2164" xr:uid="{00000000-0005-0000-0000-0000F81F0000}"/>
    <cellStyle name="Денежный 2 5 3 2 2 3 2 3" xfId="11890" xr:uid="{00000000-0005-0000-0000-0000F91F0000}"/>
    <cellStyle name="Денежный 2 5 3 2 2 3 20" xfId="5608" xr:uid="{00000000-0005-0000-0000-0000FA1F0000}"/>
    <cellStyle name="Денежный 2 5 3 2 2 3 21" xfId="5896" xr:uid="{00000000-0005-0000-0000-0000FB1F0000}"/>
    <cellStyle name="Денежный 2 5 3 2 2 3 22" xfId="6364" xr:uid="{00000000-0005-0000-0000-0000FC1F0000}"/>
    <cellStyle name="Денежный 2 5 3 2 2 3 23" xfId="6862" xr:uid="{00000000-0005-0000-0000-0000FD1F0000}"/>
    <cellStyle name="Денежный 2 5 3 2 2 3 24" xfId="7360" xr:uid="{00000000-0005-0000-0000-0000FE1F0000}"/>
    <cellStyle name="Денежный 2 5 3 2 2 3 25" xfId="8354" xr:uid="{00000000-0005-0000-0000-0000FF1F0000}"/>
    <cellStyle name="Денежный 2 5 3 2 2 3 26" xfId="8820" xr:uid="{00000000-0005-0000-0000-000000200000}"/>
    <cellStyle name="Денежный 2 5 3 2 2 3 27" xfId="9380" xr:uid="{00000000-0005-0000-0000-000001200000}"/>
    <cellStyle name="Денежный 2 5 3 2 2 3 28" xfId="10618" xr:uid="{00000000-0005-0000-0000-000002200000}"/>
    <cellStyle name="Денежный 2 5 3 2 2 3 29" xfId="11617" xr:uid="{00000000-0005-0000-0000-000003200000}"/>
    <cellStyle name="Денежный 2 5 3 2 2 3 3" xfId="2289" xr:uid="{00000000-0005-0000-0000-000004200000}"/>
    <cellStyle name="Денежный 2 5 3 2 2 3 4" xfId="2496" xr:uid="{00000000-0005-0000-0000-000005200000}"/>
    <cellStyle name="Денежный 2 5 3 2 2 3 5" xfId="2646" xr:uid="{00000000-0005-0000-0000-000006200000}"/>
    <cellStyle name="Денежный 2 5 3 2 2 3 6" xfId="2776" xr:uid="{00000000-0005-0000-0000-000007200000}"/>
    <cellStyle name="Денежный 2 5 3 2 2 3 7" xfId="2904" xr:uid="{00000000-0005-0000-0000-000008200000}"/>
    <cellStyle name="Денежный 2 5 3 2 2 3 8" xfId="3192" xr:uid="{00000000-0005-0000-0000-000009200000}"/>
    <cellStyle name="Денежный 2 5 3 2 2 3 9" xfId="3320" xr:uid="{00000000-0005-0000-0000-00000A200000}"/>
    <cellStyle name="Денежный 2 5 3 2 2 30" xfId="10488" xr:uid="{00000000-0005-0000-0000-00000B200000}"/>
    <cellStyle name="Денежный 2 5 3 2 2 31" xfId="11513" xr:uid="{00000000-0005-0000-0000-00000C200000}"/>
    <cellStyle name="Денежный 2 5 3 2 2 4" xfId="930" xr:uid="{00000000-0005-0000-0000-00000D200000}"/>
    <cellStyle name="Денежный 2 5 3 2 2 4 10" xfId="11807" xr:uid="{00000000-0005-0000-0000-00000E200000}"/>
    <cellStyle name="Денежный 2 5 3 2 2 4 2" xfId="2066" xr:uid="{00000000-0005-0000-0000-00000F200000}"/>
    <cellStyle name="Денежный 2 5 3 2 2 4 2 2" xfId="6046" xr:uid="{00000000-0005-0000-0000-000010200000}"/>
    <cellStyle name="Денежный 2 5 3 2 2 4 2 3" xfId="12215" xr:uid="{00000000-0005-0000-0000-000011200000}"/>
    <cellStyle name="Денежный 2 5 3 2 2 4 3" xfId="6513" xr:uid="{00000000-0005-0000-0000-000012200000}"/>
    <cellStyle name="Денежный 2 5 3 2 2 4 4" xfId="7011" xr:uid="{00000000-0005-0000-0000-000013200000}"/>
    <cellStyle name="Денежный 2 5 3 2 2 4 5" xfId="7509" xr:uid="{00000000-0005-0000-0000-000014200000}"/>
    <cellStyle name="Денежный 2 5 3 2 2 4 6" xfId="8569" xr:uid="{00000000-0005-0000-0000-000015200000}"/>
    <cellStyle name="Денежный 2 5 3 2 2 4 7" xfId="9061" xr:uid="{00000000-0005-0000-0000-000016200000}"/>
    <cellStyle name="Денежный 2 5 3 2 2 4 8" xfId="9594" xr:uid="{00000000-0005-0000-0000-000017200000}"/>
    <cellStyle name="Денежный 2 5 3 2 2 4 9" xfId="10827" xr:uid="{00000000-0005-0000-0000-000018200000}"/>
    <cellStyle name="Денежный 2 5 3 2 2 5" xfId="1023" xr:uid="{00000000-0005-0000-0000-000019200000}"/>
    <cellStyle name="Денежный 2 5 3 2 2 5 10" xfId="11933" xr:uid="{00000000-0005-0000-0000-00001A200000}"/>
    <cellStyle name="Денежный 2 5 3 2 2 5 2" xfId="2214" xr:uid="{00000000-0005-0000-0000-00001B200000}"/>
    <cellStyle name="Денежный 2 5 3 2 2 5 2 2" xfId="6105" xr:uid="{00000000-0005-0000-0000-00001C200000}"/>
    <cellStyle name="Денежный 2 5 3 2 2 5 2 3" xfId="12274" xr:uid="{00000000-0005-0000-0000-00001D200000}"/>
    <cellStyle name="Денежный 2 5 3 2 2 5 3" xfId="6571" xr:uid="{00000000-0005-0000-0000-00001E200000}"/>
    <cellStyle name="Денежный 2 5 3 2 2 5 4" xfId="7069" xr:uid="{00000000-0005-0000-0000-00001F200000}"/>
    <cellStyle name="Денежный 2 5 3 2 2 5 5" xfId="7567" xr:uid="{00000000-0005-0000-0000-000020200000}"/>
    <cellStyle name="Денежный 2 5 3 2 2 5 6" xfId="8658" xr:uid="{00000000-0005-0000-0000-000021200000}"/>
    <cellStyle name="Денежный 2 5 3 2 2 5 7" xfId="9154" xr:uid="{00000000-0005-0000-0000-000022200000}"/>
    <cellStyle name="Денежный 2 5 3 2 2 5 8" xfId="9687" xr:uid="{00000000-0005-0000-0000-000023200000}"/>
    <cellStyle name="Денежный 2 5 3 2 2 5 9" xfId="10920" xr:uid="{00000000-0005-0000-0000-000024200000}"/>
    <cellStyle name="Денежный 2 5 3 2 2 6" xfId="836" xr:uid="{00000000-0005-0000-0000-000025200000}"/>
    <cellStyle name="Денежный 2 5 3 2 2 6 10" xfId="11990" xr:uid="{00000000-0005-0000-0000-000026200000}"/>
    <cellStyle name="Денежный 2 5 3 2 2 6 2" xfId="2387" xr:uid="{00000000-0005-0000-0000-000027200000}"/>
    <cellStyle name="Денежный 2 5 3 2 2 6 2 2" xfId="5981" xr:uid="{00000000-0005-0000-0000-000028200000}"/>
    <cellStyle name="Денежный 2 5 3 2 2 6 2 3" xfId="12150" xr:uid="{00000000-0005-0000-0000-000029200000}"/>
    <cellStyle name="Денежный 2 5 3 2 2 6 3" xfId="6449" xr:uid="{00000000-0005-0000-0000-00002A200000}"/>
    <cellStyle name="Денежный 2 5 3 2 2 6 4" xfId="6947" xr:uid="{00000000-0005-0000-0000-00002B200000}"/>
    <cellStyle name="Денежный 2 5 3 2 2 6 5" xfId="7445" xr:uid="{00000000-0005-0000-0000-00002C200000}"/>
    <cellStyle name="Денежный 2 5 3 2 2 6 6" xfId="8478" xr:uid="{00000000-0005-0000-0000-00002D200000}"/>
    <cellStyle name="Денежный 2 5 3 2 2 6 7" xfId="8967" xr:uid="{00000000-0005-0000-0000-00002E200000}"/>
    <cellStyle name="Денежный 2 5 3 2 2 6 8" xfId="9503" xr:uid="{00000000-0005-0000-0000-00002F200000}"/>
    <cellStyle name="Денежный 2 5 3 2 2 6 9" xfId="10738" xr:uid="{00000000-0005-0000-0000-000030200000}"/>
    <cellStyle name="Денежный 2 5 3 2 2 7" xfId="1631" xr:uid="{00000000-0005-0000-0000-000031200000}"/>
    <cellStyle name="Денежный 2 5 3 2 2 7 2" xfId="2545" xr:uid="{00000000-0005-0000-0000-000032200000}"/>
    <cellStyle name="Денежный 2 5 3 2 2 7 3" xfId="12052" xr:uid="{00000000-0005-0000-0000-000033200000}"/>
    <cellStyle name="Денежный 2 5 3 2 2 8" xfId="2683" xr:uid="{00000000-0005-0000-0000-000034200000}"/>
    <cellStyle name="Денежный 2 5 3 2 2 9" xfId="2812" xr:uid="{00000000-0005-0000-0000-000035200000}"/>
    <cellStyle name="Денежный 2 5 3 2 20" xfId="5055" xr:uid="{00000000-0005-0000-0000-000036200000}"/>
    <cellStyle name="Денежный 2 5 3 2 21" xfId="5087" xr:uid="{00000000-0005-0000-0000-000037200000}"/>
    <cellStyle name="Денежный 2 5 3 2 22" xfId="4830" xr:uid="{00000000-0005-0000-0000-000038200000}"/>
    <cellStyle name="Денежный 2 5 3 2 23" xfId="5732" xr:uid="{00000000-0005-0000-0000-000039200000}"/>
    <cellStyle name="Денежный 2 5 3 2 24" xfId="5649" xr:uid="{00000000-0005-0000-0000-00003A200000}"/>
    <cellStyle name="Денежный 2 5 3 2 25" xfId="6738" xr:uid="{00000000-0005-0000-0000-00003B200000}"/>
    <cellStyle name="Денежный 2 5 3 2 26" xfId="7236" xr:uid="{00000000-0005-0000-0000-00003C200000}"/>
    <cellStyle name="Денежный 2 5 3 2 27" xfId="7963" xr:uid="{00000000-0005-0000-0000-00003D200000}"/>
    <cellStyle name="Денежный 2 5 3 2 28" xfId="7814" xr:uid="{00000000-0005-0000-0000-00003E200000}"/>
    <cellStyle name="Денежный 2 5 3 2 29" xfId="8005" xr:uid="{00000000-0005-0000-0000-00003F200000}"/>
    <cellStyle name="Денежный 2 5 3 2 3" xfId="682" xr:uid="{00000000-0005-0000-0000-000040200000}"/>
    <cellStyle name="Денежный 2 5 3 2 3 10" xfId="3581" xr:uid="{00000000-0005-0000-0000-000041200000}"/>
    <cellStyle name="Денежный 2 5 3 2 3 11" xfId="3709" xr:uid="{00000000-0005-0000-0000-000042200000}"/>
    <cellStyle name="Денежный 2 5 3 2 3 12" xfId="4196" xr:uid="{00000000-0005-0000-0000-000043200000}"/>
    <cellStyle name="Денежный 2 5 3 2 3 13" xfId="4348" xr:uid="{00000000-0005-0000-0000-000044200000}"/>
    <cellStyle name="Денежный 2 5 3 2 3 14" xfId="4491" xr:uid="{00000000-0005-0000-0000-000045200000}"/>
    <cellStyle name="Денежный 2 5 3 2 3 15" xfId="4621" xr:uid="{00000000-0005-0000-0000-000046200000}"/>
    <cellStyle name="Денежный 2 5 3 2 3 16" xfId="4749" xr:uid="{00000000-0005-0000-0000-000047200000}"/>
    <cellStyle name="Денежный 2 5 3 2 3 17" xfId="5173" xr:uid="{00000000-0005-0000-0000-000048200000}"/>
    <cellStyle name="Денежный 2 5 3 2 3 18" xfId="5323" xr:uid="{00000000-0005-0000-0000-000049200000}"/>
    <cellStyle name="Денежный 2 5 3 2 3 19" xfId="5453" xr:uid="{00000000-0005-0000-0000-00004A200000}"/>
    <cellStyle name="Денежный 2 5 3 2 3 2" xfId="933" xr:uid="{00000000-0005-0000-0000-00004B200000}"/>
    <cellStyle name="Денежный 2 5 3 2 3 2 10" xfId="11863" xr:uid="{00000000-0005-0000-0000-00004C200000}"/>
    <cellStyle name="Денежный 2 5 3 2 3 2 2" xfId="2137" xr:uid="{00000000-0005-0000-0000-00004D200000}"/>
    <cellStyle name="Денежный 2 5 3 2 3 2 2 2" xfId="6047" xr:uid="{00000000-0005-0000-0000-00004E200000}"/>
    <cellStyle name="Денежный 2 5 3 2 3 2 2 3" xfId="12216" xr:uid="{00000000-0005-0000-0000-00004F200000}"/>
    <cellStyle name="Денежный 2 5 3 2 3 2 3" xfId="6514" xr:uid="{00000000-0005-0000-0000-000050200000}"/>
    <cellStyle name="Денежный 2 5 3 2 3 2 4" xfId="7012" xr:uid="{00000000-0005-0000-0000-000051200000}"/>
    <cellStyle name="Денежный 2 5 3 2 3 2 5" xfId="7510" xr:uid="{00000000-0005-0000-0000-000052200000}"/>
    <cellStyle name="Денежный 2 5 3 2 3 2 6" xfId="8572" xr:uid="{00000000-0005-0000-0000-000053200000}"/>
    <cellStyle name="Денежный 2 5 3 2 3 2 7" xfId="9064" xr:uid="{00000000-0005-0000-0000-000054200000}"/>
    <cellStyle name="Денежный 2 5 3 2 3 2 8" xfId="9597" xr:uid="{00000000-0005-0000-0000-000055200000}"/>
    <cellStyle name="Денежный 2 5 3 2 3 2 9" xfId="10830" xr:uid="{00000000-0005-0000-0000-000056200000}"/>
    <cellStyle name="Денежный 2 5 3 2 3 20" xfId="5581" xr:uid="{00000000-0005-0000-0000-000057200000}"/>
    <cellStyle name="Денежный 2 5 3 2 3 21" xfId="5869" xr:uid="{00000000-0005-0000-0000-000058200000}"/>
    <cellStyle name="Денежный 2 5 3 2 3 22" xfId="6337" xr:uid="{00000000-0005-0000-0000-000059200000}"/>
    <cellStyle name="Денежный 2 5 3 2 3 23" xfId="6835" xr:uid="{00000000-0005-0000-0000-00005A200000}"/>
    <cellStyle name="Денежный 2 5 3 2 3 24" xfId="7333" xr:uid="{00000000-0005-0000-0000-00005B200000}"/>
    <cellStyle name="Денежный 2 5 3 2 3 25" xfId="8326" xr:uid="{00000000-0005-0000-0000-00005C200000}"/>
    <cellStyle name="Денежный 2 5 3 2 3 26" xfId="8808" xr:uid="{00000000-0005-0000-0000-00005D200000}"/>
    <cellStyle name="Денежный 2 5 3 2 3 27" xfId="8397" xr:uid="{00000000-0005-0000-0000-00005E200000}"/>
    <cellStyle name="Денежный 2 5 3 2 3 28" xfId="10590" xr:uid="{00000000-0005-0000-0000-00005F200000}"/>
    <cellStyle name="Денежный 2 5 3 2 3 29" xfId="11589" xr:uid="{00000000-0005-0000-0000-000060200000}"/>
    <cellStyle name="Денежный 2 5 3 2 3 3" xfId="1022" xr:uid="{00000000-0005-0000-0000-000061200000}"/>
    <cellStyle name="Денежный 2 5 3 2 3 3 10" xfId="11953" xr:uid="{00000000-0005-0000-0000-000062200000}"/>
    <cellStyle name="Денежный 2 5 3 2 3 3 2" xfId="2262" xr:uid="{00000000-0005-0000-0000-000063200000}"/>
    <cellStyle name="Денежный 2 5 3 2 3 3 2 2" xfId="6104" xr:uid="{00000000-0005-0000-0000-000064200000}"/>
    <cellStyle name="Денежный 2 5 3 2 3 3 2 3" xfId="12273" xr:uid="{00000000-0005-0000-0000-000065200000}"/>
    <cellStyle name="Денежный 2 5 3 2 3 3 3" xfId="6570" xr:uid="{00000000-0005-0000-0000-000066200000}"/>
    <cellStyle name="Денежный 2 5 3 2 3 3 4" xfId="7068" xr:uid="{00000000-0005-0000-0000-000067200000}"/>
    <cellStyle name="Денежный 2 5 3 2 3 3 5" xfId="7566" xr:uid="{00000000-0005-0000-0000-000068200000}"/>
    <cellStyle name="Денежный 2 5 3 2 3 3 6" xfId="8657" xr:uid="{00000000-0005-0000-0000-000069200000}"/>
    <cellStyle name="Денежный 2 5 3 2 3 3 7" xfId="9153" xr:uid="{00000000-0005-0000-0000-00006A200000}"/>
    <cellStyle name="Денежный 2 5 3 2 3 3 8" xfId="9686" xr:uid="{00000000-0005-0000-0000-00006B200000}"/>
    <cellStyle name="Денежный 2 5 3 2 3 3 9" xfId="10919" xr:uid="{00000000-0005-0000-0000-00006C200000}"/>
    <cellStyle name="Денежный 2 5 3 2 3 4" xfId="853" xr:uid="{00000000-0005-0000-0000-00006D200000}"/>
    <cellStyle name="Денежный 2 5 3 2 3 4 10" xfId="12029" xr:uid="{00000000-0005-0000-0000-00006E200000}"/>
    <cellStyle name="Денежный 2 5 3 2 3 4 2" xfId="2469" xr:uid="{00000000-0005-0000-0000-00006F200000}"/>
    <cellStyle name="Денежный 2 5 3 2 3 4 2 2" xfId="5990" xr:uid="{00000000-0005-0000-0000-000070200000}"/>
    <cellStyle name="Денежный 2 5 3 2 3 4 2 3" xfId="12159" xr:uid="{00000000-0005-0000-0000-000071200000}"/>
    <cellStyle name="Денежный 2 5 3 2 3 4 3" xfId="6457" xr:uid="{00000000-0005-0000-0000-000072200000}"/>
    <cellStyle name="Денежный 2 5 3 2 3 4 4" xfId="6955" xr:uid="{00000000-0005-0000-0000-000073200000}"/>
    <cellStyle name="Денежный 2 5 3 2 3 4 5" xfId="7453" xr:uid="{00000000-0005-0000-0000-000074200000}"/>
    <cellStyle name="Денежный 2 5 3 2 3 4 6" xfId="8495" xr:uid="{00000000-0005-0000-0000-000075200000}"/>
    <cellStyle name="Денежный 2 5 3 2 3 4 7" xfId="8984" xr:uid="{00000000-0005-0000-0000-000076200000}"/>
    <cellStyle name="Денежный 2 5 3 2 3 4 8" xfId="9517" xr:uid="{00000000-0005-0000-0000-000077200000}"/>
    <cellStyle name="Денежный 2 5 3 2 3 4 9" xfId="10750" xr:uid="{00000000-0005-0000-0000-000078200000}"/>
    <cellStyle name="Денежный 2 5 3 2 3 5" xfId="1707" xr:uid="{00000000-0005-0000-0000-000079200000}"/>
    <cellStyle name="Денежный 2 5 3 2 3 5 2" xfId="2619" xr:uid="{00000000-0005-0000-0000-00007A200000}"/>
    <cellStyle name="Денежный 2 5 3 2 3 5 3" xfId="12073" xr:uid="{00000000-0005-0000-0000-00007B200000}"/>
    <cellStyle name="Денежный 2 5 3 2 3 6" xfId="2749" xr:uid="{00000000-0005-0000-0000-00007C200000}"/>
    <cellStyle name="Денежный 2 5 3 2 3 7" xfId="2877" xr:uid="{00000000-0005-0000-0000-00007D200000}"/>
    <cellStyle name="Денежный 2 5 3 2 3 8" xfId="3165" xr:uid="{00000000-0005-0000-0000-00007E200000}"/>
    <cellStyle name="Денежный 2 5 3 2 3 9" xfId="3293" xr:uid="{00000000-0005-0000-0000-00007F200000}"/>
    <cellStyle name="Денежный 2 5 3 2 30" xfId="10210" xr:uid="{00000000-0005-0000-0000-000080200000}"/>
    <cellStyle name="Денежный 2 5 3 2 31" xfId="11468" xr:uid="{00000000-0005-0000-0000-000081200000}"/>
    <cellStyle name="Денежный 2 5 3 2 4" xfId="934" xr:uid="{00000000-0005-0000-0000-000082200000}"/>
    <cellStyle name="Денежный 2 5 3 2 4 2" xfId="9598" xr:uid="{00000000-0005-0000-0000-000083200000}"/>
    <cellStyle name="Денежный 2 5 3 2 4 3" xfId="10831" xr:uid="{00000000-0005-0000-0000-000084200000}"/>
    <cellStyle name="Денежный 2 5 3 2 5" xfId="1586" xr:uid="{00000000-0005-0000-0000-000085200000}"/>
    <cellStyle name="Денежный 2 5 3 2 5 2" xfId="2018" xr:uid="{00000000-0005-0000-0000-000086200000}"/>
    <cellStyle name="Денежный 2 5 3 2 5 3" xfId="11776" xr:uid="{00000000-0005-0000-0000-000087200000}"/>
    <cellStyle name="Денежный 2 5 3 2 6" xfId="1969" xr:uid="{00000000-0005-0000-0000-000088200000}"/>
    <cellStyle name="Денежный 2 5 3 2 7" xfId="2349" xr:uid="{00000000-0005-0000-0000-000089200000}"/>
    <cellStyle name="Денежный 2 5 3 2 8" xfId="2455" xr:uid="{00000000-0005-0000-0000-00008A200000}"/>
    <cellStyle name="Денежный 2 5 3 2 9" xfId="2195" xr:uid="{00000000-0005-0000-0000-00008B200000}"/>
    <cellStyle name="Денежный 2 5 3 20" xfId="4917" xr:uid="{00000000-0005-0000-0000-00008C200000}"/>
    <cellStyle name="Денежный 2 5 3 21" xfId="4871" xr:uid="{00000000-0005-0000-0000-00008D200000}"/>
    <cellStyle name="Денежный 2 5 3 22" xfId="4897" xr:uid="{00000000-0005-0000-0000-00008E200000}"/>
    <cellStyle name="Денежный 2 5 3 23" xfId="5073" xr:uid="{00000000-0005-0000-0000-00008F200000}"/>
    <cellStyle name="Денежный 2 5 3 24" xfId="5686" xr:uid="{00000000-0005-0000-0000-000090200000}"/>
    <cellStyle name="Денежный 2 5 3 25" xfId="5672" xr:uid="{00000000-0005-0000-0000-000091200000}"/>
    <cellStyle name="Денежный 2 5 3 26" xfId="6693" xr:uid="{00000000-0005-0000-0000-000092200000}"/>
    <cellStyle name="Денежный 2 5 3 27" xfId="7191" xr:uid="{00000000-0005-0000-0000-000093200000}"/>
    <cellStyle name="Денежный 2 5 3 28" xfId="7895" xr:uid="{00000000-0005-0000-0000-000094200000}"/>
    <cellStyle name="Денежный 2 5 3 29" xfId="7844" xr:uid="{00000000-0005-0000-0000-000095200000}"/>
    <cellStyle name="Денежный 2 5 3 3" xfId="310" xr:uid="{00000000-0005-0000-0000-000096200000}"/>
    <cellStyle name="Денежный 2 5 3 3 10" xfId="3450" xr:uid="{00000000-0005-0000-0000-000097200000}"/>
    <cellStyle name="Денежный 2 5 3 3 11" xfId="3357" xr:uid="{00000000-0005-0000-0000-000098200000}"/>
    <cellStyle name="Денежный 2 5 3 3 12" xfId="3954" xr:uid="{00000000-0005-0000-0000-000099200000}"/>
    <cellStyle name="Денежный 2 5 3 3 13" xfId="3815" xr:uid="{00000000-0005-0000-0000-00009A200000}"/>
    <cellStyle name="Денежный 2 5 3 3 14" xfId="4112" xr:uid="{00000000-0005-0000-0000-00009B200000}"/>
    <cellStyle name="Денежный 2 5 3 3 15" xfId="4050" xr:uid="{00000000-0005-0000-0000-00009C200000}"/>
    <cellStyle name="Денежный 2 5 3 3 16" xfId="4025" xr:uid="{00000000-0005-0000-0000-00009D200000}"/>
    <cellStyle name="Денежный 2 5 3 3 17" xfId="4974" xr:uid="{00000000-0005-0000-0000-00009E200000}"/>
    <cellStyle name="Денежный 2 5 3 3 18" xfId="5051" xr:uid="{00000000-0005-0000-0000-00009F200000}"/>
    <cellStyle name="Денежный 2 5 3 3 19" xfId="5089" xr:uid="{00000000-0005-0000-0000-0000A0200000}"/>
    <cellStyle name="Денежный 2 5 3 3 2" xfId="1594" xr:uid="{00000000-0005-0000-0000-0000A1200000}"/>
    <cellStyle name="Денежный 2 5 3 3 2 2" xfId="1917" xr:uid="{00000000-0005-0000-0000-0000A2200000}"/>
    <cellStyle name="Денежный 2 5 3 3 2 3" xfId="11726" xr:uid="{00000000-0005-0000-0000-0000A3200000}"/>
    <cellStyle name="Денежный 2 5 3 3 20" xfId="4991" xr:uid="{00000000-0005-0000-0000-0000A4200000}"/>
    <cellStyle name="Денежный 2 5 3 3 21" xfId="5740" xr:uid="{00000000-0005-0000-0000-0000A5200000}"/>
    <cellStyle name="Денежный 2 5 3 3 22" xfId="5645" xr:uid="{00000000-0005-0000-0000-0000A6200000}"/>
    <cellStyle name="Денежный 2 5 3 3 23" xfId="6746" xr:uid="{00000000-0005-0000-0000-0000A7200000}"/>
    <cellStyle name="Денежный 2 5 3 3 24" xfId="7244" xr:uid="{00000000-0005-0000-0000-0000A8200000}"/>
    <cellStyle name="Денежный 2 5 3 3 25" xfId="7971" xr:uid="{00000000-0005-0000-0000-0000A9200000}"/>
    <cellStyle name="Денежный 2 5 3 3 26" xfId="7810" xr:uid="{00000000-0005-0000-0000-0000AA200000}"/>
    <cellStyle name="Денежный 2 5 3 3 27" xfId="8100" xr:uid="{00000000-0005-0000-0000-0000AB200000}"/>
    <cellStyle name="Денежный 2 5 3 3 28" xfId="10218" xr:uid="{00000000-0005-0000-0000-0000AC200000}"/>
    <cellStyle name="Денежный 2 5 3 3 29" xfId="11476" xr:uid="{00000000-0005-0000-0000-0000AD200000}"/>
    <cellStyle name="Денежный 2 5 3 3 3" xfId="1946" xr:uid="{00000000-0005-0000-0000-0000AE200000}"/>
    <cellStyle name="Денежный 2 5 3 3 4" xfId="1971" xr:uid="{00000000-0005-0000-0000-0000AF200000}"/>
    <cellStyle name="Денежный 2 5 3 3 5" xfId="2345" xr:uid="{00000000-0005-0000-0000-0000B0200000}"/>
    <cellStyle name="Денежный 2 5 3 3 6" xfId="2390" xr:uid="{00000000-0005-0000-0000-0000B1200000}"/>
    <cellStyle name="Денежный 2 5 3 3 7" xfId="2036" xr:uid="{00000000-0005-0000-0000-0000B2200000}"/>
    <cellStyle name="Денежный 2 5 3 3 8" xfId="3034" xr:uid="{00000000-0005-0000-0000-0000B3200000}"/>
    <cellStyle name="Денежный 2 5 3 3 9" xfId="2941" xr:uid="{00000000-0005-0000-0000-0000B4200000}"/>
    <cellStyle name="Денежный 2 5 3 30" xfId="8093" xr:uid="{00000000-0005-0000-0000-0000B5200000}"/>
    <cellStyle name="Денежный 2 5 3 31" xfId="10142" xr:uid="{00000000-0005-0000-0000-0000B6200000}"/>
    <cellStyle name="Денежный 2 5 3 32" xfId="11209" xr:uid="{00000000-0005-0000-0000-0000B7200000}"/>
    <cellStyle name="Денежный 2 5 3 4" xfId="658" xr:uid="{00000000-0005-0000-0000-0000B8200000}"/>
    <cellStyle name="Денежный 2 5 3 4 10" xfId="3568" xr:uid="{00000000-0005-0000-0000-0000B9200000}"/>
    <cellStyle name="Денежный 2 5 3 4 11" xfId="3696" xr:uid="{00000000-0005-0000-0000-0000BA200000}"/>
    <cellStyle name="Денежный 2 5 3 4 12" xfId="4176" xr:uid="{00000000-0005-0000-0000-0000BB200000}"/>
    <cellStyle name="Денежный 2 5 3 4 13" xfId="4331" xr:uid="{00000000-0005-0000-0000-0000BC200000}"/>
    <cellStyle name="Денежный 2 5 3 4 14" xfId="4477" xr:uid="{00000000-0005-0000-0000-0000BD200000}"/>
    <cellStyle name="Денежный 2 5 3 4 15" xfId="4608" xr:uid="{00000000-0005-0000-0000-0000BE200000}"/>
    <cellStyle name="Денежный 2 5 3 4 16" xfId="4736" xr:uid="{00000000-0005-0000-0000-0000BF200000}"/>
    <cellStyle name="Денежный 2 5 3 4 17" xfId="5158" xr:uid="{00000000-0005-0000-0000-0000C0200000}"/>
    <cellStyle name="Денежный 2 5 3 4 18" xfId="5305" xr:uid="{00000000-0005-0000-0000-0000C1200000}"/>
    <cellStyle name="Денежный 2 5 3 4 19" xfId="5440" xr:uid="{00000000-0005-0000-0000-0000C2200000}"/>
    <cellStyle name="Денежный 2 5 3 4 2" xfId="1683" xr:uid="{00000000-0005-0000-0000-0000C3200000}"/>
    <cellStyle name="Денежный 2 5 3 4 2 2" xfId="2115" xr:uid="{00000000-0005-0000-0000-0000C4200000}"/>
    <cellStyle name="Денежный 2 5 3 4 2 3" xfId="11847" xr:uid="{00000000-0005-0000-0000-0000C5200000}"/>
    <cellStyle name="Денежный 2 5 3 4 20" xfId="5568" xr:uid="{00000000-0005-0000-0000-0000C6200000}"/>
    <cellStyle name="Денежный 2 5 3 4 21" xfId="5856" xr:uid="{00000000-0005-0000-0000-0000C7200000}"/>
    <cellStyle name="Денежный 2 5 3 4 22" xfId="6324" xr:uid="{00000000-0005-0000-0000-0000C8200000}"/>
    <cellStyle name="Денежный 2 5 3 4 23" xfId="6822" xr:uid="{00000000-0005-0000-0000-0000C9200000}"/>
    <cellStyle name="Денежный 2 5 3 4 24" xfId="7320" xr:uid="{00000000-0005-0000-0000-0000CA200000}"/>
    <cellStyle name="Денежный 2 5 3 4 25" xfId="8302" xr:uid="{00000000-0005-0000-0000-0000CB200000}"/>
    <cellStyle name="Денежный 2 5 3 4 26" xfId="8526" xr:uid="{00000000-0005-0000-0000-0000CC200000}"/>
    <cellStyle name="Денежный 2 5 3 4 27" xfId="8922" xr:uid="{00000000-0005-0000-0000-0000CD200000}"/>
    <cellStyle name="Денежный 2 5 3 4 28" xfId="10566" xr:uid="{00000000-0005-0000-0000-0000CE200000}"/>
    <cellStyle name="Денежный 2 5 3 4 29" xfId="11565" xr:uid="{00000000-0005-0000-0000-0000CF200000}"/>
    <cellStyle name="Денежный 2 5 3 4 3" xfId="2249" xr:uid="{00000000-0005-0000-0000-0000D0200000}"/>
    <cellStyle name="Денежный 2 5 3 4 4" xfId="2449" xr:uid="{00000000-0005-0000-0000-0000D1200000}"/>
    <cellStyle name="Денежный 2 5 3 4 5" xfId="2603" xr:uid="{00000000-0005-0000-0000-0000D2200000}"/>
    <cellStyle name="Денежный 2 5 3 4 6" xfId="2736" xr:uid="{00000000-0005-0000-0000-0000D3200000}"/>
    <cellStyle name="Денежный 2 5 3 4 7" xfId="2864" xr:uid="{00000000-0005-0000-0000-0000D4200000}"/>
    <cellStyle name="Денежный 2 5 3 4 8" xfId="3152" xr:uid="{00000000-0005-0000-0000-0000D5200000}"/>
    <cellStyle name="Денежный 2 5 3 4 9" xfId="3280" xr:uid="{00000000-0005-0000-0000-0000D6200000}"/>
    <cellStyle name="Денежный 2 5 3 5" xfId="730" xr:uid="{00000000-0005-0000-0000-0000D7200000}"/>
    <cellStyle name="Денежный 2 5 3 5 10" xfId="3628" xr:uid="{00000000-0005-0000-0000-0000D8200000}"/>
    <cellStyle name="Денежный 2 5 3 5 11" xfId="3756" xr:uid="{00000000-0005-0000-0000-0000D9200000}"/>
    <cellStyle name="Денежный 2 5 3 5 12" xfId="4243" xr:uid="{00000000-0005-0000-0000-0000DA200000}"/>
    <cellStyle name="Денежный 2 5 3 5 13" xfId="4395" xr:uid="{00000000-0005-0000-0000-0000DB200000}"/>
    <cellStyle name="Денежный 2 5 3 5 14" xfId="4538" xr:uid="{00000000-0005-0000-0000-0000DC200000}"/>
    <cellStyle name="Денежный 2 5 3 5 15" xfId="4668" xr:uid="{00000000-0005-0000-0000-0000DD200000}"/>
    <cellStyle name="Денежный 2 5 3 5 16" xfId="4796" xr:uid="{00000000-0005-0000-0000-0000DE200000}"/>
    <cellStyle name="Денежный 2 5 3 5 17" xfId="5220" xr:uid="{00000000-0005-0000-0000-0000DF200000}"/>
    <cellStyle name="Денежный 2 5 3 5 18" xfId="5370" xr:uid="{00000000-0005-0000-0000-0000E0200000}"/>
    <cellStyle name="Денежный 2 5 3 5 19" xfId="5500" xr:uid="{00000000-0005-0000-0000-0000E1200000}"/>
    <cellStyle name="Денежный 2 5 3 5 2" xfId="1871" xr:uid="{00000000-0005-0000-0000-0000E2200000}"/>
    <cellStyle name="Денежный 2 5 3 5 2 2" xfId="2184" xr:uid="{00000000-0005-0000-0000-0000E3200000}"/>
    <cellStyle name="Денежный 2 5 3 5 2 3" xfId="11910" xr:uid="{00000000-0005-0000-0000-0000E4200000}"/>
    <cellStyle name="Денежный 2 5 3 5 20" xfId="5628" xr:uid="{00000000-0005-0000-0000-0000E5200000}"/>
    <cellStyle name="Денежный 2 5 3 5 21" xfId="5916" xr:uid="{00000000-0005-0000-0000-0000E6200000}"/>
    <cellStyle name="Денежный 2 5 3 5 22" xfId="6384" xr:uid="{00000000-0005-0000-0000-0000E7200000}"/>
    <cellStyle name="Денежный 2 5 3 5 23" xfId="6882" xr:uid="{00000000-0005-0000-0000-0000E8200000}"/>
    <cellStyle name="Денежный 2 5 3 5 24" xfId="7380" xr:uid="{00000000-0005-0000-0000-0000E9200000}"/>
    <cellStyle name="Денежный 2 5 3 5 25" xfId="8374" xr:uid="{00000000-0005-0000-0000-0000EA200000}"/>
    <cellStyle name="Денежный 2 5 3 5 26" xfId="8843" xr:uid="{00000000-0005-0000-0000-0000EB200000}"/>
    <cellStyle name="Денежный 2 5 3 5 27" xfId="9400" xr:uid="{00000000-0005-0000-0000-0000EC200000}"/>
    <cellStyle name="Денежный 2 5 3 5 28" xfId="10638" xr:uid="{00000000-0005-0000-0000-0000ED200000}"/>
    <cellStyle name="Денежный 2 5 3 5 29" xfId="11686" xr:uid="{00000000-0005-0000-0000-0000EE200000}"/>
    <cellStyle name="Денежный 2 5 3 5 3" xfId="2309" xr:uid="{00000000-0005-0000-0000-0000EF200000}"/>
    <cellStyle name="Денежный 2 5 3 5 4" xfId="2516" xr:uid="{00000000-0005-0000-0000-0000F0200000}"/>
    <cellStyle name="Денежный 2 5 3 5 5" xfId="2666" xr:uid="{00000000-0005-0000-0000-0000F1200000}"/>
    <cellStyle name="Денежный 2 5 3 5 6" xfId="2796" xr:uid="{00000000-0005-0000-0000-0000F2200000}"/>
    <cellStyle name="Денежный 2 5 3 5 7" xfId="2924" xr:uid="{00000000-0005-0000-0000-0000F3200000}"/>
    <cellStyle name="Денежный 2 5 3 5 8" xfId="3212" xr:uid="{00000000-0005-0000-0000-0000F4200000}"/>
    <cellStyle name="Денежный 2 5 3 5 9" xfId="3340" xr:uid="{00000000-0005-0000-0000-0000F5200000}"/>
    <cellStyle name="Денежный 2 5 3 6" xfId="928" xr:uid="{00000000-0005-0000-0000-0000F6200000}"/>
    <cellStyle name="Денежный 2 5 3 6 10" xfId="9592" xr:uid="{00000000-0005-0000-0000-0000F7200000}"/>
    <cellStyle name="Денежный 2 5 3 6 11" xfId="10825" xr:uid="{00000000-0005-0000-0000-0000F8200000}"/>
    <cellStyle name="Денежный 2 5 3 6 12" xfId="11663" xr:uid="{00000000-0005-0000-0000-0000F9200000}"/>
    <cellStyle name="Денежный 2 5 3 6 2" xfId="936" xr:uid="{00000000-0005-0000-0000-0000FA200000}"/>
    <cellStyle name="Денежный 2 5 3 6 2 10" xfId="12213" xr:uid="{00000000-0005-0000-0000-0000FB200000}"/>
    <cellStyle name="Денежный 2 5 3 6 2 2" xfId="6044" xr:uid="{00000000-0005-0000-0000-0000FC200000}"/>
    <cellStyle name="Денежный 2 5 3 6 2 2 2" xfId="6049" xr:uid="{00000000-0005-0000-0000-0000FD200000}"/>
    <cellStyle name="Денежный 2 5 3 6 2 2 3" xfId="12218" xr:uid="{00000000-0005-0000-0000-0000FE200000}"/>
    <cellStyle name="Денежный 2 5 3 6 2 3" xfId="6516" xr:uid="{00000000-0005-0000-0000-0000FF200000}"/>
    <cellStyle name="Денежный 2 5 3 6 2 4" xfId="7014" xr:uid="{00000000-0005-0000-0000-000000210000}"/>
    <cellStyle name="Денежный 2 5 3 6 2 5" xfId="7512" xr:uid="{00000000-0005-0000-0000-000001210000}"/>
    <cellStyle name="Денежный 2 5 3 6 2 6" xfId="8575" xr:uid="{00000000-0005-0000-0000-000002210000}"/>
    <cellStyle name="Денежный 2 5 3 6 2 7" xfId="9067" xr:uid="{00000000-0005-0000-0000-000003210000}"/>
    <cellStyle name="Денежный 2 5 3 6 2 8" xfId="9600" xr:uid="{00000000-0005-0000-0000-000004210000}"/>
    <cellStyle name="Денежный 2 5 3 6 2 9" xfId="10833" xr:uid="{00000000-0005-0000-0000-000005210000}"/>
    <cellStyle name="Денежный 2 5 3 6 3" xfId="1021" xr:uid="{00000000-0005-0000-0000-000006210000}"/>
    <cellStyle name="Денежный 2 5 3 6 3 2" xfId="9685" xr:uid="{00000000-0005-0000-0000-000007210000}"/>
    <cellStyle name="Денежный 2 5 3 6 3 3" xfId="10918" xr:uid="{00000000-0005-0000-0000-000008210000}"/>
    <cellStyle name="Денежный 2 5 3 6 4" xfId="859" xr:uid="{00000000-0005-0000-0000-000009210000}"/>
    <cellStyle name="Денежный 2 5 3 6 4 2" xfId="9523" xr:uid="{00000000-0005-0000-0000-00000A210000}"/>
    <cellStyle name="Денежный 2 5 3 6 4 3" xfId="10756" xr:uid="{00000000-0005-0000-0000-00000B210000}"/>
    <cellStyle name="Денежный 2 5 3 6 5" xfId="1824" xr:uid="{00000000-0005-0000-0000-00000C210000}"/>
    <cellStyle name="Денежный 2 5 3 6 5 2" xfId="6511" xr:uid="{00000000-0005-0000-0000-00000D210000}"/>
    <cellStyle name="Денежный 2 5 3 6 5 3" xfId="12457" xr:uid="{00000000-0005-0000-0000-00000E210000}"/>
    <cellStyle name="Денежный 2 5 3 6 6" xfId="7009" xr:uid="{00000000-0005-0000-0000-00000F210000}"/>
    <cellStyle name="Денежный 2 5 3 6 7" xfId="7507" xr:uid="{00000000-0005-0000-0000-000010210000}"/>
    <cellStyle name="Денежный 2 5 3 6 8" xfId="8567" xr:uid="{00000000-0005-0000-0000-000011210000}"/>
    <cellStyle name="Денежный 2 5 3 6 9" xfId="9059" xr:uid="{00000000-0005-0000-0000-000012210000}"/>
    <cellStyle name="Денежный 2 5 3 7" xfId="1024" xr:uid="{00000000-0005-0000-0000-000013210000}"/>
    <cellStyle name="Денежный 2 5 3 7 10" xfId="11796" xr:uid="{00000000-0005-0000-0000-000014210000}"/>
    <cellStyle name="Денежный 2 5 3 7 2" xfId="2055" xr:uid="{00000000-0005-0000-0000-000015210000}"/>
    <cellStyle name="Денежный 2 5 3 7 2 2" xfId="6106" xr:uid="{00000000-0005-0000-0000-000016210000}"/>
    <cellStyle name="Денежный 2 5 3 7 2 3" xfId="12275" xr:uid="{00000000-0005-0000-0000-000017210000}"/>
    <cellStyle name="Денежный 2 5 3 7 3" xfId="6572" xr:uid="{00000000-0005-0000-0000-000018210000}"/>
    <cellStyle name="Денежный 2 5 3 7 4" xfId="7070" xr:uid="{00000000-0005-0000-0000-000019210000}"/>
    <cellStyle name="Денежный 2 5 3 7 5" xfId="7568" xr:uid="{00000000-0005-0000-0000-00001A210000}"/>
    <cellStyle name="Денежный 2 5 3 7 6" xfId="8659" xr:uid="{00000000-0005-0000-0000-00001B210000}"/>
    <cellStyle name="Денежный 2 5 3 7 7" xfId="9155" xr:uid="{00000000-0005-0000-0000-00001C210000}"/>
    <cellStyle name="Денежный 2 5 3 7 8" xfId="9688" xr:uid="{00000000-0005-0000-0000-00001D210000}"/>
    <cellStyle name="Денежный 2 5 3 7 9" xfId="10921" xr:uid="{00000000-0005-0000-0000-00001E210000}"/>
    <cellStyle name="Денежный 2 5 3 8" xfId="835" xr:uid="{00000000-0005-0000-0000-00001F210000}"/>
    <cellStyle name="Денежный 2 5 3 8 10" xfId="11673" xr:uid="{00000000-0005-0000-0000-000020210000}"/>
    <cellStyle name="Денежный 2 5 3 8 2" xfId="1850" xr:uid="{00000000-0005-0000-0000-000021210000}"/>
    <cellStyle name="Денежный 2 5 3 8 2 2" xfId="5980" xr:uid="{00000000-0005-0000-0000-000022210000}"/>
    <cellStyle name="Денежный 2 5 3 8 2 3" xfId="12149" xr:uid="{00000000-0005-0000-0000-000023210000}"/>
    <cellStyle name="Денежный 2 5 3 8 3" xfId="6448" xr:uid="{00000000-0005-0000-0000-000024210000}"/>
    <cellStyle name="Денежный 2 5 3 8 4" xfId="6946" xr:uid="{00000000-0005-0000-0000-000025210000}"/>
    <cellStyle name="Денежный 2 5 3 8 5" xfId="7444" xr:uid="{00000000-0005-0000-0000-000026210000}"/>
    <cellStyle name="Денежный 2 5 3 8 6" xfId="8477" xr:uid="{00000000-0005-0000-0000-000027210000}"/>
    <cellStyle name="Денежный 2 5 3 8 7" xfId="8966" xr:uid="{00000000-0005-0000-0000-000028210000}"/>
    <cellStyle name="Денежный 2 5 3 8 8" xfId="9502" xr:uid="{00000000-0005-0000-0000-000029210000}"/>
    <cellStyle name="Денежный 2 5 3 8 9" xfId="10737" xr:uid="{00000000-0005-0000-0000-00002A210000}"/>
    <cellStyle name="Денежный 2 5 3 9" xfId="1324" xr:uid="{00000000-0005-0000-0000-00002B210000}"/>
    <cellStyle name="Денежный 2 5 3 9 2" xfId="2202" xr:uid="{00000000-0005-0000-0000-00002C210000}"/>
    <cellStyle name="Денежный 2 5 3 9 3" xfId="11922" xr:uid="{00000000-0005-0000-0000-00002D210000}"/>
    <cellStyle name="Денежный 2 5 30" xfId="6689" xr:uid="{00000000-0005-0000-0000-00002E210000}"/>
    <cellStyle name="Денежный 2 5 31" xfId="7187" xr:uid="{00000000-0005-0000-0000-00002F210000}"/>
    <cellStyle name="Денежный 2 5 32" xfId="7891" xr:uid="{00000000-0005-0000-0000-000030210000}"/>
    <cellStyle name="Денежный 2 5 33" xfId="7846" xr:uid="{00000000-0005-0000-0000-000031210000}"/>
    <cellStyle name="Денежный 2 5 34" xfId="8000" xr:uid="{00000000-0005-0000-0000-000032210000}"/>
    <cellStyle name="Денежный 2 5 35" xfId="10138" xr:uid="{00000000-0005-0000-0000-000033210000}"/>
    <cellStyle name="Денежный 2 5 36" xfId="11205" xr:uid="{00000000-0005-0000-0000-000034210000}"/>
    <cellStyle name="Денежный 2 5 37" xfId="12794" xr:uid="{00000000-0005-0000-0000-000035210000}"/>
    <cellStyle name="Денежный 2 5 37 2" xfId="12808" xr:uid="{00000000-0005-0000-0000-000036210000}"/>
    <cellStyle name="Денежный 2 5 38" xfId="12818" xr:uid="{00000000-0005-0000-0000-000037210000}"/>
    <cellStyle name="Денежный 2 5 39" xfId="12825" xr:uid="{00000000-0005-0000-0000-000038210000}"/>
    <cellStyle name="Денежный 2 5 4" xfId="247" xr:uid="{00000000-0005-0000-0000-000039210000}"/>
    <cellStyle name="Денежный 2 5 4 10" xfId="2327" xr:uid="{00000000-0005-0000-0000-00003A210000}"/>
    <cellStyle name="Денежный 2 5 4 11" xfId="2987" xr:uid="{00000000-0005-0000-0000-00003B210000}"/>
    <cellStyle name="Денежный 2 5 4 12" xfId="2962" xr:uid="{00000000-0005-0000-0000-00003C210000}"/>
    <cellStyle name="Денежный 2 5 4 13" xfId="3404" xr:uid="{00000000-0005-0000-0000-00003D210000}"/>
    <cellStyle name="Денежный 2 5 4 14" xfId="3506" xr:uid="{00000000-0005-0000-0000-00003E210000}"/>
    <cellStyle name="Денежный 2 5 4 15" xfId="3896" xr:uid="{00000000-0005-0000-0000-00003F210000}"/>
    <cellStyle name="Денежный 2 5 4 16" xfId="3838" xr:uid="{00000000-0005-0000-0000-000040210000}"/>
    <cellStyle name="Денежный 2 5 4 17" xfId="3863" xr:uid="{00000000-0005-0000-0000-000041210000}"/>
    <cellStyle name="Денежный 2 5 4 18" xfId="4033" xr:uid="{00000000-0005-0000-0000-000042210000}"/>
    <cellStyle name="Денежный 2 5 4 19" xfId="4027" xr:uid="{00000000-0005-0000-0000-000043210000}"/>
    <cellStyle name="Денежный 2 5 4 2" xfId="303" xr:uid="{00000000-0005-0000-0000-000044210000}"/>
    <cellStyle name="Денежный 2 5 4 2 10" xfId="3027" xr:uid="{00000000-0005-0000-0000-000045210000}"/>
    <cellStyle name="Денежный 2 5 4 2 11" xfId="3079" xr:uid="{00000000-0005-0000-0000-000046210000}"/>
    <cellStyle name="Денежный 2 5 4 2 12" xfId="3443" xr:uid="{00000000-0005-0000-0000-000047210000}"/>
    <cellStyle name="Денежный 2 5 4 2 13" xfId="3489" xr:uid="{00000000-0005-0000-0000-000048210000}"/>
    <cellStyle name="Денежный 2 5 4 2 14" xfId="3947" xr:uid="{00000000-0005-0000-0000-000049210000}"/>
    <cellStyle name="Денежный 2 5 4 2 15" xfId="4062" xr:uid="{00000000-0005-0000-0000-00004A210000}"/>
    <cellStyle name="Денежный 2 5 4 2 16" xfId="4013" xr:uid="{00000000-0005-0000-0000-00004B210000}"/>
    <cellStyle name="Денежный 2 5 4 2 17" xfId="3845" xr:uid="{00000000-0005-0000-0000-00004C210000}"/>
    <cellStyle name="Денежный 2 5 4 2 18" xfId="3794" xr:uid="{00000000-0005-0000-0000-00004D210000}"/>
    <cellStyle name="Денежный 2 5 4 2 19" xfId="4967" xr:uid="{00000000-0005-0000-0000-00004E210000}"/>
    <cellStyle name="Денежный 2 5 4 2 2" xfId="591" xr:uid="{00000000-0005-0000-0000-00004F210000}"/>
    <cellStyle name="Денежный 2 5 4 2 2 10" xfId="3105" xr:uid="{00000000-0005-0000-0000-000050210000}"/>
    <cellStyle name="Денежный 2 5 4 2 2 11" xfId="3233" xr:uid="{00000000-0005-0000-0000-000051210000}"/>
    <cellStyle name="Денежный 2 5 4 2 2 12" xfId="3521" xr:uid="{00000000-0005-0000-0000-000052210000}"/>
    <cellStyle name="Денежный 2 5 4 2 2 13" xfId="3649" xr:uid="{00000000-0005-0000-0000-000053210000}"/>
    <cellStyle name="Денежный 2 5 4 2 2 14" xfId="4118" xr:uid="{00000000-0005-0000-0000-000054210000}"/>
    <cellStyle name="Денежный 2 5 4 2 2 15" xfId="4279" xr:uid="{00000000-0005-0000-0000-000055210000}"/>
    <cellStyle name="Денежный 2 5 4 2 2 16" xfId="4424" xr:uid="{00000000-0005-0000-0000-000056210000}"/>
    <cellStyle name="Денежный 2 5 4 2 2 17" xfId="4561" xr:uid="{00000000-0005-0000-0000-000057210000}"/>
    <cellStyle name="Денежный 2 5 4 2 2 18" xfId="4689" xr:uid="{00000000-0005-0000-0000-000058210000}"/>
    <cellStyle name="Денежный 2 5 4 2 2 19" xfId="5107" xr:uid="{00000000-0005-0000-0000-000059210000}"/>
    <cellStyle name="Денежный 2 5 4 2 2 2" xfId="636" xr:uid="{00000000-0005-0000-0000-00005A210000}"/>
    <cellStyle name="Денежный 2 5 4 2 2 2 10" xfId="3549" xr:uid="{00000000-0005-0000-0000-00005B210000}"/>
    <cellStyle name="Денежный 2 5 4 2 2 2 11" xfId="3677" xr:uid="{00000000-0005-0000-0000-00005C210000}"/>
    <cellStyle name="Денежный 2 5 4 2 2 2 12" xfId="4155" xr:uid="{00000000-0005-0000-0000-00005D210000}"/>
    <cellStyle name="Денежный 2 5 4 2 2 2 13" xfId="4310" xr:uid="{00000000-0005-0000-0000-00005E210000}"/>
    <cellStyle name="Денежный 2 5 4 2 2 2 14" xfId="4458" xr:uid="{00000000-0005-0000-0000-00005F210000}"/>
    <cellStyle name="Денежный 2 5 4 2 2 2 15" xfId="4589" xr:uid="{00000000-0005-0000-0000-000060210000}"/>
    <cellStyle name="Денежный 2 5 4 2 2 2 16" xfId="4717" xr:uid="{00000000-0005-0000-0000-000061210000}"/>
    <cellStyle name="Денежный 2 5 4 2 2 2 17" xfId="5138" xr:uid="{00000000-0005-0000-0000-000062210000}"/>
    <cellStyle name="Денежный 2 5 4 2 2 2 18" xfId="5285" xr:uid="{00000000-0005-0000-0000-000063210000}"/>
    <cellStyle name="Денежный 2 5 4 2 2 2 19" xfId="5421" xr:uid="{00000000-0005-0000-0000-000064210000}"/>
    <cellStyle name="Денежный 2 5 4 2 2 2 2" xfId="939" xr:uid="{00000000-0005-0000-0000-000065210000}"/>
    <cellStyle name="Денежный 2 5 4 2 2 2 2 2" xfId="9603" xr:uid="{00000000-0005-0000-0000-000066210000}"/>
    <cellStyle name="Денежный 2 5 4 2 2 2 2 3" xfId="10836" xr:uid="{00000000-0005-0000-0000-000067210000}"/>
    <cellStyle name="Денежный 2 5 4 2 2 2 20" xfId="5549" xr:uid="{00000000-0005-0000-0000-000068210000}"/>
    <cellStyle name="Денежный 2 5 4 2 2 2 21" xfId="5837" xr:uid="{00000000-0005-0000-0000-000069210000}"/>
    <cellStyle name="Денежный 2 5 4 2 2 2 22" xfId="6305" xr:uid="{00000000-0005-0000-0000-00006A210000}"/>
    <cellStyle name="Денежный 2 5 4 2 2 2 23" xfId="6803" xr:uid="{00000000-0005-0000-0000-00006B210000}"/>
    <cellStyle name="Денежный 2 5 4 2 2 2 24" xfId="7301" xr:uid="{00000000-0005-0000-0000-00006C210000}"/>
    <cellStyle name="Денежный 2 5 4 2 2 2 25" xfId="8280" xr:uid="{00000000-0005-0000-0000-00006D210000}"/>
    <cellStyle name="Денежный 2 5 4 2 2 2 26" xfId="8474" xr:uid="{00000000-0005-0000-0000-00006E210000}"/>
    <cellStyle name="Денежный 2 5 4 2 2 2 27" xfId="8965" xr:uid="{00000000-0005-0000-0000-00006F210000}"/>
    <cellStyle name="Денежный 2 5 4 2 2 2 28" xfId="10544" xr:uid="{00000000-0005-0000-0000-000070210000}"/>
    <cellStyle name="Денежный 2 5 4 2 2 2 29" xfId="11546" xr:uid="{00000000-0005-0000-0000-000071210000}"/>
    <cellStyle name="Денежный 2 5 4 2 2 2 3" xfId="940" xr:uid="{00000000-0005-0000-0000-000072210000}"/>
    <cellStyle name="Денежный 2 5 4 2 2 2 3 2" xfId="9604" xr:uid="{00000000-0005-0000-0000-000073210000}"/>
    <cellStyle name="Денежный 2 5 4 2 2 2 3 3" xfId="10837" xr:uid="{00000000-0005-0000-0000-000074210000}"/>
    <cellStyle name="Денежный 2 5 4 2 2 2 4" xfId="1664" xr:uid="{00000000-0005-0000-0000-000075210000}"/>
    <cellStyle name="Денежный 2 5 4 2 2 2 4 2" xfId="2429" xr:uid="{00000000-0005-0000-0000-000076210000}"/>
    <cellStyle name="Денежный 2 5 4 2 2 2 4 3" xfId="12019" xr:uid="{00000000-0005-0000-0000-000077210000}"/>
    <cellStyle name="Денежный 2 5 4 2 2 2 5" xfId="2583" xr:uid="{00000000-0005-0000-0000-000078210000}"/>
    <cellStyle name="Денежный 2 5 4 2 2 2 6" xfId="2717" xr:uid="{00000000-0005-0000-0000-000079210000}"/>
    <cellStyle name="Денежный 2 5 4 2 2 2 7" xfId="2845" xr:uid="{00000000-0005-0000-0000-00007A210000}"/>
    <cellStyle name="Денежный 2 5 4 2 2 2 8" xfId="3133" xr:uid="{00000000-0005-0000-0000-00007B210000}"/>
    <cellStyle name="Денежный 2 5 4 2 2 2 9" xfId="3261" xr:uid="{00000000-0005-0000-0000-00007C210000}"/>
    <cellStyle name="Денежный 2 5 4 2 2 20" xfId="5252" xr:uid="{00000000-0005-0000-0000-00007D210000}"/>
    <cellStyle name="Денежный 2 5 4 2 2 21" xfId="5393" xr:uid="{00000000-0005-0000-0000-00007E210000}"/>
    <cellStyle name="Денежный 2 5 4 2 2 22" xfId="5521" xr:uid="{00000000-0005-0000-0000-00007F210000}"/>
    <cellStyle name="Денежный 2 5 4 2 2 23" xfId="5809" xr:uid="{00000000-0005-0000-0000-000080210000}"/>
    <cellStyle name="Денежный 2 5 4 2 2 24" xfId="6277" xr:uid="{00000000-0005-0000-0000-000081210000}"/>
    <cellStyle name="Денежный 2 5 4 2 2 25" xfId="6775" xr:uid="{00000000-0005-0000-0000-000082210000}"/>
    <cellStyle name="Денежный 2 5 4 2 2 26" xfId="7273" xr:uid="{00000000-0005-0000-0000-000083210000}"/>
    <cellStyle name="Денежный 2 5 4 2 2 27" xfId="8236" xr:uid="{00000000-0005-0000-0000-000084210000}"/>
    <cellStyle name="Денежный 2 5 4 2 2 28" xfId="7867" xr:uid="{00000000-0005-0000-0000-000085210000}"/>
    <cellStyle name="Денежный 2 5 4 2 2 29" xfId="9010" xr:uid="{00000000-0005-0000-0000-000086210000}"/>
    <cellStyle name="Денежный 2 5 4 2 2 3" xfId="711" xr:uid="{00000000-0005-0000-0000-000087210000}"/>
    <cellStyle name="Денежный 2 5 4 2 2 3 10" xfId="3609" xr:uid="{00000000-0005-0000-0000-000088210000}"/>
    <cellStyle name="Денежный 2 5 4 2 2 3 11" xfId="3737" xr:uid="{00000000-0005-0000-0000-000089210000}"/>
    <cellStyle name="Денежный 2 5 4 2 2 3 12" xfId="4224" xr:uid="{00000000-0005-0000-0000-00008A210000}"/>
    <cellStyle name="Денежный 2 5 4 2 2 3 13" xfId="4376" xr:uid="{00000000-0005-0000-0000-00008B210000}"/>
    <cellStyle name="Денежный 2 5 4 2 2 3 14" xfId="4519" xr:uid="{00000000-0005-0000-0000-00008C210000}"/>
    <cellStyle name="Денежный 2 5 4 2 2 3 15" xfId="4649" xr:uid="{00000000-0005-0000-0000-00008D210000}"/>
    <cellStyle name="Денежный 2 5 4 2 2 3 16" xfId="4777" xr:uid="{00000000-0005-0000-0000-00008E210000}"/>
    <cellStyle name="Денежный 2 5 4 2 2 3 17" xfId="5201" xr:uid="{00000000-0005-0000-0000-00008F210000}"/>
    <cellStyle name="Денежный 2 5 4 2 2 3 18" xfId="5351" xr:uid="{00000000-0005-0000-0000-000090210000}"/>
    <cellStyle name="Денежный 2 5 4 2 2 3 19" xfId="5481" xr:uid="{00000000-0005-0000-0000-000091210000}"/>
    <cellStyle name="Денежный 2 5 4 2 2 3 2" xfId="1736" xr:uid="{00000000-0005-0000-0000-000092210000}"/>
    <cellStyle name="Денежный 2 5 4 2 2 3 2 2" xfId="2165" xr:uid="{00000000-0005-0000-0000-000093210000}"/>
    <cellStyle name="Денежный 2 5 4 2 2 3 2 3" xfId="11891" xr:uid="{00000000-0005-0000-0000-000094210000}"/>
    <cellStyle name="Денежный 2 5 4 2 2 3 20" xfId="5609" xr:uid="{00000000-0005-0000-0000-000095210000}"/>
    <cellStyle name="Денежный 2 5 4 2 2 3 21" xfId="5897" xr:uid="{00000000-0005-0000-0000-000096210000}"/>
    <cellStyle name="Денежный 2 5 4 2 2 3 22" xfId="6365" xr:uid="{00000000-0005-0000-0000-000097210000}"/>
    <cellStyle name="Денежный 2 5 4 2 2 3 23" xfId="6863" xr:uid="{00000000-0005-0000-0000-000098210000}"/>
    <cellStyle name="Денежный 2 5 4 2 2 3 24" xfId="7361" xr:uid="{00000000-0005-0000-0000-000099210000}"/>
    <cellStyle name="Денежный 2 5 4 2 2 3 25" xfId="8355" xr:uid="{00000000-0005-0000-0000-00009A210000}"/>
    <cellStyle name="Денежный 2 5 4 2 2 3 26" xfId="8718" xr:uid="{00000000-0005-0000-0000-00009B210000}"/>
    <cellStyle name="Денежный 2 5 4 2 2 3 27" xfId="9381" xr:uid="{00000000-0005-0000-0000-00009C210000}"/>
    <cellStyle name="Денежный 2 5 4 2 2 3 28" xfId="10619" xr:uid="{00000000-0005-0000-0000-00009D210000}"/>
    <cellStyle name="Денежный 2 5 4 2 2 3 29" xfId="11618" xr:uid="{00000000-0005-0000-0000-00009E210000}"/>
    <cellStyle name="Денежный 2 5 4 2 2 3 3" xfId="2290" xr:uid="{00000000-0005-0000-0000-00009F210000}"/>
    <cellStyle name="Денежный 2 5 4 2 2 3 4" xfId="2497" xr:uid="{00000000-0005-0000-0000-0000A0210000}"/>
    <cellStyle name="Денежный 2 5 4 2 2 3 5" xfId="2647" xr:uid="{00000000-0005-0000-0000-0000A1210000}"/>
    <cellStyle name="Денежный 2 5 4 2 2 3 6" xfId="2777" xr:uid="{00000000-0005-0000-0000-0000A2210000}"/>
    <cellStyle name="Денежный 2 5 4 2 2 3 7" xfId="2905" xr:uid="{00000000-0005-0000-0000-0000A3210000}"/>
    <cellStyle name="Денежный 2 5 4 2 2 3 8" xfId="3193" xr:uid="{00000000-0005-0000-0000-0000A4210000}"/>
    <cellStyle name="Денежный 2 5 4 2 2 3 9" xfId="3321" xr:uid="{00000000-0005-0000-0000-0000A5210000}"/>
    <cellStyle name="Денежный 2 5 4 2 2 30" xfId="10499" xr:uid="{00000000-0005-0000-0000-0000A6210000}"/>
    <cellStyle name="Денежный 2 5 4 2 2 31" xfId="11518" xr:uid="{00000000-0005-0000-0000-0000A7210000}"/>
    <cellStyle name="Денежный 2 5 4 2 2 4" xfId="938" xr:uid="{00000000-0005-0000-0000-0000A8210000}"/>
    <cellStyle name="Денежный 2 5 4 2 2 4 10" xfId="11815" xr:uid="{00000000-0005-0000-0000-0000A9210000}"/>
    <cellStyle name="Денежный 2 5 4 2 2 4 2" xfId="2074" xr:uid="{00000000-0005-0000-0000-0000AA210000}"/>
    <cellStyle name="Денежный 2 5 4 2 2 4 2 2" xfId="6051" xr:uid="{00000000-0005-0000-0000-0000AB210000}"/>
    <cellStyle name="Денежный 2 5 4 2 2 4 2 3" xfId="12220" xr:uid="{00000000-0005-0000-0000-0000AC210000}"/>
    <cellStyle name="Денежный 2 5 4 2 2 4 3" xfId="6518" xr:uid="{00000000-0005-0000-0000-0000AD210000}"/>
    <cellStyle name="Денежный 2 5 4 2 2 4 4" xfId="7016" xr:uid="{00000000-0005-0000-0000-0000AE210000}"/>
    <cellStyle name="Денежный 2 5 4 2 2 4 5" xfId="7514" xr:uid="{00000000-0005-0000-0000-0000AF210000}"/>
    <cellStyle name="Денежный 2 5 4 2 2 4 6" xfId="8577" xr:uid="{00000000-0005-0000-0000-0000B0210000}"/>
    <cellStyle name="Денежный 2 5 4 2 2 4 7" xfId="9069" xr:uid="{00000000-0005-0000-0000-0000B1210000}"/>
    <cellStyle name="Денежный 2 5 4 2 2 4 8" xfId="9602" xr:uid="{00000000-0005-0000-0000-0000B2210000}"/>
    <cellStyle name="Денежный 2 5 4 2 2 4 9" xfId="10835" xr:uid="{00000000-0005-0000-0000-0000B3210000}"/>
    <cellStyle name="Денежный 2 5 4 2 2 5" xfId="1019" xr:uid="{00000000-0005-0000-0000-0000B4210000}"/>
    <cellStyle name="Денежный 2 5 4 2 2 5 10" xfId="11938" xr:uid="{00000000-0005-0000-0000-0000B5210000}"/>
    <cellStyle name="Денежный 2 5 4 2 2 5 2" xfId="2219" xr:uid="{00000000-0005-0000-0000-0000B6210000}"/>
    <cellStyle name="Денежный 2 5 4 2 2 5 2 2" xfId="6102" xr:uid="{00000000-0005-0000-0000-0000B7210000}"/>
    <cellStyle name="Денежный 2 5 4 2 2 5 2 3" xfId="12271" xr:uid="{00000000-0005-0000-0000-0000B8210000}"/>
    <cellStyle name="Денежный 2 5 4 2 2 5 3" xfId="6568" xr:uid="{00000000-0005-0000-0000-0000B9210000}"/>
    <cellStyle name="Денежный 2 5 4 2 2 5 4" xfId="7066" xr:uid="{00000000-0005-0000-0000-0000BA210000}"/>
    <cellStyle name="Денежный 2 5 4 2 2 5 5" xfId="7564" xr:uid="{00000000-0005-0000-0000-0000BB210000}"/>
    <cellStyle name="Денежный 2 5 4 2 2 5 6" xfId="8654" xr:uid="{00000000-0005-0000-0000-0000BC210000}"/>
    <cellStyle name="Денежный 2 5 4 2 2 5 7" xfId="9150" xr:uid="{00000000-0005-0000-0000-0000BD210000}"/>
    <cellStyle name="Денежный 2 5 4 2 2 5 8" xfId="9683" xr:uid="{00000000-0005-0000-0000-0000BE210000}"/>
    <cellStyle name="Денежный 2 5 4 2 2 5 9" xfId="10916" xr:uid="{00000000-0005-0000-0000-0000BF210000}"/>
    <cellStyle name="Денежный 2 5 4 2 2 6" xfId="863" xr:uid="{00000000-0005-0000-0000-0000C0210000}"/>
    <cellStyle name="Денежный 2 5 4 2 2 6 10" xfId="11995" xr:uid="{00000000-0005-0000-0000-0000C1210000}"/>
    <cellStyle name="Денежный 2 5 4 2 2 6 2" xfId="2396" xr:uid="{00000000-0005-0000-0000-0000C2210000}"/>
    <cellStyle name="Денежный 2 5 4 2 2 6 2 2" xfId="5996" xr:uid="{00000000-0005-0000-0000-0000C3210000}"/>
    <cellStyle name="Денежный 2 5 4 2 2 6 2 3" xfId="12165" xr:uid="{00000000-0005-0000-0000-0000C4210000}"/>
    <cellStyle name="Денежный 2 5 4 2 2 6 3" xfId="6463" xr:uid="{00000000-0005-0000-0000-0000C5210000}"/>
    <cellStyle name="Денежный 2 5 4 2 2 6 4" xfId="6961" xr:uid="{00000000-0005-0000-0000-0000C6210000}"/>
    <cellStyle name="Денежный 2 5 4 2 2 6 5" xfId="7459" xr:uid="{00000000-0005-0000-0000-0000C7210000}"/>
    <cellStyle name="Денежный 2 5 4 2 2 6 6" xfId="8504" xr:uid="{00000000-0005-0000-0000-0000C8210000}"/>
    <cellStyle name="Денежный 2 5 4 2 2 6 7" xfId="8994" xr:uid="{00000000-0005-0000-0000-0000C9210000}"/>
    <cellStyle name="Денежный 2 5 4 2 2 6 8" xfId="9527" xr:uid="{00000000-0005-0000-0000-0000CA210000}"/>
    <cellStyle name="Денежный 2 5 4 2 2 6 9" xfId="10760" xr:uid="{00000000-0005-0000-0000-0000CB210000}"/>
    <cellStyle name="Денежный 2 5 4 2 2 7" xfId="1636" xr:uid="{00000000-0005-0000-0000-0000CC210000}"/>
    <cellStyle name="Денежный 2 5 4 2 2 7 2" xfId="2552" xr:uid="{00000000-0005-0000-0000-0000CD210000}"/>
    <cellStyle name="Денежный 2 5 4 2 2 7 3" xfId="12057" xr:uid="{00000000-0005-0000-0000-0000CE210000}"/>
    <cellStyle name="Денежный 2 5 4 2 2 8" xfId="2688" xr:uid="{00000000-0005-0000-0000-0000CF210000}"/>
    <cellStyle name="Денежный 2 5 4 2 2 9" xfId="2817" xr:uid="{00000000-0005-0000-0000-0000D0210000}"/>
    <cellStyle name="Денежный 2 5 4 2 20" xfId="4845" xr:uid="{00000000-0005-0000-0000-0000D1210000}"/>
    <cellStyle name="Денежный 2 5 4 2 21" xfId="4829" xr:uid="{00000000-0005-0000-0000-0000D2210000}"/>
    <cellStyle name="Денежный 2 5 4 2 22" xfId="5266" xr:uid="{00000000-0005-0000-0000-0000D3210000}"/>
    <cellStyle name="Денежный 2 5 4 2 23" xfId="5733" xr:uid="{00000000-0005-0000-0000-0000D4210000}"/>
    <cellStyle name="Денежный 2 5 4 2 24" xfId="5772" xr:uid="{00000000-0005-0000-0000-0000D5210000}"/>
    <cellStyle name="Денежный 2 5 4 2 25" xfId="6739" xr:uid="{00000000-0005-0000-0000-0000D6210000}"/>
    <cellStyle name="Денежный 2 5 4 2 26" xfId="7237" xr:uid="{00000000-0005-0000-0000-0000D7210000}"/>
    <cellStyle name="Денежный 2 5 4 2 27" xfId="7964" xr:uid="{00000000-0005-0000-0000-0000D8210000}"/>
    <cellStyle name="Денежный 2 5 4 2 28" xfId="8163" xr:uid="{00000000-0005-0000-0000-0000D9210000}"/>
    <cellStyle name="Денежный 2 5 4 2 29" xfId="7933" xr:uid="{00000000-0005-0000-0000-0000DA210000}"/>
    <cellStyle name="Денежный 2 5 4 2 3" xfId="687" xr:uid="{00000000-0005-0000-0000-0000DB210000}"/>
    <cellStyle name="Денежный 2 5 4 2 3 10" xfId="3586" xr:uid="{00000000-0005-0000-0000-0000DC210000}"/>
    <cellStyle name="Денежный 2 5 4 2 3 11" xfId="3714" xr:uid="{00000000-0005-0000-0000-0000DD210000}"/>
    <cellStyle name="Денежный 2 5 4 2 3 12" xfId="4201" xr:uid="{00000000-0005-0000-0000-0000DE210000}"/>
    <cellStyle name="Денежный 2 5 4 2 3 13" xfId="4353" xr:uid="{00000000-0005-0000-0000-0000DF210000}"/>
    <cellStyle name="Денежный 2 5 4 2 3 14" xfId="4496" xr:uid="{00000000-0005-0000-0000-0000E0210000}"/>
    <cellStyle name="Денежный 2 5 4 2 3 15" xfId="4626" xr:uid="{00000000-0005-0000-0000-0000E1210000}"/>
    <cellStyle name="Денежный 2 5 4 2 3 16" xfId="4754" xr:uid="{00000000-0005-0000-0000-0000E2210000}"/>
    <cellStyle name="Денежный 2 5 4 2 3 17" xfId="5178" xr:uid="{00000000-0005-0000-0000-0000E3210000}"/>
    <cellStyle name="Денежный 2 5 4 2 3 18" xfId="5328" xr:uid="{00000000-0005-0000-0000-0000E4210000}"/>
    <cellStyle name="Денежный 2 5 4 2 3 19" xfId="5458" xr:uid="{00000000-0005-0000-0000-0000E5210000}"/>
    <cellStyle name="Денежный 2 5 4 2 3 2" xfId="941" xr:uid="{00000000-0005-0000-0000-0000E6210000}"/>
    <cellStyle name="Денежный 2 5 4 2 3 2 10" xfId="11868" xr:uid="{00000000-0005-0000-0000-0000E7210000}"/>
    <cellStyle name="Денежный 2 5 4 2 3 2 2" xfId="2142" xr:uid="{00000000-0005-0000-0000-0000E8210000}"/>
    <cellStyle name="Денежный 2 5 4 2 3 2 2 2" xfId="6052" xr:uid="{00000000-0005-0000-0000-0000E9210000}"/>
    <cellStyle name="Денежный 2 5 4 2 3 2 2 3" xfId="12221" xr:uid="{00000000-0005-0000-0000-0000EA210000}"/>
    <cellStyle name="Денежный 2 5 4 2 3 2 3" xfId="6519" xr:uid="{00000000-0005-0000-0000-0000EB210000}"/>
    <cellStyle name="Денежный 2 5 4 2 3 2 4" xfId="7017" xr:uid="{00000000-0005-0000-0000-0000EC210000}"/>
    <cellStyle name="Денежный 2 5 4 2 3 2 5" xfId="7515" xr:uid="{00000000-0005-0000-0000-0000ED210000}"/>
    <cellStyle name="Денежный 2 5 4 2 3 2 6" xfId="8580" xr:uid="{00000000-0005-0000-0000-0000EE210000}"/>
    <cellStyle name="Денежный 2 5 4 2 3 2 7" xfId="9072" xr:uid="{00000000-0005-0000-0000-0000EF210000}"/>
    <cellStyle name="Денежный 2 5 4 2 3 2 8" xfId="9605" xr:uid="{00000000-0005-0000-0000-0000F0210000}"/>
    <cellStyle name="Денежный 2 5 4 2 3 2 9" xfId="10838" xr:uid="{00000000-0005-0000-0000-0000F1210000}"/>
    <cellStyle name="Денежный 2 5 4 2 3 20" xfId="5586" xr:uid="{00000000-0005-0000-0000-0000F2210000}"/>
    <cellStyle name="Денежный 2 5 4 2 3 21" xfId="5874" xr:uid="{00000000-0005-0000-0000-0000F3210000}"/>
    <cellStyle name="Денежный 2 5 4 2 3 22" xfId="6342" xr:uid="{00000000-0005-0000-0000-0000F4210000}"/>
    <cellStyle name="Денежный 2 5 4 2 3 23" xfId="6840" xr:uid="{00000000-0005-0000-0000-0000F5210000}"/>
    <cellStyle name="Денежный 2 5 4 2 3 24" xfId="7338" xr:uid="{00000000-0005-0000-0000-0000F6210000}"/>
    <cellStyle name="Денежный 2 5 4 2 3 25" xfId="8331" xr:uid="{00000000-0005-0000-0000-0000F7210000}"/>
    <cellStyle name="Денежный 2 5 4 2 3 26" xfId="8707" xr:uid="{00000000-0005-0000-0000-0000F8210000}"/>
    <cellStyle name="Денежный 2 5 4 2 3 27" xfId="7773" xr:uid="{00000000-0005-0000-0000-0000F9210000}"/>
    <cellStyle name="Денежный 2 5 4 2 3 28" xfId="10595" xr:uid="{00000000-0005-0000-0000-0000FA210000}"/>
    <cellStyle name="Денежный 2 5 4 2 3 29" xfId="11594" xr:uid="{00000000-0005-0000-0000-0000FB210000}"/>
    <cellStyle name="Денежный 2 5 4 2 3 3" xfId="1018" xr:uid="{00000000-0005-0000-0000-0000FC210000}"/>
    <cellStyle name="Денежный 2 5 4 2 3 3 10" xfId="11958" xr:uid="{00000000-0005-0000-0000-0000FD210000}"/>
    <cellStyle name="Денежный 2 5 4 2 3 3 2" xfId="2267" xr:uid="{00000000-0005-0000-0000-0000FE210000}"/>
    <cellStyle name="Денежный 2 5 4 2 3 3 2 2" xfId="6101" xr:uid="{00000000-0005-0000-0000-0000FF210000}"/>
    <cellStyle name="Денежный 2 5 4 2 3 3 2 3" xfId="12270" xr:uid="{00000000-0005-0000-0000-000000220000}"/>
    <cellStyle name="Денежный 2 5 4 2 3 3 3" xfId="6567" xr:uid="{00000000-0005-0000-0000-000001220000}"/>
    <cellStyle name="Денежный 2 5 4 2 3 3 4" xfId="7065" xr:uid="{00000000-0005-0000-0000-000002220000}"/>
    <cellStyle name="Денежный 2 5 4 2 3 3 5" xfId="7563" xr:uid="{00000000-0005-0000-0000-000003220000}"/>
    <cellStyle name="Денежный 2 5 4 2 3 3 6" xfId="8653" xr:uid="{00000000-0005-0000-0000-000004220000}"/>
    <cellStyle name="Денежный 2 5 4 2 3 3 7" xfId="9149" xr:uid="{00000000-0005-0000-0000-000005220000}"/>
    <cellStyle name="Денежный 2 5 4 2 3 3 8" xfId="9682" xr:uid="{00000000-0005-0000-0000-000006220000}"/>
    <cellStyle name="Денежный 2 5 4 2 3 3 9" xfId="10915" xr:uid="{00000000-0005-0000-0000-000007220000}"/>
    <cellStyle name="Денежный 2 5 4 2 3 4" xfId="871" xr:uid="{00000000-0005-0000-0000-000008220000}"/>
    <cellStyle name="Денежный 2 5 4 2 3 4 10" xfId="12034" xr:uid="{00000000-0005-0000-0000-000009220000}"/>
    <cellStyle name="Денежный 2 5 4 2 3 4 2" xfId="2474" xr:uid="{00000000-0005-0000-0000-00000A220000}"/>
    <cellStyle name="Денежный 2 5 4 2 3 4 2 2" xfId="6001" xr:uid="{00000000-0005-0000-0000-00000B220000}"/>
    <cellStyle name="Денежный 2 5 4 2 3 4 2 3" xfId="12170" xr:uid="{00000000-0005-0000-0000-00000C220000}"/>
    <cellStyle name="Денежный 2 5 4 2 3 4 3" xfId="6468" xr:uid="{00000000-0005-0000-0000-00000D220000}"/>
    <cellStyle name="Денежный 2 5 4 2 3 4 4" xfId="6966" xr:uid="{00000000-0005-0000-0000-00000E220000}"/>
    <cellStyle name="Денежный 2 5 4 2 3 4 5" xfId="7464" xr:uid="{00000000-0005-0000-0000-00000F220000}"/>
    <cellStyle name="Денежный 2 5 4 2 3 4 6" xfId="8511" xr:uid="{00000000-0005-0000-0000-000010220000}"/>
    <cellStyle name="Денежный 2 5 4 2 3 4 7" xfId="9002" xr:uid="{00000000-0005-0000-0000-000011220000}"/>
    <cellStyle name="Денежный 2 5 4 2 3 4 8" xfId="9535" xr:uid="{00000000-0005-0000-0000-000012220000}"/>
    <cellStyle name="Денежный 2 5 4 2 3 4 9" xfId="10768" xr:uid="{00000000-0005-0000-0000-000013220000}"/>
    <cellStyle name="Денежный 2 5 4 2 3 5" xfId="1712" xr:uid="{00000000-0005-0000-0000-000014220000}"/>
    <cellStyle name="Денежный 2 5 4 2 3 5 2" xfId="2624" xr:uid="{00000000-0005-0000-0000-000015220000}"/>
    <cellStyle name="Денежный 2 5 4 2 3 5 3" xfId="12078" xr:uid="{00000000-0005-0000-0000-000016220000}"/>
    <cellStyle name="Денежный 2 5 4 2 3 6" xfId="2754" xr:uid="{00000000-0005-0000-0000-000017220000}"/>
    <cellStyle name="Денежный 2 5 4 2 3 7" xfId="2882" xr:uid="{00000000-0005-0000-0000-000018220000}"/>
    <cellStyle name="Денежный 2 5 4 2 3 8" xfId="3170" xr:uid="{00000000-0005-0000-0000-000019220000}"/>
    <cellStyle name="Денежный 2 5 4 2 3 9" xfId="3298" xr:uid="{00000000-0005-0000-0000-00001A220000}"/>
    <cellStyle name="Денежный 2 5 4 2 30" xfId="10211" xr:uid="{00000000-0005-0000-0000-00001B220000}"/>
    <cellStyle name="Денежный 2 5 4 2 31" xfId="11469" xr:uid="{00000000-0005-0000-0000-00001C220000}"/>
    <cellStyle name="Денежный 2 5 4 2 4" xfId="942" xr:uid="{00000000-0005-0000-0000-00001D220000}"/>
    <cellStyle name="Денежный 2 5 4 2 4 2" xfId="9606" xr:uid="{00000000-0005-0000-0000-00001E220000}"/>
    <cellStyle name="Денежный 2 5 4 2 4 3" xfId="10839" xr:uid="{00000000-0005-0000-0000-00001F220000}"/>
    <cellStyle name="Денежный 2 5 4 2 5" xfId="1587" xr:uid="{00000000-0005-0000-0000-000020220000}"/>
    <cellStyle name="Денежный 2 5 4 2 5 2" xfId="1805" xr:uid="{00000000-0005-0000-0000-000021220000}"/>
    <cellStyle name="Денежный 2 5 4 2 5 3" xfId="11646" xr:uid="{00000000-0005-0000-0000-000022220000}"/>
    <cellStyle name="Денежный 2 5 4 2 6" xfId="2007" xr:uid="{00000000-0005-0000-0000-000023220000}"/>
    <cellStyle name="Денежный 2 5 4 2 7" xfId="2002" xr:uid="{00000000-0005-0000-0000-000024220000}"/>
    <cellStyle name="Денежный 2 5 4 2 8" xfId="2320" xr:uid="{00000000-0005-0000-0000-000025220000}"/>
    <cellStyle name="Денежный 2 5 4 2 9" xfId="2611" xr:uid="{00000000-0005-0000-0000-000026220000}"/>
    <cellStyle name="Денежный 2 5 4 20" xfId="4925" xr:uid="{00000000-0005-0000-0000-000027220000}"/>
    <cellStyle name="Денежный 2 5 4 21" xfId="5007" xr:uid="{00000000-0005-0000-0000-000028220000}"/>
    <cellStyle name="Денежный 2 5 4 22" xfId="5078" xr:uid="{00000000-0005-0000-0000-000029220000}"/>
    <cellStyle name="Денежный 2 5 4 23" xfId="5065" xr:uid="{00000000-0005-0000-0000-00002A220000}"/>
    <cellStyle name="Денежный 2 5 4 24" xfId="5694" xr:uid="{00000000-0005-0000-0000-00002B220000}"/>
    <cellStyle name="Денежный 2 5 4 25" xfId="5789" xr:uid="{00000000-0005-0000-0000-00002C220000}"/>
    <cellStyle name="Денежный 2 5 4 26" xfId="6700" xr:uid="{00000000-0005-0000-0000-00002D220000}"/>
    <cellStyle name="Денежный 2 5 4 27" xfId="7198" xr:uid="{00000000-0005-0000-0000-00002E220000}"/>
    <cellStyle name="Денежный 2 5 4 28" xfId="7908" xr:uid="{00000000-0005-0000-0000-00002F220000}"/>
    <cellStyle name="Денежный 2 5 4 29" xfId="8185" xr:uid="{00000000-0005-0000-0000-000030220000}"/>
    <cellStyle name="Денежный 2 5 4 3" xfId="282" xr:uid="{00000000-0005-0000-0000-000031220000}"/>
    <cellStyle name="Денежный 2 5 4 3 10" xfId="3422" xr:uid="{00000000-0005-0000-0000-000032220000}"/>
    <cellStyle name="Денежный 2 5 4 3 11" xfId="3371" xr:uid="{00000000-0005-0000-0000-000033220000}"/>
    <cellStyle name="Денежный 2 5 4 3 12" xfId="3926" xr:uid="{00000000-0005-0000-0000-000034220000}"/>
    <cellStyle name="Денежный 2 5 4 3 13" xfId="3986" xr:uid="{00000000-0005-0000-0000-000035220000}"/>
    <cellStyle name="Денежный 2 5 4 3 14" xfId="3801" xr:uid="{00000000-0005-0000-0000-000036220000}"/>
    <cellStyle name="Денежный 2 5 4 3 15" xfId="4314" xr:uid="{00000000-0005-0000-0000-000037220000}"/>
    <cellStyle name="Денежный 2 5 4 3 16" xfId="4043" xr:uid="{00000000-0005-0000-0000-000038220000}"/>
    <cellStyle name="Денежный 2 5 4 3 17" xfId="4946" xr:uid="{00000000-0005-0000-0000-000039220000}"/>
    <cellStyle name="Денежный 2 5 4 3 18" xfId="5064" xr:uid="{00000000-0005-0000-0000-00003A220000}"/>
    <cellStyle name="Денежный 2 5 4 3 19" xfId="5041" xr:uid="{00000000-0005-0000-0000-00003B220000}"/>
    <cellStyle name="Денежный 2 5 4 3 2" xfId="1566" xr:uid="{00000000-0005-0000-0000-00003C220000}"/>
    <cellStyle name="Денежный 2 5 4 3 2 2" xfId="1906" xr:uid="{00000000-0005-0000-0000-00003D220000}"/>
    <cellStyle name="Денежный 2 5 4 3 2 3" xfId="11717" xr:uid="{00000000-0005-0000-0000-00003E220000}"/>
    <cellStyle name="Денежный 2 5 4 3 20" xfId="4831" xr:uid="{00000000-0005-0000-0000-00003F220000}"/>
    <cellStyle name="Денежный 2 5 4 3 21" xfId="5712" xr:uid="{00000000-0005-0000-0000-000040220000}"/>
    <cellStyle name="Денежный 2 5 4 3 22" xfId="5659" xr:uid="{00000000-0005-0000-0000-000041220000}"/>
    <cellStyle name="Денежный 2 5 4 3 23" xfId="6718" xr:uid="{00000000-0005-0000-0000-000042220000}"/>
    <cellStyle name="Денежный 2 5 4 3 24" xfId="7216" xr:uid="{00000000-0005-0000-0000-000043220000}"/>
    <cellStyle name="Денежный 2 5 4 3 25" xfId="7943" xr:uid="{00000000-0005-0000-0000-000044220000}"/>
    <cellStyle name="Денежный 2 5 4 3 26" xfId="7824" xr:uid="{00000000-0005-0000-0000-000045220000}"/>
    <cellStyle name="Денежный 2 5 4 3 27" xfId="8016" xr:uid="{00000000-0005-0000-0000-000046220000}"/>
    <cellStyle name="Денежный 2 5 4 3 28" xfId="10190" xr:uid="{00000000-0005-0000-0000-000047220000}"/>
    <cellStyle name="Денежный 2 5 4 3 29" xfId="11448" xr:uid="{00000000-0005-0000-0000-000048220000}"/>
    <cellStyle name="Денежный 2 5 4 3 3" xfId="1814" xr:uid="{00000000-0005-0000-0000-000049220000}"/>
    <cellStyle name="Денежный 2 5 4 3 4" xfId="1964" xr:uid="{00000000-0005-0000-0000-00004A220000}"/>
    <cellStyle name="Денежный 2 5 4 3 5" xfId="1845" xr:uid="{00000000-0005-0000-0000-00004B220000}"/>
    <cellStyle name="Денежный 2 5 4 3 6" xfId="1837" xr:uid="{00000000-0005-0000-0000-00004C220000}"/>
    <cellStyle name="Денежный 2 5 4 3 7" xfId="2564" xr:uid="{00000000-0005-0000-0000-00004D220000}"/>
    <cellStyle name="Денежный 2 5 4 3 8" xfId="3006" xr:uid="{00000000-0005-0000-0000-00004E220000}"/>
    <cellStyle name="Денежный 2 5 4 3 9" xfId="3060" xr:uid="{00000000-0005-0000-0000-00004F220000}"/>
    <cellStyle name="Денежный 2 5 4 30" xfId="8735" xr:uid="{00000000-0005-0000-0000-000050220000}"/>
    <cellStyle name="Денежный 2 5 4 31" xfId="10155" xr:uid="{00000000-0005-0000-0000-000051220000}"/>
    <cellStyle name="Денежный 2 5 4 32" xfId="11223" xr:uid="{00000000-0005-0000-0000-000052220000}"/>
    <cellStyle name="Денежный 2 5 4 4" xfId="659" xr:uid="{00000000-0005-0000-0000-000053220000}"/>
    <cellStyle name="Денежный 2 5 4 4 10" xfId="3569" xr:uid="{00000000-0005-0000-0000-000054220000}"/>
    <cellStyle name="Денежный 2 5 4 4 11" xfId="3697" xr:uid="{00000000-0005-0000-0000-000055220000}"/>
    <cellStyle name="Денежный 2 5 4 4 12" xfId="4177" xr:uid="{00000000-0005-0000-0000-000056220000}"/>
    <cellStyle name="Денежный 2 5 4 4 13" xfId="4332" xr:uid="{00000000-0005-0000-0000-000057220000}"/>
    <cellStyle name="Денежный 2 5 4 4 14" xfId="4478" xr:uid="{00000000-0005-0000-0000-000058220000}"/>
    <cellStyle name="Денежный 2 5 4 4 15" xfId="4609" xr:uid="{00000000-0005-0000-0000-000059220000}"/>
    <cellStyle name="Денежный 2 5 4 4 16" xfId="4737" xr:uid="{00000000-0005-0000-0000-00005A220000}"/>
    <cellStyle name="Денежный 2 5 4 4 17" xfId="5159" xr:uid="{00000000-0005-0000-0000-00005B220000}"/>
    <cellStyle name="Денежный 2 5 4 4 18" xfId="5306" xr:uid="{00000000-0005-0000-0000-00005C220000}"/>
    <cellStyle name="Денежный 2 5 4 4 19" xfId="5441" xr:uid="{00000000-0005-0000-0000-00005D220000}"/>
    <cellStyle name="Денежный 2 5 4 4 2" xfId="1684" xr:uid="{00000000-0005-0000-0000-00005E220000}"/>
    <cellStyle name="Денежный 2 5 4 4 2 2" xfId="2116" xr:uid="{00000000-0005-0000-0000-00005F220000}"/>
    <cellStyle name="Денежный 2 5 4 4 2 3" xfId="11848" xr:uid="{00000000-0005-0000-0000-000060220000}"/>
    <cellStyle name="Денежный 2 5 4 4 20" xfId="5569" xr:uid="{00000000-0005-0000-0000-000061220000}"/>
    <cellStyle name="Денежный 2 5 4 4 21" xfId="5857" xr:uid="{00000000-0005-0000-0000-000062220000}"/>
    <cellStyle name="Денежный 2 5 4 4 22" xfId="6325" xr:uid="{00000000-0005-0000-0000-000063220000}"/>
    <cellStyle name="Денежный 2 5 4 4 23" xfId="6823" xr:uid="{00000000-0005-0000-0000-000064220000}"/>
    <cellStyle name="Денежный 2 5 4 4 24" xfId="7321" xr:uid="{00000000-0005-0000-0000-000065220000}"/>
    <cellStyle name="Денежный 2 5 4 4 25" xfId="8303" xr:uid="{00000000-0005-0000-0000-000066220000}"/>
    <cellStyle name="Денежный 2 5 4 4 26" xfId="8525" xr:uid="{00000000-0005-0000-0000-000067220000}"/>
    <cellStyle name="Денежный 2 5 4 4 27" xfId="9327" xr:uid="{00000000-0005-0000-0000-000068220000}"/>
    <cellStyle name="Денежный 2 5 4 4 28" xfId="10567" xr:uid="{00000000-0005-0000-0000-000069220000}"/>
    <cellStyle name="Денежный 2 5 4 4 29" xfId="11566" xr:uid="{00000000-0005-0000-0000-00006A220000}"/>
    <cellStyle name="Денежный 2 5 4 4 3" xfId="2250" xr:uid="{00000000-0005-0000-0000-00006B220000}"/>
    <cellStyle name="Денежный 2 5 4 4 4" xfId="2450" xr:uid="{00000000-0005-0000-0000-00006C220000}"/>
    <cellStyle name="Денежный 2 5 4 4 5" xfId="2604" xr:uid="{00000000-0005-0000-0000-00006D220000}"/>
    <cellStyle name="Денежный 2 5 4 4 6" xfId="2737" xr:uid="{00000000-0005-0000-0000-00006E220000}"/>
    <cellStyle name="Денежный 2 5 4 4 7" xfId="2865" xr:uid="{00000000-0005-0000-0000-00006F220000}"/>
    <cellStyle name="Денежный 2 5 4 4 8" xfId="3153" xr:uid="{00000000-0005-0000-0000-000070220000}"/>
    <cellStyle name="Денежный 2 5 4 4 9" xfId="3281" xr:uid="{00000000-0005-0000-0000-000071220000}"/>
    <cellStyle name="Денежный 2 5 4 5" xfId="731" xr:uid="{00000000-0005-0000-0000-000072220000}"/>
    <cellStyle name="Денежный 2 5 4 5 10" xfId="3629" xr:uid="{00000000-0005-0000-0000-000073220000}"/>
    <cellStyle name="Денежный 2 5 4 5 11" xfId="3757" xr:uid="{00000000-0005-0000-0000-000074220000}"/>
    <cellStyle name="Денежный 2 5 4 5 12" xfId="4244" xr:uid="{00000000-0005-0000-0000-000075220000}"/>
    <cellStyle name="Денежный 2 5 4 5 13" xfId="4396" xr:uid="{00000000-0005-0000-0000-000076220000}"/>
    <cellStyle name="Денежный 2 5 4 5 14" xfId="4539" xr:uid="{00000000-0005-0000-0000-000077220000}"/>
    <cellStyle name="Денежный 2 5 4 5 15" xfId="4669" xr:uid="{00000000-0005-0000-0000-000078220000}"/>
    <cellStyle name="Денежный 2 5 4 5 16" xfId="4797" xr:uid="{00000000-0005-0000-0000-000079220000}"/>
    <cellStyle name="Денежный 2 5 4 5 17" xfId="5221" xr:uid="{00000000-0005-0000-0000-00007A220000}"/>
    <cellStyle name="Денежный 2 5 4 5 18" xfId="5371" xr:uid="{00000000-0005-0000-0000-00007B220000}"/>
    <cellStyle name="Денежный 2 5 4 5 19" xfId="5501" xr:uid="{00000000-0005-0000-0000-00007C220000}"/>
    <cellStyle name="Денежный 2 5 4 5 2" xfId="1880" xr:uid="{00000000-0005-0000-0000-00007D220000}"/>
    <cellStyle name="Денежный 2 5 4 5 2 2" xfId="2185" xr:uid="{00000000-0005-0000-0000-00007E220000}"/>
    <cellStyle name="Денежный 2 5 4 5 2 3" xfId="11911" xr:uid="{00000000-0005-0000-0000-00007F220000}"/>
    <cellStyle name="Денежный 2 5 4 5 20" xfId="5629" xr:uid="{00000000-0005-0000-0000-000080220000}"/>
    <cellStyle name="Денежный 2 5 4 5 21" xfId="5917" xr:uid="{00000000-0005-0000-0000-000081220000}"/>
    <cellStyle name="Денежный 2 5 4 5 22" xfId="6385" xr:uid="{00000000-0005-0000-0000-000082220000}"/>
    <cellStyle name="Денежный 2 5 4 5 23" xfId="6883" xr:uid="{00000000-0005-0000-0000-000083220000}"/>
    <cellStyle name="Денежный 2 5 4 5 24" xfId="7381" xr:uid="{00000000-0005-0000-0000-000084220000}"/>
    <cellStyle name="Денежный 2 5 4 5 25" xfId="8375" xr:uid="{00000000-0005-0000-0000-000085220000}"/>
    <cellStyle name="Денежный 2 5 4 5 26" xfId="8747" xr:uid="{00000000-0005-0000-0000-000086220000}"/>
    <cellStyle name="Денежный 2 5 4 5 27" xfId="9401" xr:uid="{00000000-0005-0000-0000-000087220000}"/>
    <cellStyle name="Денежный 2 5 4 5 28" xfId="10639" xr:uid="{00000000-0005-0000-0000-000088220000}"/>
    <cellStyle name="Денежный 2 5 4 5 29" xfId="11695" xr:uid="{00000000-0005-0000-0000-000089220000}"/>
    <cellStyle name="Денежный 2 5 4 5 3" xfId="2310" xr:uid="{00000000-0005-0000-0000-00008A220000}"/>
    <cellStyle name="Денежный 2 5 4 5 4" xfId="2517" xr:uid="{00000000-0005-0000-0000-00008B220000}"/>
    <cellStyle name="Денежный 2 5 4 5 5" xfId="2667" xr:uid="{00000000-0005-0000-0000-00008C220000}"/>
    <cellStyle name="Денежный 2 5 4 5 6" xfId="2797" xr:uid="{00000000-0005-0000-0000-00008D220000}"/>
    <cellStyle name="Денежный 2 5 4 5 7" xfId="2925" xr:uid="{00000000-0005-0000-0000-00008E220000}"/>
    <cellStyle name="Денежный 2 5 4 5 8" xfId="3213" xr:uid="{00000000-0005-0000-0000-00008F220000}"/>
    <cellStyle name="Денежный 2 5 4 5 9" xfId="3341" xr:uid="{00000000-0005-0000-0000-000090220000}"/>
    <cellStyle name="Денежный 2 5 4 6" xfId="937" xr:uid="{00000000-0005-0000-0000-000091220000}"/>
    <cellStyle name="Денежный 2 5 4 6 10" xfId="9601" xr:uid="{00000000-0005-0000-0000-000092220000}"/>
    <cellStyle name="Денежный 2 5 4 6 11" xfId="10834" xr:uid="{00000000-0005-0000-0000-000093220000}"/>
    <cellStyle name="Денежный 2 5 4 6 12" xfId="11781" xr:uid="{00000000-0005-0000-0000-000094220000}"/>
    <cellStyle name="Денежный 2 5 4 6 2" xfId="945" xr:uid="{00000000-0005-0000-0000-000095220000}"/>
    <cellStyle name="Денежный 2 5 4 6 2 10" xfId="12219" xr:uid="{00000000-0005-0000-0000-000096220000}"/>
    <cellStyle name="Денежный 2 5 4 6 2 2" xfId="6050" xr:uid="{00000000-0005-0000-0000-000097220000}"/>
    <cellStyle name="Денежный 2 5 4 6 2 2 2" xfId="6054" xr:uid="{00000000-0005-0000-0000-000098220000}"/>
    <cellStyle name="Денежный 2 5 4 6 2 2 3" xfId="12223" xr:uid="{00000000-0005-0000-0000-000099220000}"/>
    <cellStyle name="Денежный 2 5 4 6 2 3" xfId="6521" xr:uid="{00000000-0005-0000-0000-00009A220000}"/>
    <cellStyle name="Денежный 2 5 4 6 2 4" xfId="7019" xr:uid="{00000000-0005-0000-0000-00009B220000}"/>
    <cellStyle name="Денежный 2 5 4 6 2 5" xfId="7517" xr:uid="{00000000-0005-0000-0000-00009C220000}"/>
    <cellStyle name="Денежный 2 5 4 6 2 6" xfId="8584" xr:uid="{00000000-0005-0000-0000-00009D220000}"/>
    <cellStyle name="Денежный 2 5 4 6 2 7" xfId="9076" xr:uid="{00000000-0005-0000-0000-00009E220000}"/>
    <cellStyle name="Денежный 2 5 4 6 2 8" xfId="9609" xr:uid="{00000000-0005-0000-0000-00009F220000}"/>
    <cellStyle name="Денежный 2 5 4 6 2 9" xfId="10842" xr:uid="{00000000-0005-0000-0000-0000A0220000}"/>
    <cellStyle name="Денежный 2 5 4 6 3" xfId="1017" xr:uid="{00000000-0005-0000-0000-0000A1220000}"/>
    <cellStyle name="Денежный 2 5 4 6 3 2" xfId="9681" xr:uid="{00000000-0005-0000-0000-0000A2220000}"/>
    <cellStyle name="Денежный 2 5 4 6 3 3" xfId="10914" xr:uid="{00000000-0005-0000-0000-0000A3220000}"/>
    <cellStyle name="Денежный 2 5 4 6 4" xfId="877" xr:uid="{00000000-0005-0000-0000-0000A4220000}"/>
    <cellStyle name="Денежный 2 5 4 6 4 2" xfId="9541" xr:uid="{00000000-0005-0000-0000-0000A5220000}"/>
    <cellStyle name="Денежный 2 5 4 6 4 3" xfId="10774" xr:uid="{00000000-0005-0000-0000-0000A6220000}"/>
    <cellStyle name="Денежный 2 5 4 6 5" xfId="2023" xr:uid="{00000000-0005-0000-0000-0000A7220000}"/>
    <cellStyle name="Денежный 2 5 4 6 5 2" xfId="6517" xr:uid="{00000000-0005-0000-0000-0000A8220000}"/>
    <cellStyle name="Денежный 2 5 4 6 5 3" xfId="12458" xr:uid="{00000000-0005-0000-0000-0000A9220000}"/>
    <cellStyle name="Денежный 2 5 4 6 6" xfId="7015" xr:uid="{00000000-0005-0000-0000-0000AA220000}"/>
    <cellStyle name="Денежный 2 5 4 6 7" xfId="7513" xr:uid="{00000000-0005-0000-0000-0000AB220000}"/>
    <cellStyle name="Денежный 2 5 4 6 8" xfId="8576" xr:uid="{00000000-0005-0000-0000-0000AC220000}"/>
    <cellStyle name="Денежный 2 5 4 6 9" xfId="9068" xr:uid="{00000000-0005-0000-0000-0000AD220000}"/>
    <cellStyle name="Денежный 2 5 4 7" xfId="1020" xr:uid="{00000000-0005-0000-0000-0000AE220000}"/>
    <cellStyle name="Денежный 2 5 4 7 10" xfId="11632" xr:uid="{00000000-0005-0000-0000-0000AF220000}"/>
    <cellStyle name="Денежный 2 5 4 7 2" xfId="1760" xr:uid="{00000000-0005-0000-0000-0000B0220000}"/>
    <cellStyle name="Денежный 2 5 4 7 2 2" xfId="6103" xr:uid="{00000000-0005-0000-0000-0000B1220000}"/>
    <cellStyle name="Денежный 2 5 4 7 2 3" xfId="12272" xr:uid="{00000000-0005-0000-0000-0000B2220000}"/>
    <cellStyle name="Денежный 2 5 4 7 3" xfId="6569" xr:uid="{00000000-0005-0000-0000-0000B3220000}"/>
    <cellStyle name="Денежный 2 5 4 7 4" xfId="7067" xr:uid="{00000000-0005-0000-0000-0000B4220000}"/>
    <cellStyle name="Денежный 2 5 4 7 5" xfId="7565" xr:uid="{00000000-0005-0000-0000-0000B5220000}"/>
    <cellStyle name="Денежный 2 5 4 7 6" xfId="8655" xr:uid="{00000000-0005-0000-0000-0000B6220000}"/>
    <cellStyle name="Денежный 2 5 4 7 7" xfId="9151" xr:uid="{00000000-0005-0000-0000-0000B7220000}"/>
    <cellStyle name="Денежный 2 5 4 7 8" xfId="9684" xr:uid="{00000000-0005-0000-0000-0000B8220000}"/>
    <cellStyle name="Денежный 2 5 4 7 9" xfId="10917" xr:uid="{00000000-0005-0000-0000-0000B9220000}"/>
    <cellStyle name="Денежный 2 5 4 8" xfId="862" xr:uid="{00000000-0005-0000-0000-0000BA220000}"/>
    <cellStyle name="Денежный 2 5 4 8 10" xfId="11974" xr:uid="{00000000-0005-0000-0000-0000BB220000}"/>
    <cellStyle name="Денежный 2 5 4 8 2" xfId="2352" xr:uid="{00000000-0005-0000-0000-0000BC220000}"/>
    <cellStyle name="Денежный 2 5 4 8 2 2" xfId="5995" xr:uid="{00000000-0005-0000-0000-0000BD220000}"/>
    <cellStyle name="Денежный 2 5 4 8 2 3" xfId="12164" xr:uid="{00000000-0005-0000-0000-0000BE220000}"/>
    <cellStyle name="Денежный 2 5 4 8 3" xfId="6462" xr:uid="{00000000-0005-0000-0000-0000BF220000}"/>
    <cellStyle name="Денежный 2 5 4 8 4" xfId="6960" xr:uid="{00000000-0005-0000-0000-0000C0220000}"/>
    <cellStyle name="Денежный 2 5 4 8 5" xfId="7458" xr:uid="{00000000-0005-0000-0000-0000C1220000}"/>
    <cellStyle name="Денежный 2 5 4 8 6" xfId="8503" xr:uid="{00000000-0005-0000-0000-0000C2220000}"/>
    <cellStyle name="Денежный 2 5 4 8 7" xfId="8993" xr:uid="{00000000-0005-0000-0000-0000C3220000}"/>
    <cellStyle name="Денежный 2 5 4 8 8" xfId="9526" xr:uid="{00000000-0005-0000-0000-0000C4220000}"/>
    <cellStyle name="Денежный 2 5 4 8 9" xfId="10759" xr:uid="{00000000-0005-0000-0000-0000C5220000}"/>
    <cellStyle name="Денежный 2 5 4 9" xfId="1338" xr:uid="{00000000-0005-0000-0000-0000C6220000}"/>
    <cellStyle name="Денежный 2 5 4 9 2" xfId="2061" xr:uid="{00000000-0005-0000-0000-0000C7220000}"/>
    <cellStyle name="Денежный 2 5 4 9 3" xfId="11802" xr:uid="{00000000-0005-0000-0000-0000C8220000}"/>
    <cellStyle name="Денежный 2 5 5" xfId="248" xr:uid="{00000000-0005-0000-0000-0000C9220000}"/>
    <cellStyle name="Денежный 2 5 5 10" xfId="2529" xr:uid="{00000000-0005-0000-0000-0000CA220000}"/>
    <cellStyle name="Денежный 2 5 5 11" xfId="2988" xr:uid="{00000000-0005-0000-0000-0000CB220000}"/>
    <cellStyle name="Денежный 2 5 5 12" xfId="3083" xr:uid="{00000000-0005-0000-0000-0000CC220000}"/>
    <cellStyle name="Денежный 2 5 5 13" xfId="3405" xr:uid="{00000000-0005-0000-0000-0000CD220000}"/>
    <cellStyle name="Денежный 2 5 5 14" xfId="3380" xr:uid="{00000000-0005-0000-0000-0000CE220000}"/>
    <cellStyle name="Денежный 2 5 5 15" xfId="3897" xr:uid="{00000000-0005-0000-0000-0000CF220000}"/>
    <cellStyle name="Денежный 2 5 5 16" xfId="4067" xr:uid="{00000000-0005-0000-0000-0000D0220000}"/>
    <cellStyle name="Денежный 2 5 5 17" xfId="4011" xr:uid="{00000000-0005-0000-0000-0000D1220000}"/>
    <cellStyle name="Денежный 2 5 5 18" xfId="4256" xr:uid="{00000000-0005-0000-0000-0000D2220000}"/>
    <cellStyle name="Денежный 2 5 5 19" xfId="4091" xr:uid="{00000000-0005-0000-0000-0000D3220000}"/>
    <cellStyle name="Денежный 2 5 5 2" xfId="304" xr:uid="{00000000-0005-0000-0000-0000D4220000}"/>
    <cellStyle name="Денежный 2 5 5 2 10" xfId="3028" xr:uid="{00000000-0005-0000-0000-0000D5220000}"/>
    <cellStyle name="Денежный 2 5 5 2 11" xfId="2944" xr:uid="{00000000-0005-0000-0000-0000D6220000}"/>
    <cellStyle name="Денежный 2 5 5 2 12" xfId="3444" xr:uid="{00000000-0005-0000-0000-0000D7220000}"/>
    <cellStyle name="Денежный 2 5 5 2 13" xfId="3360" xr:uid="{00000000-0005-0000-0000-0000D8220000}"/>
    <cellStyle name="Денежный 2 5 5 2 14" xfId="3948" xr:uid="{00000000-0005-0000-0000-0000D9220000}"/>
    <cellStyle name="Денежный 2 5 5 2 15" xfId="3818" xr:uid="{00000000-0005-0000-0000-0000DA220000}"/>
    <cellStyle name="Денежный 2 5 5 2 16" xfId="3880" xr:uid="{00000000-0005-0000-0000-0000DB220000}"/>
    <cellStyle name="Денежный 2 5 5 2 17" xfId="3881" xr:uid="{00000000-0005-0000-0000-0000DC220000}"/>
    <cellStyle name="Денежный 2 5 5 2 18" xfId="3776" xr:uid="{00000000-0005-0000-0000-0000DD220000}"/>
    <cellStyle name="Денежный 2 5 5 2 19" xfId="4968" xr:uid="{00000000-0005-0000-0000-0000DE220000}"/>
    <cellStyle name="Денежный 2 5 5 2 2" xfId="592" xr:uid="{00000000-0005-0000-0000-0000DF220000}"/>
    <cellStyle name="Денежный 2 5 5 2 2 10" xfId="3106" xr:uid="{00000000-0005-0000-0000-0000E0220000}"/>
    <cellStyle name="Денежный 2 5 5 2 2 11" xfId="3234" xr:uid="{00000000-0005-0000-0000-0000E1220000}"/>
    <cellStyle name="Денежный 2 5 5 2 2 12" xfId="3522" xr:uid="{00000000-0005-0000-0000-0000E2220000}"/>
    <cellStyle name="Денежный 2 5 5 2 2 13" xfId="3650" xr:uid="{00000000-0005-0000-0000-0000E3220000}"/>
    <cellStyle name="Денежный 2 5 5 2 2 14" xfId="4119" xr:uid="{00000000-0005-0000-0000-0000E4220000}"/>
    <cellStyle name="Денежный 2 5 5 2 2 15" xfId="4280" xr:uid="{00000000-0005-0000-0000-0000E5220000}"/>
    <cellStyle name="Денежный 2 5 5 2 2 16" xfId="4425" xr:uid="{00000000-0005-0000-0000-0000E6220000}"/>
    <cellStyle name="Денежный 2 5 5 2 2 17" xfId="4562" xr:uid="{00000000-0005-0000-0000-0000E7220000}"/>
    <cellStyle name="Денежный 2 5 5 2 2 18" xfId="4690" xr:uid="{00000000-0005-0000-0000-0000E8220000}"/>
    <cellStyle name="Денежный 2 5 5 2 2 19" xfId="5108" xr:uid="{00000000-0005-0000-0000-0000E9220000}"/>
    <cellStyle name="Денежный 2 5 5 2 2 2" xfId="637" xr:uid="{00000000-0005-0000-0000-0000EA220000}"/>
    <cellStyle name="Денежный 2 5 5 2 2 2 10" xfId="3550" xr:uid="{00000000-0005-0000-0000-0000EB220000}"/>
    <cellStyle name="Денежный 2 5 5 2 2 2 11" xfId="3678" xr:uid="{00000000-0005-0000-0000-0000EC220000}"/>
    <cellStyle name="Денежный 2 5 5 2 2 2 12" xfId="4156" xr:uid="{00000000-0005-0000-0000-0000ED220000}"/>
    <cellStyle name="Денежный 2 5 5 2 2 2 13" xfId="4311" xr:uid="{00000000-0005-0000-0000-0000EE220000}"/>
    <cellStyle name="Денежный 2 5 5 2 2 2 14" xfId="4459" xr:uid="{00000000-0005-0000-0000-0000EF220000}"/>
    <cellStyle name="Денежный 2 5 5 2 2 2 15" xfId="4590" xr:uid="{00000000-0005-0000-0000-0000F0220000}"/>
    <cellStyle name="Денежный 2 5 5 2 2 2 16" xfId="4718" xr:uid="{00000000-0005-0000-0000-0000F1220000}"/>
    <cellStyle name="Денежный 2 5 5 2 2 2 17" xfId="5139" xr:uid="{00000000-0005-0000-0000-0000F2220000}"/>
    <cellStyle name="Денежный 2 5 5 2 2 2 18" xfId="5286" xr:uid="{00000000-0005-0000-0000-0000F3220000}"/>
    <cellStyle name="Денежный 2 5 5 2 2 2 19" xfId="5422" xr:uid="{00000000-0005-0000-0000-0000F4220000}"/>
    <cellStyle name="Денежный 2 5 5 2 2 2 2" xfId="949" xr:uid="{00000000-0005-0000-0000-0000F5220000}"/>
    <cellStyle name="Денежный 2 5 5 2 2 2 2 2" xfId="9613" xr:uid="{00000000-0005-0000-0000-0000F6220000}"/>
    <cellStyle name="Денежный 2 5 5 2 2 2 2 3" xfId="10846" xr:uid="{00000000-0005-0000-0000-0000F7220000}"/>
    <cellStyle name="Денежный 2 5 5 2 2 2 20" xfId="5550" xr:uid="{00000000-0005-0000-0000-0000F8220000}"/>
    <cellStyle name="Денежный 2 5 5 2 2 2 21" xfId="5838" xr:uid="{00000000-0005-0000-0000-0000F9220000}"/>
    <cellStyle name="Денежный 2 5 5 2 2 2 22" xfId="6306" xr:uid="{00000000-0005-0000-0000-0000FA220000}"/>
    <cellStyle name="Денежный 2 5 5 2 2 2 23" xfId="6804" xr:uid="{00000000-0005-0000-0000-0000FB220000}"/>
    <cellStyle name="Денежный 2 5 5 2 2 2 24" xfId="7302" xr:uid="{00000000-0005-0000-0000-0000FC220000}"/>
    <cellStyle name="Денежный 2 5 5 2 2 2 25" xfId="8281" xr:uid="{00000000-0005-0000-0000-0000FD220000}"/>
    <cellStyle name="Денежный 2 5 5 2 2 2 26" xfId="8660" xr:uid="{00000000-0005-0000-0000-0000FE220000}"/>
    <cellStyle name="Денежный 2 5 5 2 2 2 27" xfId="8962" xr:uid="{00000000-0005-0000-0000-0000FF220000}"/>
    <cellStyle name="Денежный 2 5 5 2 2 2 28" xfId="10545" xr:uid="{00000000-0005-0000-0000-000000230000}"/>
    <cellStyle name="Денежный 2 5 5 2 2 2 29" xfId="11547" xr:uid="{00000000-0005-0000-0000-000001230000}"/>
    <cellStyle name="Денежный 2 5 5 2 2 2 3" xfId="950" xr:uid="{00000000-0005-0000-0000-000002230000}"/>
    <cellStyle name="Денежный 2 5 5 2 2 2 3 2" xfId="9614" xr:uid="{00000000-0005-0000-0000-000003230000}"/>
    <cellStyle name="Денежный 2 5 5 2 2 2 3 3" xfId="10847" xr:uid="{00000000-0005-0000-0000-000004230000}"/>
    <cellStyle name="Денежный 2 5 5 2 2 2 4" xfId="1665" xr:uid="{00000000-0005-0000-0000-000005230000}"/>
    <cellStyle name="Денежный 2 5 5 2 2 2 4 2" xfId="2430" xr:uid="{00000000-0005-0000-0000-000006230000}"/>
    <cellStyle name="Денежный 2 5 5 2 2 2 4 3" xfId="12020" xr:uid="{00000000-0005-0000-0000-000007230000}"/>
    <cellStyle name="Денежный 2 5 5 2 2 2 5" xfId="2584" xr:uid="{00000000-0005-0000-0000-000008230000}"/>
    <cellStyle name="Денежный 2 5 5 2 2 2 6" xfId="2718" xr:uid="{00000000-0005-0000-0000-000009230000}"/>
    <cellStyle name="Денежный 2 5 5 2 2 2 7" xfId="2846" xr:uid="{00000000-0005-0000-0000-00000A230000}"/>
    <cellStyle name="Денежный 2 5 5 2 2 2 8" xfId="3134" xr:uid="{00000000-0005-0000-0000-00000B230000}"/>
    <cellStyle name="Денежный 2 5 5 2 2 2 9" xfId="3262" xr:uid="{00000000-0005-0000-0000-00000C230000}"/>
    <cellStyle name="Денежный 2 5 5 2 2 20" xfId="5253" xr:uid="{00000000-0005-0000-0000-00000D230000}"/>
    <cellStyle name="Денежный 2 5 5 2 2 21" xfId="5394" xr:uid="{00000000-0005-0000-0000-00000E230000}"/>
    <cellStyle name="Денежный 2 5 5 2 2 22" xfId="5522" xr:uid="{00000000-0005-0000-0000-00000F230000}"/>
    <cellStyle name="Денежный 2 5 5 2 2 23" xfId="5810" xr:uid="{00000000-0005-0000-0000-000010230000}"/>
    <cellStyle name="Денежный 2 5 5 2 2 24" xfId="6278" xr:uid="{00000000-0005-0000-0000-000011230000}"/>
    <cellStyle name="Денежный 2 5 5 2 2 25" xfId="6776" xr:uid="{00000000-0005-0000-0000-000012230000}"/>
    <cellStyle name="Денежный 2 5 5 2 2 26" xfId="7274" xr:uid="{00000000-0005-0000-0000-000013230000}"/>
    <cellStyle name="Денежный 2 5 5 2 2 27" xfId="8237" xr:uid="{00000000-0005-0000-0000-000014230000}"/>
    <cellStyle name="Денежный 2 5 5 2 2 28" xfId="7679" xr:uid="{00000000-0005-0000-0000-000015230000}"/>
    <cellStyle name="Денежный 2 5 5 2 2 29" xfId="9007" xr:uid="{00000000-0005-0000-0000-000016230000}"/>
    <cellStyle name="Денежный 2 5 5 2 2 3" xfId="712" xr:uid="{00000000-0005-0000-0000-000017230000}"/>
    <cellStyle name="Денежный 2 5 5 2 2 3 10" xfId="3610" xr:uid="{00000000-0005-0000-0000-000018230000}"/>
    <cellStyle name="Денежный 2 5 5 2 2 3 11" xfId="3738" xr:uid="{00000000-0005-0000-0000-000019230000}"/>
    <cellStyle name="Денежный 2 5 5 2 2 3 12" xfId="4225" xr:uid="{00000000-0005-0000-0000-00001A230000}"/>
    <cellStyle name="Денежный 2 5 5 2 2 3 13" xfId="4377" xr:uid="{00000000-0005-0000-0000-00001B230000}"/>
    <cellStyle name="Денежный 2 5 5 2 2 3 14" xfId="4520" xr:uid="{00000000-0005-0000-0000-00001C230000}"/>
    <cellStyle name="Денежный 2 5 5 2 2 3 15" xfId="4650" xr:uid="{00000000-0005-0000-0000-00001D230000}"/>
    <cellStyle name="Денежный 2 5 5 2 2 3 16" xfId="4778" xr:uid="{00000000-0005-0000-0000-00001E230000}"/>
    <cellStyle name="Денежный 2 5 5 2 2 3 17" xfId="5202" xr:uid="{00000000-0005-0000-0000-00001F230000}"/>
    <cellStyle name="Денежный 2 5 5 2 2 3 18" xfId="5352" xr:uid="{00000000-0005-0000-0000-000020230000}"/>
    <cellStyle name="Денежный 2 5 5 2 2 3 19" xfId="5482" xr:uid="{00000000-0005-0000-0000-000021230000}"/>
    <cellStyle name="Денежный 2 5 5 2 2 3 2" xfId="1737" xr:uid="{00000000-0005-0000-0000-000022230000}"/>
    <cellStyle name="Денежный 2 5 5 2 2 3 2 2" xfId="2166" xr:uid="{00000000-0005-0000-0000-000023230000}"/>
    <cellStyle name="Денежный 2 5 5 2 2 3 2 3" xfId="11892" xr:uid="{00000000-0005-0000-0000-000024230000}"/>
    <cellStyle name="Денежный 2 5 5 2 2 3 20" xfId="5610" xr:uid="{00000000-0005-0000-0000-000025230000}"/>
    <cellStyle name="Денежный 2 5 5 2 2 3 21" xfId="5898" xr:uid="{00000000-0005-0000-0000-000026230000}"/>
    <cellStyle name="Денежный 2 5 5 2 2 3 22" xfId="6366" xr:uid="{00000000-0005-0000-0000-000027230000}"/>
    <cellStyle name="Денежный 2 5 5 2 2 3 23" xfId="6864" xr:uid="{00000000-0005-0000-0000-000028230000}"/>
    <cellStyle name="Денежный 2 5 5 2 2 3 24" xfId="7362" xr:uid="{00000000-0005-0000-0000-000029230000}"/>
    <cellStyle name="Денежный 2 5 5 2 2 3 25" xfId="8356" xr:uid="{00000000-0005-0000-0000-00002A230000}"/>
    <cellStyle name="Денежный 2 5 5 2 2 3 26" xfId="8467" xr:uid="{00000000-0005-0000-0000-00002B230000}"/>
    <cellStyle name="Денежный 2 5 5 2 2 3 27" xfId="9382" xr:uid="{00000000-0005-0000-0000-00002C230000}"/>
    <cellStyle name="Денежный 2 5 5 2 2 3 28" xfId="10620" xr:uid="{00000000-0005-0000-0000-00002D230000}"/>
    <cellStyle name="Денежный 2 5 5 2 2 3 29" xfId="11619" xr:uid="{00000000-0005-0000-0000-00002E230000}"/>
    <cellStyle name="Денежный 2 5 5 2 2 3 3" xfId="2291" xr:uid="{00000000-0005-0000-0000-00002F230000}"/>
    <cellStyle name="Денежный 2 5 5 2 2 3 4" xfId="2498" xr:uid="{00000000-0005-0000-0000-000030230000}"/>
    <cellStyle name="Денежный 2 5 5 2 2 3 5" xfId="2648" xr:uid="{00000000-0005-0000-0000-000031230000}"/>
    <cellStyle name="Денежный 2 5 5 2 2 3 6" xfId="2778" xr:uid="{00000000-0005-0000-0000-000032230000}"/>
    <cellStyle name="Денежный 2 5 5 2 2 3 7" xfId="2906" xr:uid="{00000000-0005-0000-0000-000033230000}"/>
    <cellStyle name="Денежный 2 5 5 2 2 3 8" xfId="3194" xr:uid="{00000000-0005-0000-0000-000034230000}"/>
    <cellStyle name="Денежный 2 5 5 2 2 3 9" xfId="3322" xr:uid="{00000000-0005-0000-0000-000035230000}"/>
    <cellStyle name="Денежный 2 5 5 2 2 30" xfId="10500" xr:uid="{00000000-0005-0000-0000-000036230000}"/>
    <cellStyle name="Денежный 2 5 5 2 2 31" xfId="11519" xr:uid="{00000000-0005-0000-0000-000037230000}"/>
    <cellStyle name="Денежный 2 5 5 2 2 4" xfId="947" xr:uid="{00000000-0005-0000-0000-000038230000}"/>
    <cellStyle name="Денежный 2 5 5 2 2 4 10" xfId="11816" xr:uid="{00000000-0005-0000-0000-000039230000}"/>
    <cellStyle name="Денежный 2 5 5 2 2 4 2" xfId="2075" xr:uid="{00000000-0005-0000-0000-00003A230000}"/>
    <cellStyle name="Денежный 2 5 5 2 2 4 2 2" xfId="6056" xr:uid="{00000000-0005-0000-0000-00003B230000}"/>
    <cellStyle name="Денежный 2 5 5 2 2 4 2 3" xfId="12225" xr:uid="{00000000-0005-0000-0000-00003C230000}"/>
    <cellStyle name="Денежный 2 5 5 2 2 4 3" xfId="6523" xr:uid="{00000000-0005-0000-0000-00003D230000}"/>
    <cellStyle name="Денежный 2 5 5 2 2 4 4" xfId="7021" xr:uid="{00000000-0005-0000-0000-00003E230000}"/>
    <cellStyle name="Денежный 2 5 5 2 2 4 5" xfId="7519" xr:uid="{00000000-0005-0000-0000-00003F230000}"/>
    <cellStyle name="Денежный 2 5 5 2 2 4 6" xfId="8586" xr:uid="{00000000-0005-0000-0000-000040230000}"/>
    <cellStyle name="Денежный 2 5 5 2 2 4 7" xfId="9078" xr:uid="{00000000-0005-0000-0000-000041230000}"/>
    <cellStyle name="Денежный 2 5 5 2 2 4 8" xfId="9611" xr:uid="{00000000-0005-0000-0000-000042230000}"/>
    <cellStyle name="Денежный 2 5 5 2 2 4 9" xfId="10844" xr:uid="{00000000-0005-0000-0000-000043230000}"/>
    <cellStyle name="Денежный 2 5 5 2 2 5" xfId="1015" xr:uid="{00000000-0005-0000-0000-000044230000}"/>
    <cellStyle name="Денежный 2 5 5 2 2 5 10" xfId="11939" xr:uid="{00000000-0005-0000-0000-000045230000}"/>
    <cellStyle name="Денежный 2 5 5 2 2 5 2" xfId="2220" xr:uid="{00000000-0005-0000-0000-000046230000}"/>
    <cellStyle name="Денежный 2 5 5 2 2 5 2 2" xfId="6099" xr:uid="{00000000-0005-0000-0000-000047230000}"/>
    <cellStyle name="Денежный 2 5 5 2 2 5 2 3" xfId="12268" xr:uid="{00000000-0005-0000-0000-000048230000}"/>
    <cellStyle name="Денежный 2 5 5 2 2 5 3" xfId="6565" xr:uid="{00000000-0005-0000-0000-000049230000}"/>
    <cellStyle name="Денежный 2 5 5 2 2 5 4" xfId="7063" xr:uid="{00000000-0005-0000-0000-00004A230000}"/>
    <cellStyle name="Денежный 2 5 5 2 2 5 5" xfId="7561" xr:uid="{00000000-0005-0000-0000-00004B230000}"/>
    <cellStyle name="Денежный 2 5 5 2 2 5 6" xfId="8650" xr:uid="{00000000-0005-0000-0000-00004C230000}"/>
    <cellStyle name="Денежный 2 5 5 2 2 5 7" xfId="9146" xr:uid="{00000000-0005-0000-0000-00004D230000}"/>
    <cellStyle name="Денежный 2 5 5 2 2 5 8" xfId="9679" xr:uid="{00000000-0005-0000-0000-00004E230000}"/>
    <cellStyle name="Денежный 2 5 5 2 2 5 9" xfId="10912" xr:uid="{00000000-0005-0000-0000-00004F230000}"/>
    <cellStyle name="Денежный 2 5 5 2 2 6" xfId="881" xr:uid="{00000000-0005-0000-0000-000050230000}"/>
    <cellStyle name="Денежный 2 5 5 2 2 6 10" xfId="11996" xr:uid="{00000000-0005-0000-0000-000051230000}"/>
    <cellStyle name="Денежный 2 5 5 2 2 6 2" xfId="2397" xr:uid="{00000000-0005-0000-0000-000052230000}"/>
    <cellStyle name="Денежный 2 5 5 2 2 6 2 2" xfId="6007" xr:uid="{00000000-0005-0000-0000-000053230000}"/>
    <cellStyle name="Денежный 2 5 5 2 2 6 2 3" xfId="12176" xr:uid="{00000000-0005-0000-0000-000054230000}"/>
    <cellStyle name="Денежный 2 5 5 2 2 6 3" xfId="6474" xr:uid="{00000000-0005-0000-0000-000055230000}"/>
    <cellStyle name="Денежный 2 5 5 2 2 6 4" xfId="6972" xr:uid="{00000000-0005-0000-0000-000056230000}"/>
    <cellStyle name="Денежный 2 5 5 2 2 6 5" xfId="7470" xr:uid="{00000000-0005-0000-0000-000057230000}"/>
    <cellStyle name="Денежный 2 5 5 2 2 6 6" xfId="8521" xr:uid="{00000000-0005-0000-0000-000058230000}"/>
    <cellStyle name="Денежный 2 5 5 2 2 6 7" xfId="9012" xr:uid="{00000000-0005-0000-0000-000059230000}"/>
    <cellStyle name="Денежный 2 5 5 2 2 6 8" xfId="9545" xr:uid="{00000000-0005-0000-0000-00005A230000}"/>
    <cellStyle name="Денежный 2 5 5 2 2 6 9" xfId="10778" xr:uid="{00000000-0005-0000-0000-00005B230000}"/>
    <cellStyle name="Денежный 2 5 5 2 2 7" xfId="1637" xr:uid="{00000000-0005-0000-0000-00005C230000}"/>
    <cellStyle name="Денежный 2 5 5 2 2 7 2" xfId="2553" xr:uid="{00000000-0005-0000-0000-00005D230000}"/>
    <cellStyle name="Денежный 2 5 5 2 2 7 3" xfId="12058" xr:uid="{00000000-0005-0000-0000-00005E230000}"/>
    <cellStyle name="Денежный 2 5 5 2 2 8" xfId="2689" xr:uid="{00000000-0005-0000-0000-00005F230000}"/>
    <cellStyle name="Денежный 2 5 5 2 2 9" xfId="2818" xr:uid="{00000000-0005-0000-0000-000060230000}"/>
    <cellStyle name="Денежный 2 5 5 2 20" xfId="5054" xr:uid="{00000000-0005-0000-0000-000061230000}"/>
    <cellStyle name="Денежный 2 5 5 2 21" xfId="4892" xr:uid="{00000000-0005-0000-0000-000062230000}"/>
    <cellStyle name="Денежный 2 5 5 2 22" xfId="5034" xr:uid="{00000000-0005-0000-0000-000063230000}"/>
    <cellStyle name="Денежный 2 5 5 2 23" xfId="5734" xr:uid="{00000000-0005-0000-0000-000064230000}"/>
    <cellStyle name="Денежный 2 5 5 2 24" xfId="5648" xr:uid="{00000000-0005-0000-0000-000065230000}"/>
    <cellStyle name="Денежный 2 5 5 2 25" xfId="6740" xr:uid="{00000000-0005-0000-0000-000066230000}"/>
    <cellStyle name="Денежный 2 5 5 2 26" xfId="7238" xr:uid="{00000000-0005-0000-0000-000067230000}"/>
    <cellStyle name="Денежный 2 5 5 2 27" xfId="7965" xr:uid="{00000000-0005-0000-0000-000068230000}"/>
    <cellStyle name="Денежный 2 5 5 2 28" xfId="7813" xr:uid="{00000000-0005-0000-0000-000069230000}"/>
    <cellStyle name="Денежный 2 5 5 2 29" xfId="7725" xr:uid="{00000000-0005-0000-0000-00006A230000}"/>
    <cellStyle name="Денежный 2 5 5 2 3" xfId="688" xr:uid="{00000000-0005-0000-0000-00006B230000}"/>
    <cellStyle name="Денежный 2 5 5 2 3 10" xfId="3587" xr:uid="{00000000-0005-0000-0000-00006C230000}"/>
    <cellStyle name="Денежный 2 5 5 2 3 11" xfId="3715" xr:uid="{00000000-0005-0000-0000-00006D230000}"/>
    <cellStyle name="Денежный 2 5 5 2 3 12" xfId="4202" xr:uid="{00000000-0005-0000-0000-00006E230000}"/>
    <cellStyle name="Денежный 2 5 5 2 3 13" xfId="4354" xr:uid="{00000000-0005-0000-0000-00006F230000}"/>
    <cellStyle name="Денежный 2 5 5 2 3 14" xfId="4497" xr:uid="{00000000-0005-0000-0000-000070230000}"/>
    <cellStyle name="Денежный 2 5 5 2 3 15" xfId="4627" xr:uid="{00000000-0005-0000-0000-000071230000}"/>
    <cellStyle name="Денежный 2 5 5 2 3 16" xfId="4755" xr:uid="{00000000-0005-0000-0000-000072230000}"/>
    <cellStyle name="Денежный 2 5 5 2 3 17" xfId="5179" xr:uid="{00000000-0005-0000-0000-000073230000}"/>
    <cellStyle name="Денежный 2 5 5 2 3 18" xfId="5329" xr:uid="{00000000-0005-0000-0000-000074230000}"/>
    <cellStyle name="Денежный 2 5 5 2 3 19" xfId="5459" xr:uid="{00000000-0005-0000-0000-000075230000}"/>
    <cellStyle name="Денежный 2 5 5 2 3 2" xfId="953" xr:uid="{00000000-0005-0000-0000-000076230000}"/>
    <cellStyle name="Денежный 2 5 5 2 3 2 10" xfId="11869" xr:uid="{00000000-0005-0000-0000-000077230000}"/>
    <cellStyle name="Денежный 2 5 5 2 3 2 2" xfId="2143" xr:uid="{00000000-0005-0000-0000-000078230000}"/>
    <cellStyle name="Денежный 2 5 5 2 3 2 2 2" xfId="6059" xr:uid="{00000000-0005-0000-0000-000079230000}"/>
    <cellStyle name="Денежный 2 5 5 2 3 2 2 3" xfId="12228" xr:uid="{00000000-0005-0000-0000-00007A230000}"/>
    <cellStyle name="Денежный 2 5 5 2 3 2 3" xfId="6526" xr:uid="{00000000-0005-0000-0000-00007B230000}"/>
    <cellStyle name="Денежный 2 5 5 2 3 2 4" xfId="7024" xr:uid="{00000000-0005-0000-0000-00007C230000}"/>
    <cellStyle name="Денежный 2 5 5 2 3 2 5" xfId="7522" xr:uid="{00000000-0005-0000-0000-00007D230000}"/>
    <cellStyle name="Денежный 2 5 5 2 3 2 6" xfId="8592" xr:uid="{00000000-0005-0000-0000-00007E230000}"/>
    <cellStyle name="Денежный 2 5 5 2 3 2 7" xfId="9084" xr:uid="{00000000-0005-0000-0000-00007F230000}"/>
    <cellStyle name="Денежный 2 5 5 2 3 2 8" xfId="9617" xr:uid="{00000000-0005-0000-0000-000080230000}"/>
    <cellStyle name="Денежный 2 5 5 2 3 2 9" xfId="10850" xr:uid="{00000000-0005-0000-0000-000081230000}"/>
    <cellStyle name="Денежный 2 5 5 2 3 20" xfId="5587" xr:uid="{00000000-0005-0000-0000-000082230000}"/>
    <cellStyle name="Денежный 2 5 5 2 3 21" xfId="5875" xr:uid="{00000000-0005-0000-0000-000083230000}"/>
    <cellStyle name="Денежный 2 5 5 2 3 22" xfId="6343" xr:uid="{00000000-0005-0000-0000-000084230000}"/>
    <cellStyle name="Денежный 2 5 5 2 3 23" xfId="6841" xr:uid="{00000000-0005-0000-0000-000085230000}"/>
    <cellStyle name="Денежный 2 5 5 2 3 24" xfId="7339" xr:uid="{00000000-0005-0000-0000-000086230000}"/>
    <cellStyle name="Денежный 2 5 5 2 3 25" xfId="8332" xr:uid="{00000000-0005-0000-0000-000087230000}"/>
    <cellStyle name="Денежный 2 5 5 2 3 26" xfId="8485" xr:uid="{00000000-0005-0000-0000-000088230000}"/>
    <cellStyle name="Денежный 2 5 5 2 3 27" xfId="8868" xr:uid="{00000000-0005-0000-0000-000089230000}"/>
    <cellStyle name="Денежный 2 5 5 2 3 28" xfId="10596" xr:uid="{00000000-0005-0000-0000-00008A230000}"/>
    <cellStyle name="Денежный 2 5 5 2 3 29" xfId="11595" xr:uid="{00000000-0005-0000-0000-00008B230000}"/>
    <cellStyle name="Денежный 2 5 5 2 3 3" xfId="1013" xr:uid="{00000000-0005-0000-0000-00008C230000}"/>
    <cellStyle name="Денежный 2 5 5 2 3 3 10" xfId="11959" xr:uid="{00000000-0005-0000-0000-00008D230000}"/>
    <cellStyle name="Денежный 2 5 5 2 3 3 2" xfId="2268" xr:uid="{00000000-0005-0000-0000-00008E230000}"/>
    <cellStyle name="Денежный 2 5 5 2 3 3 2 2" xfId="6097" xr:uid="{00000000-0005-0000-0000-00008F230000}"/>
    <cellStyle name="Денежный 2 5 5 2 3 3 2 3" xfId="12266" xr:uid="{00000000-0005-0000-0000-000090230000}"/>
    <cellStyle name="Денежный 2 5 5 2 3 3 3" xfId="6564" xr:uid="{00000000-0005-0000-0000-000091230000}"/>
    <cellStyle name="Денежный 2 5 5 2 3 3 4" xfId="7062" xr:uid="{00000000-0005-0000-0000-000092230000}"/>
    <cellStyle name="Денежный 2 5 5 2 3 3 5" xfId="7560" xr:uid="{00000000-0005-0000-0000-000093230000}"/>
    <cellStyle name="Денежный 2 5 5 2 3 3 6" xfId="8648" xr:uid="{00000000-0005-0000-0000-000094230000}"/>
    <cellStyle name="Денежный 2 5 5 2 3 3 7" xfId="9144" xr:uid="{00000000-0005-0000-0000-000095230000}"/>
    <cellStyle name="Денежный 2 5 5 2 3 3 8" xfId="9677" xr:uid="{00000000-0005-0000-0000-000096230000}"/>
    <cellStyle name="Денежный 2 5 5 2 3 3 9" xfId="10910" xr:uid="{00000000-0005-0000-0000-000097230000}"/>
    <cellStyle name="Денежный 2 5 5 2 3 4" xfId="889" xr:uid="{00000000-0005-0000-0000-000098230000}"/>
    <cellStyle name="Денежный 2 5 5 2 3 4 10" xfId="12035" xr:uid="{00000000-0005-0000-0000-000099230000}"/>
    <cellStyle name="Денежный 2 5 5 2 3 4 2" xfId="2475" xr:uid="{00000000-0005-0000-0000-00009A230000}"/>
    <cellStyle name="Денежный 2 5 5 2 3 4 2 2" xfId="6012" xr:uid="{00000000-0005-0000-0000-00009B230000}"/>
    <cellStyle name="Денежный 2 5 5 2 3 4 2 3" xfId="12181" xr:uid="{00000000-0005-0000-0000-00009C230000}"/>
    <cellStyle name="Денежный 2 5 5 2 3 4 3" xfId="6479" xr:uid="{00000000-0005-0000-0000-00009D230000}"/>
    <cellStyle name="Денежный 2 5 5 2 3 4 4" xfId="6977" xr:uid="{00000000-0005-0000-0000-00009E230000}"/>
    <cellStyle name="Денежный 2 5 5 2 3 4 5" xfId="7475" xr:uid="{00000000-0005-0000-0000-00009F230000}"/>
    <cellStyle name="Денежный 2 5 5 2 3 4 6" xfId="8529" xr:uid="{00000000-0005-0000-0000-0000A0230000}"/>
    <cellStyle name="Денежный 2 5 5 2 3 4 7" xfId="9020" xr:uid="{00000000-0005-0000-0000-0000A1230000}"/>
    <cellStyle name="Денежный 2 5 5 2 3 4 8" xfId="9553" xr:uid="{00000000-0005-0000-0000-0000A2230000}"/>
    <cellStyle name="Денежный 2 5 5 2 3 4 9" xfId="10786" xr:uid="{00000000-0005-0000-0000-0000A3230000}"/>
    <cellStyle name="Денежный 2 5 5 2 3 5" xfId="1713" xr:uid="{00000000-0005-0000-0000-0000A4230000}"/>
    <cellStyle name="Денежный 2 5 5 2 3 5 2" xfId="2625" xr:uid="{00000000-0005-0000-0000-0000A5230000}"/>
    <cellStyle name="Денежный 2 5 5 2 3 5 3" xfId="12079" xr:uid="{00000000-0005-0000-0000-0000A6230000}"/>
    <cellStyle name="Денежный 2 5 5 2 3 6" xfId="2755" xr:uid="{00000000-0005-0000-0000-0000A7230000}"/>
    <cellStyle name="Денежный 2 5 5 2 3 7" xfId="2883" xr:uid="{00000000-0005-0000-0000-0000A8230000}"/>
    <cellStyle name="Денежный 2 5 5 2 3 8" xfId="3171" xr:uid="{00000000-0005-0000-0000-0000A9230000}"/>
    <cellStyle name="Денежный 2 5 5 2 3 9" xfId="3299" xr:uid="{00000000-0005-0000-0000-0000AA230000}"/>
    <cellStyle name="Денежный 2 5 5 2 30" xfId="10212" xr:uid="{00000000-0005-0000-0000-0000AB230000}"/>
    <cellStyle name="Денежный 2 5 5 2 31" xfId="11470" xr:uid="{00000000-0005-0000-0000-0000AC230000}"/>
    <cellStyle name="Денежный 2 5 5 2 4" xfId="954" xr:uid="{00000000-0005-0000-0000-0000AD230000}"/>
    <cellStyle name="Денежный 2 5 5 2 4 2" xfId="9618" xr:uid="{00000000-0005-0000-0000-0000AE230000}"/>
    <cellStyle name="Денежный 2 5 5 2 4 3" xfId="10851" xr:uid="{00000000-0005-0000-0000-0000AF230000}"/>
    <cellStyle name="Денежный 2 5 5 2 5" xfId="1588" xr:uid="{00000000-0005-0000-0000-0000B0230000}"/>
    <cellStyle name="Денежный 2 5 5 2 5 2" xfId="2017" xr:uid="{00000000-0005-0000-0000-0000B1230000}"/>
    <cellStyle name="Денежный 2 5 5 2 5 3" xfId="11775" xr:uid="{00000000-0005-0000-0000-0000B2230000}"/>
    <cellStyle name="Денежный 2 5 5 2 6" xfId="1940" xr:uid="{00000000-0005-0000-0000-0000B3230000}"/>
    <cellStyle name="Денежный 2 5 5 2 7" xfId="2348" xr:uid="{00000000-0005-0000-0000-0000B4230000}"/>
    <cellStyle name="Денежный 2 5 5 2 8" xfId="1980" xr:uid="{00000000-0005-0000-0000-0000B5230000}"/>
    <cellStyle name="Денежный 2 5 5 2 9" xfId="1757" xr:uid="{00000000-0005-0000-0000-0000B6230000}"/>
    <cellStyle name="Денежный 2 5 5 20" xfId="4926" xr:uid="{00000000-0005-0000-0000-0000B7230000}"/>
    <cellStyle name="Денежный 2 5 5 21" xfId="4866" xr:uid="{00000000-0005-0000-0000-0000B8230000}"/>
    <cellStyle name="Денежный 2 5 5 22" xfId="4823" xr:uid="{00000000-0005-0000-0000-0000B9230000}"/>
    <cellStyle name="Денежный 2 5 5 23" xfId="4908" xr:uid="{00000000-0005-0000-0000-0000BA230000}"/>
    <cellStyle name="Денежный 2 5 5 24" xfId="5695" xr:uid="{00000000-0005-0000-0000-0000BB230000}"/>
    <cellStyle name="Денежный 2 5 5 25" xfId="5668" xr:uid="{00000000-0005-0000-0000-0000BC230000}"/>
    <cellStyle name="Денежный 2 5 5 26" xfId="6701" xr:uid="{00000000-0005-0000-0000-0000BD230000}"/>
    <cellStyle name="Денежный 2 5 5 27" xfId="7199" xr:uid="{00000000-0005-0000-0000-0000BE230000}"/>
    <cellStyle name="Денежный 2 5 5 28" xfId="7909" xr:uid="{00000000-0005-0000-0000-0000BF230000}"/>
    <cellStyle name="Денежный 2 5 5 29" xfId="7838" xr:uid="{00000000-0005-0000-0000-0000C0230000}"/>
    <cellStyle name="Денежный 2 5 5 3" xfId="309" xr:uid="{00000000-0005-0000-0000-0000C1230000}"/>
    <cellStyle name="Денежный 2 5 5 3 10" xfId="3449" xr:uid="{00000000-0005-0000-0000-0000C2230000}"/>
    <cellStyle name="Денежный 2 5 5 3 11" xfId="3487" xr:uid="{00000000-0005-0000-0000-0000C3230000}"/>
    <cellStyle name="Денежный 2 5 5 3 12" xfId="3953" xr:uid="{00000000-0005-0000-0000-0000C4230000}"/>
    <cellStyle name="Денежный 2 5 5 3 13" xfId="4059" xr:uid="{00000000-0005-0000-0000-0000C5230000}"/>
    <cellStyle name="Денежный 2 5 5 3 14" xfId="3772" xr:uid="{00000000-0005-0000-0000-0000C6230000}"/>
    <cellStyle name="Денежный 2 5 5 3 15" xfId="4275" xr:uid="{00000000-0005-0000-0000-0000C7230000}"/>
    <cellStyle name="Денежный 2 5 5 3 16" xfId="4021" xr:uid="{00000000-0005-0000-0000-0000C8230000}"/>
    <cellStyle name="Денежный 2 5 5 3 17" xfId="4973" xr:uid="{00000000-0005-0000-0000-0000C9230000}"/>
    <cellStyle name="Денежный 2 5 5 3 18" xfId="4842" xr:uid="{00000000-0005-0000-0000-0000CA230000}"/>
    <cellStyle name="Денежный 2 5 5 3 19" xfId="4809" xr:uid="{00000000-0005-0000-0000-0000CB230000}"/>
    <cellStyle name="Денежный 2 5 5 3 2" xfId="1593" xr:uid="{00000000-0005-0000-0000-0000CC230000}"/>
    <cellStyle name="Денежный 2 5 5 3 2 2" xfId="1916" xr:uid="{00000000-0005-0000-0000-0000CD230000}"/>
    <cellStyle name="Денежный 2 5 5 3 2 3" xfId="11725" xr:uid="{00000000-0005-0000-0000-0000CE230000}"/>
    <cellStyle name="Денежный 2 5 5 3 20" xfId="5037" xr:uid="{00000000-0005-0000-0000-0000CF230000}"/>
    <cellStyle name="Денежный 2 5 5 3 21" xfId="5739" xr:uid="{00000000-0005-0000-0000-0000D0230000}"/>
    <cellStyle name="Денежный 2 5 5 3 22" xfId="5770" xr:uid="{00000000-0005-0000-0000-0000D1230000}"/>
    <cellStyle name="Денежный 2 5 5 3 23" xfId="6745" xr:uid="{00000000-0005-0000-0000-0000D2230000}"/>
    <cellStyle name="Денежный 2 5 5 3 24" xfId="7243" xr:uid="{00000000-0005-0000-0000-0000D3230000}"/>
    <cellStyle name="Денежный 2 5 5 3 25" xfId="7970" xr:uid="{00000000-0005-0000-0000-0000D4230000}"/>
    <cellStyle name="Денежный 2 5 5 3 26" xfId="8160" xr:uid="{00000000-0005-0000-0000-0000D5230000}"/>
    <cellStyle name="Денежный 2 5 5 3 27" xfId="7874" xr:uid="{00000000-0005-0000-0000-0000D6230000}"/>
    <cellStyle name="Денежный 2 5 5 3 28" xfId="10217" xr:uid="{00000000-0005-0000-0000-0000D7230000}"/>
    <cellStyle name="Денежный 2 5 5 3 29" xfId="11475" xr:uid="{00000000-0005-0000-0000-0000D8230000}"/>
    <cellStyle name="Денежный 2 5 5 3 3" xfId="1802" xr:uid="{00000000-0005-0000-0000-0000D9230000}"/>
    <cellStyle name="Денежный 2 5 5 3 4" xfId="1773" xr:uid="{00000000-0005-0000-0000-0000DA230000}"/>
    <cellStyle name="Денежный 2 5 5 3 5" xfId="1842" xr:uid="{00000000-0005-0000-0000-0000DB230000}"/>
    <cellStyle name="Денежный 2 5 5 3 6" xfId="2199" xr:uid="{00000000-0005-0000-0000-0000DC230000}"/>
    <cellStyle name="Денежный 2 5 5 3 7" xfId="2541" xr:uid="{00000000-0005-0000-0000-0000DD230000}"/>
    <cellStyle name="Денежный 2 5 5 3 8" xfId="3033" xr:uid="{00000000-0005-0000-0000-0000DE230000}"/>
    <cellStyle name="Денежный 2 5 5 3 9" xfId="3076" xr:uid="{00000000-0005-0000-0000-0000DF230000}"/>
    <cellStyle name="Денежный 2 5 5 30" xfId="7722" xr:uid="{00000000-0005-0000-0000-0000E0230000}"/>
    <cellStyle name="Денежный 2 5 5 31" xfId="10156" xr:uid="{00000000-0005-0000-0000-0000E1230000}"/>
    <cellStyle name="Денежный 2 5 5 32" xfId="11224" xr:uid="{00000000-0005-0000-0000-0000E2230000}"/>
    <cellStyle name="Денежный 2 5 5 4" xfId="660" xr:uid="{00000000-0005-0000-0000-0000E3230000}"/>
    <cellStyle name="Денежный 2 5 5 4 10" xfId="3570" xr:uid="{00000000-0005-0000-0000-0000E4230000}"/>
    <cellStyle name="Денежный 2 5 5 4 11" xfId="3698" xr:uid="{00000000-0005-0000-0000-0000E5230000}"/>
    <cellStyle name="Денежный 2 5 5 4 12" xfId="4178" xr:uid="{00000000-0005-0000-0000-0000E6230000}"/>
    <cellStyle name="Денежный 2 5 5 4 13" xfId="4333" xr:uid="{00000000-0005-0000-0000-0000E7230000}"/>
    <cellStyle name="Денежный 2 5 5 4 14" xfId="4479" xr:uid="{00000000-0005-0000-0000-0000E8230000}"/>
    <cellStyle name="Денежный 2 5 5 4 15" xfId="4610" xr:uid="{00000000-0005-0000-0000-0000E9230000}"/>
    <cellStyle name="Денежный 2 5 5 4 16" xfId="4738" xr:uid="{00000000-0005-0000-0000-0000EA230000}"/>
    <cellStyle name="Денежный 2 5 5 4 17" xfId="5160" xr:uid="{00000000-0005-0000-0000-0000EB230000}"/>
    <cellStyle name="Денежный 2 5 5 4 18" xfId="5307" xr:uid="{00000000-0005-0000-0000-0000EC230000}"/>
    <cellStyle name="Денежный 2 5 5 4 19" xfId="5442" xr:uid="{00000000-0005-0000-0000-0000ED230000}"/>
    <cellStyle name="Денежный 2 5 5 4 2" xfId="1685" xr:uid="{00000000-0005-0000-0000-0000EE230000}"/>
    <cellStyle name="Денежный 2 5 5 4 2 2" xfId="2117" xr:uid="{00000000-0005-0000-0000-0000EF230000}"/>
    <cellStyle name="Денежный 2 5 5 4 2 3" xfId="11849" xr:uid="{00000000-0005-0000-0000-0000F0230000}"/>
    <cellStyle name="Денежный 2 5 5 4 20" xfId="5570" xr:uid="{00000000-0005-0000-0000-0000F1230000}"/>
    <cellStyle name="Денежный 2 5 5 4 21" xfId="5858" xr:uid="{00000000-0005-0000-0000-0000F2230000}"/>
    <cellStyle name="Денежный 2 5 5 4 22" xfId="6326" xr:uid="{00000000-0005-0000-0000-0000F3230000}"/>
    <cellStyle name="Денежный 2 5 5 4 23" xfId="6824" xr:uid="{00000000-0005-0000-0000-0000F4230000}"/>
    <cellStyle name="Денежный 2 5 5 4 24" xfId="7322" xr:uid="{00000000-0005-0000-0000-0000F5230000}"/>
    <cellStyle name="Денежный 2 5 5 4 25" xfId="8304" xr:uid="{00000000-0005-0000-0000-0000F6230000}"/>
    <cellStyle name="Денежный 2 5 5 4 26" xfId="8791" xr:uid="{00000000-0005-0000-0000-0000F7230000}"/>
    <cellStyle name="Денежный 2 5 5 4 27" xfId="9243" xr:uid="{00000000-0005-0000-0000-0000F8230000}"/>
    <cellStyle name="Денежный 2 5 5 4 28" xfId="10568" xr:uid="{00000000-0005-0000-0000-0000F9230000}"/>
    <cellStyle name="Денежный 2 5 5 4 29" xfId="11567" xr:uid="{00000000-0005-0000-0000-0000FA230000}"/>
    <cellStyle name="Денежный 2 5 5 4 3" xfId="2251" xr:uid="{00000000-0005-0000-0000-0000FB230000}"/>
    <cellStyle name="Денежный 2 5 5 4 4" xfId="2451" xr:uid="{00000000-0005-0000-0000-0000FC230000}"/>
    <cellStyle name="Денежный 2 5 5 4 5" xfId="2605" xr:uid="{00000000-0005-0000-0000-0000FD230000}"/>
    <cellStyle name="Денежный 2 5 5 4 6" xfId="2738" xr:uid="{00000000-0005-0000-0000-0000FE230000}"/>
    <cellStyle name="Денежный 2 5 5 4 7" xfId="2866" xr:uid="{00000000-0005-0000-0000-0000FF230000}"/>
    <cellStyle name="Денежный 2 5 5 4 8" xfId="3154" xr:uid="{00000000-0005-0000-0000-000000240000}"/>
    <cellStyle name="Денежный 2 5 5 4 9" xfId="3282" xr:uid="{00000000-0005-0000-0000-000001240000}"/>
    <cellStyle name="Денежный 2 5 5 5" xfId="732" xr:uid="{00000000-0005-0000-0000-000002240000}"/>
    <cellStyle name="Денежный 2 5 5 5 10" xfId="3630" xr:uid="{00000000-0005-0000-0000-000003240000}"/>
    <cellStyle name="Денежный 2 5 5 5 11" xfId="3758" xr:uid="{00000000-0005-0000-0000-000004240000}"/>
    <cellStyle name="Денежный 2 5 5 5 12" xfId="4245" xr:uid="{00000000-0005-0000-0000-000005240000}"/>
    <cellStyle name="Денежный 2 5 5 5 13" xfId="4397" xr:uid="{00000000-0005-0000-0000-000006240000}"/>
    <cellStyle name="Денежный 2 5 5 5 14" xfId="4540" xr:uid="{00000000-0005-0000-0000-000007240000}"/>
    <cellStyle name="Денежный 2 5 5 5 15" xfId="4670" xr:uid="{00000000-0005-0000-0000-000008240000}"/>
    <cellStyle name="Денежный 2 5 5 5 16" xfId="4798" xr:uid="{00000000-0005-0000-0000-000009240000}"/>
    <cellStyle name="Денежный 2 5 5 5 17" xfId="5222" xr:uid="{00000000-0005-0000-0000-00000A240000}"/>
    <cellStyle name="Денежный 2 5 5 5 18" xfId="5372" xr:uid="{00000000-0005-0000-0000-00000B240000}"/>
    <cellStyle name="Денежный 2 5 5 5 19" xfId="5502" xr:uid="{00000000-0005-0000-0000-00000C240000}"/>
    <cellStyle name="Денежный 2 5 5 5 2" xfId="1881" xr:uid="{00000000-0005-0000-0000-00000D240000}"/>
    <cellStyle name="Денежный 2 5 5 5 2 2" xfId="2186" xr:uid="{00000000-0005-0000-0000-00000E240000}"/>
    <cellStyle name="Денежный 2 5 5 5 2 3" xfId="11912" xr:uid="{00000000-0005-0000-0000-00000F240000}"/>
    <cellStyle name="Денежный 2 5 5 5 20" xfId="5630" xr:uid="{00000000-0005-0000-0000-000010240000}"/>
    <cellStyle name="Денежный 2 5 5 5 21" xfId="5918" xr:uid="{00000000-0005-0000-0000-000011240000}"/>
    <cellStyle name="Денежный 2 5 5 5 22" xfId="6386" xr:uid="{00000000-0005-0000-0000-000012240000}"/>
    <cellStyle name="Денежный 2 5 5 5 23" xfId="6884" xr:uid="{00000000-0005-0000-0000-000013240000}"/>
    <cellStyle name="Денежный 2 5 5 5 24" xfId="7382" xr:uid="{00000000-0005-0000-0000-000014240000}"/>
    <cellStyle name="Денежный 2 5 5 5 25" xfId="8376" xr:uid="{00000000-0005-0000-0000-000015240000}"/>
    <cellStyle name="Денежный 2 5 5 5 26" xfId="8427" xr:uid="{00000000-0005-0000-0000-000016240000}"/>
    <cellStyle name="Денежный 2 5 5 5 27" xfId="9402" xr:uid="{00000000-0005-0000-0000-000017240000}"/>
    <cellStyle name="Денежный 2 5 5 5 28" xfId="10640" xr:uid="{00000000-0005-0000-0000-000018240000}"/>
    <cellStyle name="Денежный 2 5 5 5 29" xfId="11696" xr:uid="{00000000-0005-0000-0000-000019240000}"/>
    <cellStyle name="Денежный 2 5 5 5 3" xfId="2311" xr:uid="{00000000-0005-0000-0000-00001A240000}"/>
    <cellStyle name="Денежный 2 5 5 5 4" xfId="2518" xr:uid="{00000000-0005-0000-0000-00001B240000}"/>
    <cellStyle name="Денежный 2 5 5 5 5" xfId="2668" xr:uid="{00000000-0005-0000-0000-00001C240000}"/>
    <cellStyle name="Денежный 2 5 5 5 6" xfId="2798" xr:uid="{00000000-0005-0000-0000-00001D240000}"/>
    <cellStyle name="Денежный 2 5 5 5 7" xfId="2926" xr:uid="{00000000-0005-0000-0000-00001E240000}"/>
    <cellStyle name="Денежный 2 5 5 5 8" xfId="3214" xr:uid="{00000000-0005-0000-0000-00001F240000}"/>
    <cellStyle name="Денежный 2 5 5 5 9" xfId="3342" xr:uid="{00000000-0005-0000-0000-000020240000}"/>
    <cellStyle name="Денежный 2 5 5 6" xfId="946" xr:uid="{00000000-0005-0000-0000-000021240000}"/>
    <cellStyle name="Денежный 2 5 5 6 10" xfId="9610" xr:uid="{00000000-0005-0000-0000-000022240000}"/>
    <cellStyle name="Денежный 2 5 5 6 11" xfId="10843" xr:uid="{00000000-0005-0000-0000-000023240000}"/>
    <cellStyle name="Денежный 2 5 5 6 12" xfId="11660" xr:uid="{00000000-0005-0000-0000-000024240000}"/>
    <cellStyle name="Денежный 2 5 5 6 2" xfId="956" xr:uid="{00000000-0005-0000-0000-000025240000}"/>
    <cellStyle name="Денежный 2 5 5 6 2 10" xfId="12224" xr:uid="{00000000-0005-0000-0000-000026240000}"/>
    <cellStyle name="Денежный 2 5 5 6 2 2" xfId="6055" xr:uid="{00000000-0005-0000-0000-000027240000}"/>
    <cellStyle name="Денежный 2 5 5 6 2 2 2" xfId="6060" xr:uid="{00000000-0005-0000-0000-000028240000}"/>
    <cellStyle name="Денежный 2 5 5 6 2 2 3" xfId="12229" xr:uid="{00000000-0005-0000-0000-000029240000}"/>
    <cellStyle name="Денежный 2 5 5 6 2 3" xfId="6527" xr:uid="{00000000-0005-0000-0000-00002A240000}"/>
    <cellStyle name="Денежный 2 5 5 6 2 4" xfId="7025" xr:uid="{00000000-0005-0000-0000-00002B240000}"/>
    <cellStyle name="Денежный 2 5 5 6 2 5" xfId="7523" xr:uid="{00000000-0005-0000-0000-00002C240000}"/>
    <cellStyle name="Денежный 2 5 5 6 2 6" xfId="8594" xr:uid="{00000000-0005-0000-0000-00002D240000}"/>
    <cellStyle name="Денежный 2 5 5 6 2 7" xfId="9087" xr:uid="{00000000-0005-0000-0000-00002E240000}"/>
    <cellStyle name="Денежный 2 5 5 6 2 8" xfId="9620" xr:uid="{00000000-0005-0000-0000-00002F240000}"/>
    <cellStyle name="Денежный 2 5 5 6 2 9" xfId="10853" xr:uid="{00000000-0005-0000-0000-000030240000}"/>
    <cellStyle name="Денежный 2 5 5 6 3" xfId="1012" xr:uid="{00000000-0005-0000-0000-000031240000}"/>
    <cellStyle name="Денежный 2 5 5 6 3 2" xfId="9676" xr:uid="{00000000-0005-0000-0000-000032240000}"/>
    <cellStyle name="Денежный 2 5 5 6 3 3" xfId="10909" xr:uid="{00000000-0005-0000-0000-000033240000}"/>
    <cellStyle name="Денежный 2 5 5 6 4" xfId="896" xr:uid="{00000000-0005-0000-0000-000034240000}"/>
    <cellStyle name="Денежный 2 5 5 6 4 2" xfId="9560" xr:uid="{00000000-0005-0000-0000-000035240000}"/>
    <cellStyle name="Денежный 2 5 5 6 4 3" xfId="10793" xr:uid="{00000000-0005-0000-0000-000036240000}"/>
    <cellStyle name="Денежный 2 5 5 6 5" xfId="1821" xr:uid="{00000000-0005-0000-0000-000037240000}"/>
    <cellStyle name="Денежный 2 5 5 6 5 2" xfId="6522" xr:uid="{00000000-0005-0000-0000-000038240000}"/>
    <cellStyle name="Денежный 2 5 5 6 5 3" xfId="12459" xr:uid="{00000000-0005-0000-0000-000039240000}"/>
    <cellStyle name="Денежный 2 5 5 6 6" xfId="7020" xr:uid="{00000000-0005-0000-0000-00003A240000}"/>
    <cellStyle name="Денежный 2 5 5 6 7" xfId="7518" xr:uid="{00000000-0005-0000-0000-00003B240000}"/>
    <cellStyle name="Денежный 2 5 5 6 8" xfId="8585" xr:uid="{00000000-0005-0000-0000-00003C240000}"/>
    <cellStyle name="Денежный 2 5 5 6 9" xfId="9077" xr:uid="{00000000-0005-0000-0000-00003D240000}"/>
    <cellStyle name="Денежный 2 5 5 7" xfId="1016" xr:uid="{00000000-0005-0000-0000-00003E240000}"/>
    <cellStyle name="Денежный 2 5 5 7 10" xfId="11811" xr:uid="{00000000-0005-0000-0000-00003F240000}"/>
    <cellStyle name="Денежный 2 5 5 7 2" xfId="2070" xr:uid="{00000000-0005-0000-0000-000040240000}"/>
    <cellStyle name="Денежный 2 5 5 7 2 2" xfId="6100" xr:uid="{00000000-0005-0000-0000-000041240000}"/>
    <cellStyle name="Денежный 2 5 5 7 2 3" xfId="12269" xr:uid="{00000000-0005-0000-0000-000042240000}"/>
    <cellStyle name="Денежный 2 5 5 7 3" xfId="6566" xr:uid="{00000000-0005-0000-0000-000043240000}"/>
    <cellStyle name="Денежный 2 5 5 7 4" xfId="7064" xr:uid="{00000000-0005-0000-0000-000044240000}"/>
    <cellStyle name="Денежный 2 5 5 7 5" xfId="7562" xr:uid="{00000000-0005-0000-0000-000045240000}"/>
    <cellStyle name="Денежный 2 5 5 7 6" xfId="8651" xr:uid="{00000000-0005-0000-0000-000046240000}"/>
    <cellStyle name="Денежный 2 5 5 7 7" xfId="9147" xr:uid="{00000000-0005-0000-0000-000047240000}"/>
    <cellStyle name="Денежный 2 5 5 7 8" xfId="9680" xr:uid="{00000000-0005-0000-0000-000048240000}"/>
    <cellStyle name="Денежный 2 5 5 7 9" xfId="10913" xr:uid="{00000000-0005-0000-0000-000049240000}"/>
    <cellStyle name="Денежный 2 5 5 8" xfId="880" xr:uid="{00000000-0005-0000-0000-00004A240000}"/>
    <cellStyle name="Денежный 2 5 5 8 10" xfId="11627" xr:uid="{00000000-0005-0000-0000-00004B240000}"/>
    <cellStyle name="Денежный 2 5 5 8 2" xfId="1750" xr:uid="{00000000-0005-0000-0000-00004C240000}"/>
    <cellStyle name="Денежный 2 5 5 8 2 2" xfId="6006" xr:uid="{00000000-0005-0000-0000-00004D240000}"/>
    <cellStyle name="Денежный 2 5 5 8 2 3" xfId="12175" xr:uid="{00000000-0005-0000-0000-00004E240000}"/>
    <cellStyle name="Денежный 2 5 5 8 3" xfId="6473" xr:uid="{00000000-0005-0000-0000-00004F240000}"/>
    <cellStyle name="Денежный 2 5 5 8 4" xfId="6971" xr:uid="{00000000-0005-0000-0000-000050240000}"/>
    <cellStyle name="Денежный 2 5 5 8 5" xfId="7469" xr:uid="{00000000-0005-0000-0000-000051240000}"/>
    <cellStyle name="Денежный 2 5 5 8 6" xfId="8520" xr:uid="{00000000-0005-0000-0000-000052240000}"/>
    <cellStyle name="Денежный 2 5 5 8 7" xfId="9011" xr:uid="{00000000-0005-0000-0000-000053240000}"/>
    <cellStyle name="Денежный 2 5 5 8 8" xfId="9544" xr:uid="{00000000-0005-0000-0000-000054240000}"/>
    <cellStyle name="Денежный 2 5 5 8 9" xfId="10777" xr:uid="{00000000-0005-0000-0000-000055240000}"/>
    <cellStyle name="Денежный 2 5 5 9" xfId="1339" xr:uid="{00000000-0005-0000-0000-000056240000}"/>
    <cellStyle name="Денежный 2 5 5 9 2" xfId="2031" xr:uid="{00000000-0005-0000-0000-000057240000}"/>
    <cellStyle name="Денежный 2 5 5 9 3" xfId="11789" xr:uid="{00000000-0005-0000-0000-000058240000}"/>
    <cellStyle name="Денежный 2 5 6" xfId="263" xr:uid="{00000000-0005-0000-0000-000059240000}"/>
    <cellStyle name="Денежный 2 5 6 10" xfId="2035" xr:uid="{00000000-0005-0000-0000-00005A240000}"/>
    <cellStyle name="Денежный 2 5 6 11" xfId="2996" xr:uid="{00000000-0005-0000-0000-00005B240000}"/>
    <cellStyle name="Денежный 2 5 6 12" xfId="2958" xr:uid="{00000000-0005-0000-0000-00005C240000}"/>
    <cellStyle name="Денежный 2 5 6 13" xfId="3413" xr:uid="{00000000-0005-0000-0000-00005D240000}"/>
    <cellStyle name="Денежный 2 5 6 14" xfId="3503" xr:uid="{00000000-0005-0000-0000-00005E240000}"/>
    <cellStyle name="Денежный 2 5 6 15" xfId="3909" xr:uid="{00000000-0005-0000-0000-00005F240000}"/>
    <cellStyle name="Денежный 2 5 6 16" xfId="3833" xr:uid="{00000000-0005-0000-0000-000060240000}"/>
    <cellStyle name="Денежный 2 5 6 17" xfId="3866" xr:uid="{00000000-0005-0000-0000-000061240000}"/>
    <cellStyle name="Денежный 2 5 6 18" xfId="3781" xr:uid="{00000000-0005-0000-0000-000062240000}"/>
    <cellStyle name="Денежный 2 5 6 19" xfId="4078" xr:uid="{00000000-0005-0000-0000-000063240000}"/>
    <cellStyle name="Денежный 2 5 6 2" xfId="305" xr:uid="{00000000-0005-0000-0000-000064240000}"/>
    <cellStyle name="Денежный 2 5 6 2 10" xfId="3029" xr:uid="{00000000-0005-0000-0000-000065240000}"/>
    <cellStyle name="Денежный 2 5 6 2 11" xfId="3078" xr:uid="{00000000-0005-0000-0000-000066240000}"/>
    <cellStyle name="Денежный 2 5 6 2 12" xfId="3445" xr:uid="{00000000-0005-0000-0000-000067240000}"/>
    <cellStyle name="Денежный 2 5 6 2 13" xfId="3467" xr:uid="{00000000-0005-0000-0000-000068240000}"/>
    <cellStyle name="Денежный 2 5 6 2 14" xfId="3949" xr:uid="{00000000-0005-0000-0000-000069240000}"/>
    <cellStyle name="Денежный 2 5 6 2 15" xfId="4061" xr:uid="{00000000-0005-0000-0000-00006A240000}"/>
    <cellStyle name="Денежный 2 5 6 2 16" xfId="3771" xr:uid="{00000000-0005-0000-0000-00006B240000}"/>
    <cellStyle name="Денежный 2 5 6 2 17" xfId="4268" xr:uid="{00000000-0005-0000-0000-00006C240000}"/>
    <cellStyle name="Денежный 2 5 6 2 18" xfId="3785" xr:uid="{00000000-0005-0000-0000-00006D240000}"/>
    <cellStyle name="Денежный 2 5 6 2 19" xfId="4969" xr:uid="{00000000-0005-0000-0000-00006E240000}"/>
    <cellStyle name="Денежный 2 5 6 2 2" xfId="604" xr:uid="{00000000-0005-0000-0000-00006F240000}"/>
    <cellStyle name="Денежный 2 5 6 2 2 10" xfId="3111" xr:uid="{00000000-0005-0000-0000-000070240000}"/>
    <cellStyle name="Денежный 2 5 6 2 2 11" xfId="3239" xr:uid="{00000000-0005-0000-0000-000071240000}"/>
    <cellStyle name="Денежный 2 5 6 2 2 12" xfId="3527" xr:uid="{00000000-0005-0000-0000-000072240000}"/>
    <cellStyle name="Денежный 2 5 6 2 2 13" xfId="3655" xr:uid="{00000000-0005-0000-0000-000073240000}"/>
    <cellStyle name="Денежный 2 5 6 2 2 14" xfId="4128" xr:uid="{00000000-0005-0000-0000-000074240000}"/>
    <cellStyle name="Денежный 2 5 6 2 2 15" xfId="4287" xr:uid="{00000000-0005-0000-0000-000075240000}"/>
    <cellStyle name="Денежный 2 5 6 2 2 16" xfId="4431" xr:uid="{00000000-0005-0000-0000-000076240000}"/>
    <cellStyle name="Денежный 2 5 6 2 2 17" xfId="4567" xr:uid="{00000000-0005-0000-0000-000077240000}"/>
    <cellStyle name="Денежный 2 5 6 2 2 18" xfId="4695" xr:uid="{00000000-0005-0000-0000-000078240000}"/>
    <cellStyle name="Денежный 2 5 6 2 2 19" xfId="5114" xr:uid="{00000000-0005-0000-0000-000079240000}"/>
    <cellStyle name="Денежный 2 5 6 2 2 2" xfId="638" xr:uid="{00000000-0005-0000-0000-00007A240000}"/>
    <cellStyle name="Денежный 2 5 6 2 2 2 10" xfId="3551" xr:uid="{00000000-0005-0000-0000-00007B240000}"/>
    <cellStyle name="Денежный 2 5 6 2 2 2 11" xfId="3679" xr:uid="{00000000-0005-0000-0000-00007C240000}"/>
    <cellStyle name="Денежный 2 5 6 2 2 2 12" xfId="4157" xr:uid="{00000000-0005-0000-0000-00007D240000}"/>
    <cellStyle name="Денежный 2 5 6 2 2 2 13" xfId="4312" xr:uid="{00000000-0005-0000-0000-00007E240000}"/>
    <cellStyle name="Денежный 2 5 6 2 2 2 14" xfId="4460" xr:uid="{00000000-0005-0000-0000-00007F240000}"/>
    <cellStyle name="Денежный 2 5 6 2 2 2 15" xfId="4591" xr:uid="{00000000-0005-0000-0000-000080240000}"/>
    <cellStyle name="Денежный 2 5 6 2 2 2 16" xfId="4719" xr:uid="{00000000-0005-0000-0000-000081240000}"/>
    <cellStyle name="Денежный 2 5 6 2 2 2 17" xfId="5140" xr:uid="{00000000-0005-0000-0000-000082240000}"/>
    <cellStyle name="Денежный 2 5 6 2 2 2 18" xfId="5287" xr:uid="{00000000-0005-0000-0000-000083240000}"/>
    <cellStyle name="Денежный 2 5 6 2 2 2 19" xfId="5423" xr:uid="{00000000-0005-0000-0000-000084240000}"/>
    <cellStyle name="Денежный 2 5 6 2 2 2 2" xfId="961" xr:uid="{00000000-0005-0000-0000-000085240000}"/>
    <cellStyle name="Денежный 2 5 6 2 2 2 2 2" xfId="9625" xr:uid="{00000000-0005-0000-0000-000086240000}"/>
    <cellStyle name="Денежный 2 5 6 2 2 2 2 3" xfId="10858" xr:uid="{00000000-0005-0000-0000-000087240000}"/>
    <cellStyle name="Денежный 2 5 6 2 2 2 20" xfId="5551" xr:uid="{00000000-0005-0000-0000-000088240000}"/>
    <cellStyle name="Денежный 2 5 6 2 2 2 21" xfId="5839" xr:uid="{00000000-0005-0000-0000-000089240000}"/>
    <cellStyle name="Денежный 2 5 6 2 2 2 22" xfId="6307" xr:uid="{00000000-0005-0000-0000-00008A240000}"/>
    <cellStyle name="Денежный 2 5 6 2 2 2 23" xfId="6805" xr:uid="{00000000-0005-0000-0000-00008B240000}"/>
    <cellStyle name="Денежный 2 5 6 2 2 2 24" xfId="7303" xr:uid="{00000000-0005-0000-0000-00008C240000}"/>
    <cellStyle name="Денежный 2 5 6 2 2 2 25" xfId="8282" xr:uid="{00000000-0005-0000-0000-00008D240000}"/>
    <cellStyle name="Денежный 2 5 6 2 2 2 26" xfId="8564" xr:uid="{00000000-0005-0000-0000-00008E240000}"/>
    <cellStyle name="Денежный 2 5 6 2 2 2 27" xfId="8961" xr:uid="{00000000-0005-0000-0000-00008F240000}"/>
    <cellStyle name="Денежный 2 5 6 2 2 2 28" xfId="10546" xr:uid="{00000000-0005-0000-0000-000090240000}"/>
    <cellStyle name="Денежный 2 5 6 2 2 2 29" xfId="11548" xr:uid="{00000000-0005-0000-0000-000091240000}"/>
    <cellStyle name="Денежный 2 5 6 2 2 2 3" xfId="962" xr:uid="{00000000-0005-0000-0000-000092240000}"/>
    <cellStyle name="Денежный 2 5 6 2 2 2 3 2" xfId="9626" xr:uid="{00000000-0005-0000-0000-000093240000}"/>
    <cellStyle name="Денежный 2 5 6 2 2 2 3 3" xfId="10859" xr:uid="{00000000-0005-0000-0000-000094240000}"/>
    <cellStyle name="Денежный 2 5 6 2 2 2 4" xfId="1666" xr:uid="{00000000-0005-0000-0000-000095240000}"/>
    <cellStyle name="Денежный 2 5 6 2 2 2 4 2" xfId="2431" xr:uid="{00000000-0005-0000-0000-000096240000}"/>
    <cellStyle name="Денежный 2 5 6 2 2 2 4 3" xfId="12021" xr:uid="{00000000-0005-0000-0000-000097240000}"/>
    <cellStyle name="Денежный 2 5 6 2 2 2 5" xfId="2585" xr:uid="{00000000-0005-0000-0000-000098240000}"/>
    <cellStyle name="Денежный 2 5 6 2 2 2 6" xfId="2719" xr:uid="{00000000-0005-0000-0000-000099240000}"/>
    <cellStyle name="Денежный 2 5 6 2 2 2 7" xfId="2847" xr:uid="{00000000-0005-0000-0000-00009A240000}"/>
    <cellStyle name="Денежный 2 5 6 2 2 2 8" xfId="3135" xr:uid="{00000000-0005-0000-0000-00009B240000}"/>
    <cellStyle name="Денежный 2 5 6 2 2 2 9" xfId="3263" xr:uid="{00000000-0005-0000-0000-00009C240000}"/>
    <cellStyle name="Денежный 2 5 6 2 2 20" xfId="5260" xr:uid="{00000000-0005-0000-0000-00009D240000}"/>
    <cellStyle name="Денежный 2 5 6 2 2 21" xfId="5399" xr:uid="{00000000-0005-0000-0000-00009E240000}"/>
    <cellStyle name="Денежный 2 5 6 2 2 22" xfId="5527" xr:uid="{00000000-0005-0000-0000-00009F240000}"/>
    <cellStyle name="Денежный 2 5 6 2 2 23" xfId="5815" xr:uid="{00000000-0005-0000-0000-0000A0240000}"/>
    <cellStyle name="Денежный 2 5 6 2 2 24" xfId="6283" xr:uid="{00000000-0005-0000-0000-0000A1240000}"/>
    <cellStyle name="Денежный 2 5 6 2 2 25" xfId="6781" xr:uid="{00000000-0005-0000-0000-0000A2240000}"/>
    <cellStyle name="Денежный 2 5 6 2 2 26" xfId="7279" xr:uid="{00000000-0005-0000-0000-0000A3240000}"/>
    <cellStyle name="Денежный 2 5 6 2 2 27" xfId="8248" xr:uid="{00000000-0005-0000-0000-0000A4240000}"/>
    <cellStyle name="Денежный 2 5 6 2 2 28" xfId="8624" xr:uid="{00000000-0005-0000-0000-0000A5240000}"/>
    <cellStyle name="Денежный 2 5 6 2 2 29" xfId="9286" xr:uid="{00000000-0005-0000-0000-0000A6240000}"/>
    <cellStyle name="Денежный 2 5 6 2 2 3" xfId="713" xr:uid="{00000000-0005-0000-0000-0000A7240000}"/>
    <cellStyle name="Денежный 2 5 6 2 2 3 10" xfId="3611" xr:uid="{00000000-0005-0000-0000-0000A8240000}"/>
    <cellStyle name="Денежный 2 5 6 2 2 3 11" xfId="3739" xr:uid="{00000000-0005-0000-0000-0000A9240000}"/>
    <cellStyle name="Денежный 2 5 6 2 2 3 12" xfId="4226" xr:uid="{00000000-0005-0000-0000-0000AA240000}"/>
    <cellStyle name="Денежный 2 5 6 2 2 3 13" xfId="4378" xr:uid="{00000000-0005-0000-0000-0000AB240000}"/>
    <cellStyle name="Денежный 2 5 6 2 2 3 14" xfId="4521" xr:uid="{00000000-0005-0000-0000-0000AC240000}"/>
    <cellStyle name="Денежный 2 5 6 2 2 3 15" xfId="4651" xr:uid="{00000000-0005-0000-0000-0000AD240000}"/>
    <cellStyle name="Денежный 2 5 6 2 2 3 16" xfId="4779" xr:uid="{00000000-0005-0000-0000-0000AE240000}"/>
    <cellStyle name="Денежный 2 5 6 2 2 3 17" xfId="5203" xr:uid="{00000000-0005-0000-0000-0000AF240000}"/>
    <cellStyle name="Денежный 2 5 6 2 2 3 18" xfId="5353" xr:uid="{00000000-0005-0000-0000-0000B0240000}"/>
    <cellStyle name="Денежный 2 5 6 2 2 3 19" xfId="5483" xr:uid="{00000000-0005-0000-0000-0000B1240000}"/>
    <cellStyle name="Денежный 2 5 6 2 2 3 2" xfId="1738" xr:uid="{00000000-0005-0000-0000-0000B2240000}"/>
    <cellStyle name="Денежный 2 5 6 2 2 3 2 2" xfId="2167" xr:uid="{00000000-0005-0000-0000-0000B3240000}"/>
    <cellStyle name="Денежный 2 5 6 2 2 3 2 3" xfId="11893" xr:uid="{00000000-0005-0000-0000-0000B4240000}"/>
    <cellStyle name="Денежный 2 5 6 2 2 3 20" xfId="5611" xr:uid="{00000000-0005-0000-0000-0000B5240000}"/>
    <cellStyle name="Денежный 2 5 6 2 2 3 21" xfId="5899" xr:uid="{00000000-0005-0000-0000-0000B6240000}"/>
    <cellStyle name="Денежный 2 5 6 2 2 3 22" xfId="6367" xr:uid="{00000000-0005-0000-0000-0000B7240000}"/>
    <cellStyle name="Денежный 2 5 6 2 2 3 23" xfId="6865" xr:uid="{00000000-0005-0000-0000-0000B8240000}"/>
    <cellStyle name="Денежный 2 5 6 2 2 3 24" xfId="7363" xr:uid="{00000000-0005-0000-0000-0000B9240000}"/>
    <cellStyle name="Денежный 2 5 6 2 2 3 25" xfId="8357" xr:uid="{00000000-0005-0000-0000-0000BA240000}"/>
    <cellStyle name="Денежный 2 5 6 2 2 3 26" xfId="8465" xr:uid="{00000000-0005-0000-0000-0000BB240000}"/>
    <cellStyle name="Денежный 2 5 6 2 2 3 27" xfId="9383" xr:uid="{00000000-0005-0000-0000-0000BC240000}"/>
    <cellStyle name="Денежный 2 5 6 2 2 3 28" xfId="10621" xr:uid="{00000000-0005-0000-0000-0000BD240000}"/>
    <cellStyle name="Денежный 2 5 6 2 2 3 29" xfId="11620" xr:uid="{00000000-0005-0000-0000-0000BE240000}"/>
    <cellStyle name="Денежный 2 5 6 2 2 3 3" xfId="2292" xr:uid="{00000000-0005-0000-0000-0000BF240000}"/>
    <cellStyle name="Денежный 2 5 6 2 2 3 4" xfId="2499" xr:uid="{00000000-0005-0000-0000-0000C0240000}"/>
    <cellStyle name="Денежный 2 5 6 2 2 3 5" xfId="2649" xr:uid="{00000000-0005-0000-0000-0000C1240000}"/>
    <cellStyle name="Денежный 2 5 6 2 2 3 6" xfId="2779" xr:uid="{00000000-0005-0000-0000-0000C2240000}"/>
    <cellStyle name="Денежный 2 5 6 2 2 3 7" xfId="2907" xr:uid="{00000000-0005-0000-0000-0000C3240000}"/>
    <cellStyle name="Денежный 2 5 6 2 2 3 8" xfId="3195" xr:uid="{00000000-0005-0000-0000-0000C4240000}"/>
    <cellStyle name="Денежный 2 5 6 2 2 3 9" xfId="3323" xr:uid="{00000000-0005-0000-0000-0000C5240000}"/>
    <cellStyle name="Денежный 2 5 6 2 2 30" xfId="10512" xr:uid="{00000000-0005-0000-0000-0000C6240000}"/>
    <cellStyle name="Денежный 2 5 6 2 2 31" xfId="11524" xr:uid="{00000000-0005-0000-0000-0000C7240000}"/>
    <cellStyle name="Денежный 2 5 6 2 2 4" xfId="959" xr:uid="{00000000-0005-0000-0000-0000C8240000}"/>
    <cellStyle name="Денежный 2 5 6 2 2 4 10" xfId="11822" xr:uid="{00000000-0005-0000-0000-0000C9240000}"/>
    <cellStyle name="Денежный 2 5 6 2 2 4 2" xfId="2083" xr:uid="{00000000-0005-0000-0000-0000CA240000}"/>
    <cellStyle name="Денежный 2 5 6 2 2 4 2 2" xfId="6063" xr:uid="{00000000-0005-0000-0000-0000CB240000}"/>
    <cellStyle name="Денежный 2 5 6 2 2 4 2 3" xfId="12232" xr:uid="{00000000-0005-0000-0000-0000CC240000}"/>
    <cellStyle name="Денежный 2 5 6 2 2 4 3" xfId="6530" xr:uid="{00000000-0005-0000-0000-0000CD240000}"/>
    <cellStyle name="Денежный 2 5 6 2 2 4 4" xfId="7028" xr:uid="{00000000-0005-0000-0000-0000CE240000}"/>
    <cellStyle name="Денежный 2 5 6 2 2 4 5" xfId="7526" xr:uid="{00000000-0005-0000-0000-0000CF240000}"/>
    <cellStyle name="Денежный 2 5 6 2 2 4 6" xfId="8597" xr:uid="{00000000-0005-0000-0000-0000D0240000}"/>
    <cellStyle name="Денежный 2 5 6 2 2 4 7" xfId="9090" xr:uid="{00000000-0005-0000-0000-0000D1240000}"/>
    <cellStyle name="Денежный 2 5 6 2 2 4 8" xfId="9623" xr:uid="{00000000-0005-0000-0000-0000D2240000}"/>
    <cellStyle name="Денежный 2 5 6 2 2 4 9" xfId="10856" xr:uid="{00000000-0005-0000-0000-0000D3240000}"/>
    <cellStyle name="Денежный 2 5 6 2 2 5" xfId="1010" xr:uid="{00000000-0005-0000-0000-0000D4240000}"/>
    <cellStyle name="Денежный 2 5 6 2 2 5 10" xfId="11944" xr:uid="{00000000-0005-0000-0000-0000D5240000}"/>
    <cellStyle name="Денежный 2 5 6 2 2 5 2" xfId="2225" xr:uid="{00000000-0005-0000-0000-0000D6240000}"/>
    <cellStyle name="Денежный 2 5 6 2 2 5 2 2" xfId="6095" xr:uid="{00000000-0005-0000-0000-0000D7240000}"/>
    <cellStyle name="Денежный 2 5 6 2 2 5 2 3" xfId="12264" xr:uid="{00000000-0005-0000-0000-0000D8240000}"/>
    <cellStyle name="Денежный 2 5 6 2 2 5 3" xfId="6562" xr:uid="{00000000-0005-0000-0000-0000D9240000}"/>
    <cellStyle name="Денежный 2 5 6 2 2 5 4" xfId="7060" xr:uid="{00000000-0005-0000-0000-0000DA240000}"/>
    <cellStyle name="Денежный 2 5 6 2 2 5 5" xfId="7558" xr:uid="{00000000-0005-0000-0000-0000DB240000}"/>
    <cellStyle name="Денежный 2 5 6 2 2 5 6" xfId="8645" xr:uid="{00000000-0005-0000-0000-0000DC240000}"/>
    <cellStyle name="Денежный 2 5 6 2 2 5 7" xfId="9141" xr:uid="{00000000-0005-0000-0000-0000DD240000}"/>
    <cellStyle name="Денежный 2 5 6 2 2 5 8" xfId="9674" xr:uid="{00000000-0005-0000-0000-0000DE240000}"/>
    <cellStyle name="Денежный 2 5 6 2 2 5 9" xfId="10907" xr:uid="{00000000-0005-0000-0000-0000DF240000}"/>
    <cellStyle name="Денежный 2 5 6 2 2 6" xfId="907" xr:uid="{00000000-0005-0000-0000-0000E0240000}"/>
    <cellStyle name="Денежный 2 5 6 2 2 6 10" xfId="12001" xr:uid="{00000000-0005-0000-0000-0000E1240000}"/>
    <cellStyle name="Денежный 2 5 6 2 2 6 2" xfId="2406" xr:uid="{00000000-0005-0000-0000-0000E2240000}"/>
    <cellStyle name="Денежный 2 5 6 2 2 6 2 2" xfId="6028" xr:uid="{00000000-0005-0000-0000-0000E3240000}"/>
    <cellStyle name="Денежный 2 5 6 2 2 6 2 3" xfId="12197" xr:uid="{00000000-0005-0000-0000-0000E4240000}"/>
    <cellStyle name="Денежный 2 5 6 2 2 6 3" xfId="6495" xr:uid="{00000000-0005-0000-0000-0000E5240000}"/>
    <cellStyle name="Денежный 2 5 6 2 2 6 4" xfId="6993" xr:uid="{00000000-0005-0000-0000-0000E6240000}"/>
    <cellStyle name="Денежный 2 5 6 2 2 6 5" xfId="7491" xr:uid="{00000000-0005-0000-0000-0000E7240000}"/>
    <cellStyle name="Денежный 2 5 6 2 2 6 6" xfId="8547" xr:uid="{00000000-0005-0000-0000-0000E8240000}"/>
    <cellStyle name="Денежный 2 5 6 2 2 6 7" xfId="9038" xr:uid="{00000000-0005-0000-0000-0000E9240000}"/>
    <cellStyle name="Денежный 2 5 6 2 2 6 8" xfId="9571" xr:uid="{00000000-0005-0000-0000-0000EA240000}"/>
    <cellStyle name="Денежный 2 5 6 2 2 6 9" xfId="10804" xr:uid="{00000000-0005-0000-0000-0000EB240000}"/>
    <cellStyle name="Денежный 2 5 6 2 2 7" xfId="1642" xr:uid="{00000000-0005-0000-0000-0000EC240000}"/>
    <cellStyle name="Денежный 2 5 6 2 2 7 2" xfId="2560" xr:uid="{00000000-0005-0000-0000-0000ED240000}"/>
    <cellStyle name="Денежный 2 5 6 2 2 7 3" xfId="12063" xr:uid="{00000000-0005-0000-0000-0000EE240000}"/>
    <cellStyle name="Денежный 2 5 6 2 2 8" xfId="2694" xr:uid="{00000000-0005-0000-0000-0000EF240000}"/>
    <cellStyle name="Денежный 2 5 6 2 2 9" xfId="2823" xr:uid="{00000000-0005-0000-0000-0000F0240000}"/>
    <cellStyle name="Денежный 2 5 6 2 20" xfId="4844" xr:uid="{00000000-0005-0000-0000-0000F1240000}"/>
    <cellStyle name="Денежный 2 5 6 2 21" xfId="4808" xr:uid="{00000000-0005-0000-0000-0000F2240000}"/>
    <cellStyle name="Денежный 2 5 6 2 22" xfId="4833" xr:uid="{00000000-0005-0000-0000-0000F3240000}"/>
    <cellStyle name="Денежный 2 5 6 2 23" xfId="5735" xr:uid="{00000000-0005-0000-0000-0000F4240000}"/>
    <cellStyle name="Денежный 2 5 6 2 24" xfId="5757" xr:uid="{00000000-0005-0000-0000-0000F5240000}"/>
    <cellStyle name="Денежный 2 5 6 2 25" xfId="6741" xr:uid="{00000000-0005-0000-0000-0000F6240000}"/>
    <cellStyle name="Денежный 2 5 6 2 26" xfId="7239" xr:uid="{00000000-0005-0000-0000-0000F7240000}"/>
    <cellStyle name="Денежный 2 5 6 2 27" xfId="7966" xr:uid="{00000000-0005-0000-0000-0000F8240000}"/>
    <cellStyle name="Денежный 2 5 6 2 28" xfId="8162" xr:uid="{00000000-0005-0000-0000-0000F9240000}"/>
    <cellStyle name="Денежный 2 5 6 2 29" xfId="8255" xr:uid="{00000000-0005-0000-0000-0000FA240000}"/>
    <cellStyle name="Денежный 2 5 6 2 3" xfId="694" xr:uid="{00000000-0005-0000-0000-0000FB240000}"/>
    <cellStyle name="Денежный 2 5 6 2 3 10" xfId="3592" xr:uid="{00000000-0005-0000-0000-0000FC240000}"/>
    <cellStyle name="Денежный 2 5 6 2 3 11" xfId="3720" xr:uid="{00000000-0005-0000-0000-0000FD240000}"/>
    <cellStyle name="Денежный 2 5 6 2 3 12" xfId="4207" xr:uid="{00000000-0005-0000-0000-0000FE240000}"/>
    <cellStyle name="Денежный 2 5 6 2 3 13" xfId="4359" xr:uid="{00000000-0005-0000-0000-0000FF240000}"/>
    <cellStyle name="Денежный 2 5 6 2 3 14" xfId="4502" xr:uid="{00000000-0005-0000-0000-000000250000}"/>
    <cellStyle name="Денежный 2 5 6 2 3 15" xfId="4632" xr:uid="{00000000-0005-0000-0000-000001250000}"/>
    <cellStyle name="Денежный 2 5 6 2 3 16" xfId="4760" xr:uid="{00000000-0005-0000-0000-000002250000}"/>
    <cellStyle name="Денежный 2 5 6 2 3 17" xfId="5184" xr:uid="{00000000-0005-0000-0000-000003250000}"/>
    <cellStyle name="Денежный 2 5 6 2 3 18" xfId="5334" xr:uid="{00000000-0005-0000-0000-000004250000}"/>
    <cellStyle name="Денежный 2 5 6 2 3 19" xfId="5464" xr:uid="{00000000-0005-0000-0000-000005250000}"/>
    <cellStyle name="Денежный 2 5 6 2 3 2" xfId="964" xr:uid="{00000000-0005-0000-0000-000006250000}"/>
    <cellStyle name="Денежный 2 5 6 2 3 2 10" xfId="11874" xr:uid="{00000000-0005-0000-0000-000007250000}"/>
    <cellStyle name="Денежный 2 5 6 2 3 2 2" xfId="2148" xr:uid="{00000000-0005-0000-0000-000008250000}"/>
    <cellStyle name="Денежный 2 5 6 2 3 2 2 2" xfId="6065" xr:uid="{00000000-0005-0000-0000-000009250000}"/>
    <cellStyle name="Денежный 2 5 6 2 3 2 2 3" xfId="12234" xr:uid="{00000000-0005-0000-0000-00000A250000}"/>
    <cellStyle name="Денежный 2 5 6 2 3 2 3" xfId="6532" xr:uid="{00000000-0005-0000-0000-00000B250000}"/>
    <cellStyle name="Денежный 2 5 6 2 3 2 4" xfId="7030" xr:uid="{00000000-0005-0000-0000-00000C250000}"/>
    <cellStyle name="Денежный 2 5 6 2 3 2 5" xfId="7528" xr:uid="{00000000-0005-0000-0000-00000D250000}"/>
    <cellStyle name="Денежный 2 5 6 2 3 2 6" xfId="8602" xr:uid="{00000000-0005-0000-0000-00000E250000}"/>
    <cellStyle name="Денежный 2 5 6 2 3 2 7" xfId="9095" xr:uid="{00000000-0005-0000-0000-00000F250000}"/>
    <cellStyle name="Денежный 2 5 6 2 3 2 8" xfId="9628" xr:uid="{00000000-0005-0000-0000-000010250000}"/>
    <cellStyle name="Денежный 2 5 6 2 3 2 9" xfId="10861" xr:uid="{00000000-0005-0000-0000-000011250000}"/>
    <cellStyle name="Денежный 2 5 6 2 3 20" xfId="5592" xr:uid="{00000000-0005-0000-0000-000012250000}"/>
    <cellStyle name="Денежный 2 5 6 2 3 21" xfId="5880" xr:uid="{00000000-0005-0000-0000-000013250000}"/>
    <cellStyle name="Денежный 2 5 6 2 3 22" xfId="6348" xr:uid="{00000000-0005-0000-0000-000014250000}"/>
    <cellStyle name="Денежный 2 5 6 2 3 23" xfId="6846" xr:uid="{00000000-0005-0000-0000-000015250000}"/>
    <cellStyle name="Денежный 2 5 6 2 3 24" xfId="7344" xr:uid="{00000000-0005-0000-0000-000016250000}"/>
    <cellStyle name="Денежный 2 5 6 2 3 25" xfId="8338" xr:uid="{00000000-0005-0000-0000-000017250000}"/>
    <cellStyle name="Денежный 2 5 6 2 3 26" xfId="8811" xr:uid="{00000000-0005-0000-0000-000018250000}"/>
    <cellStyle name="Денежный 2 5 6 2 3 27" xfId="9364" xr:uid="{00000000-0005-0000-0000-000019250000}"/>
    <cellStyle name="Денежный 2 5 6 2 3 28" xfId="10602" xr:uid="{00000000-0005-0000-0000-00001A250000}"/>
    <cellStyle name="Денежный 2 5 6 2 3 29" xfId="11601" xr:uid="{00000000-0005-0000-0000-00001B250000}"/>
    <cellStyle name="Денежный 2 5 6 2 3 3" xfId="1009" xr:uid="{00000000-0005-0000-0000-00001C250000}"/>
    <cellStyle name="Денежный 2 5 6 2 3 3 10" xfId="11964" xr:uid="{00000000-0005-0000-0000-00001D250000}"/>
    <cellStyle name="Денежный 2 5 6 2 3 3 2" xfId="2273" xr:uid="{00000000-0005-0000-0000-00001E250000}"/>
    <cellStyle name="Денежный 2 5 6 2 3 3 2 2" xfId="6094" xr:uid="{00000000-0005-0000-0000-00001F250000}"/>
    <cellStyle name="Денежный 2 5 6 2 3 3 2 3" xfId="12263" xr:uid="{00000000-0005-0000-0000-000020250000}"/>
    <cellStyle name="Денежный 2 5 6 2 3 3 3" xfId="6561" xr:uid="{00000000-0005-0000-0000-000021250000}"/>
    <cellStyle name="Денежный 2 5 6 2 3 3 4" xfId="7059" xr:uid="{00000000-0005-0000-0000-000022250000}"/>
    <cellStyle name="Денежный 2 5 6 2 3 3 5" xfId="7557" xr:uid="{00000000-0005-0000-0000-000023250000}"/>
    <cellStyle name="Денежный 2 5 6 2 3 3 6" xfId="8644" xr:uid="{00000000-0005-0000-0000-000024250000}"/>
    <cellStyle name="Денежный 2 5 6 2 3 3 7" xfId="9140" xr:uid="{00000000-0005-0000-0000-000025250000}"/>
    <cellStyle name="Денежный 2 5 6 2 3 3 8" xfId="9673" xr:uid="{00000000-0005-0000-0000-000026250000}"/>
    <cellStyle name="Денежный 2 5 6 2 3 3 9" xfId="10906" xr:uid="{00000000-0005-0000-0000-000027250000}"/>
    <cellStyle name="Денежный 2 5 6 2 3 4" xfId="917" xr:uid="{00000000-0005-0000-0000-000028250000}"/>
    <cellStyle name="Денежный 2 5 6 2 3 4 10" xfId="12040" xr:uid="{00000000-0005-0000-0000-000029250000}"/>
    <cellStyle name="Денежный 2 5 6 2 3 4 2" xfId="2480" xr:uid="{00000000-0005-0000-0000-00002A250000}"/>
    <cellStyle name="Денежный 2 5 6 2 3 4 2 2" xfId="6037" xr:uid="{00000000-0005-0000-0000-00002B250000}"/>
    <cellStyle name="Денежный 2 5 6 2 3 4 2 3" xfId="12206" xr:uid="{00000000-0005-0000-0000-00002C250000}"/>
    <cellStyle name="Денежный 2 5 6 2 3 4 3" xfId="6504" xr:uid="{00000000-0005-0000-0000-00002D250000}"/>
    <cellStyle name="Денежный 2 5 6 2 3 4 4" xfId="7002" xr:uid="{00000000-0005-0000-0000-00002E250000}"/>
    <cellStyle name="Денежный 2 5 6 2 3 4 5" xfId="7500" xr:uid="{00000000-0005-0000-0000-00002F250000}"/>
    <cellStyle name="Денежный 2 5 6 2 3 4 6" xfId="8557" xr:uid="{00000000-0005-0000-0000-000030250000}"/>
    <cellStyle name="Денежный 2 5 6 2 3 4 7" xfId="9048" xr:uid="{00000000-0005-0000-0000-000031250000}"/>
    <cellStyle name="Денежный 2 5 6 2 3 4 8" xfId="9581" xr:uid="{00000000-0005-0000-0000-000032250000}"/>
    <cellStyle name="Денежный 2 5 6 2 3 4 9" xfId="10814" xr:uid="{00000000-0005-0000-0000-000033250000}"/>
    <cellStyle name="Денежный 2 5 6 2 3 5" xfId="1719" xr:uid="{00000000-0005-0000-0000-000034250000}"/>
    <cellStyle name="Денежный 2 5 6 2 3 5 2" xfId="2630" xr:uid="{00000000-0005-0000-0000-000035250000}"/>
    <cellStyle name="Денежный 2 5 6 2 3 5 3" xfId="12084" xr:uid="{00000000-0005-0000-0000-000036250000}"/>
    <cellStyle name="Денежный 2 5 6 2 3 6" xfId="2760" xr:uid="{00000000-0005-0000-0000-000037250000}"/>
    <cellStyle name="Денежный 2 5 6 2 3 7" xfId="2888" xr:uid="{00000000-0005-0000-0000-000038250000}"/>
    <cellStyle name="Денежный 2 5 6 2 3 8" xfId="3176" xr:uid="{00000000-0005-0000-0000-000039250000}"/>
    <cellStyle name="Денежный 2 5 6 2 3 9" xfId="3304" xr:uid="{00000000-0005-0000-0000-00003A250000}"/>
    <cellStyle name="Денежный 2 5 6 2 30" xfId="10213" xr:uid="{00000000-0005-0000-0000-00003B250000}"/>
    <cellStyle name="Денежный 2 5 6 2 31" xfId="11471" xr:uid="{00000000-0005-0000-0000-00003C250000}"/>
    <cellStyle name="Денежный 2 5 6 2 4" xfId="965" xr:uid="{00000000-0005-0000-0000-00003D250000}"/>
    <cellStyle name="Денежный 2 5 6 2 4 2" xfId="9629" xr:uid="{00000000-0005-0000-0000-00003E250000}"/>
    <cellStyle name="Денежный 2 5 6 2 4 3" xfId="10862" xr:uid="{00000000-0005-0000-0000-00003F250000}"/>
    <cellStyle name="Денежный 2 5 6 2 5" xfId="1589" xr:uid="{00000000-0005-0000-0000-000040250000}"/>
    <cellStyle name="Денежный 2 5 6 2 5 2" xfId="1804" xr:uid="{00000000-0005-0000-0000-000041250000}"/>
    <cellStyle name="Денежный 2 5 6 2 5 3" xfId="11645" xr:uid="{00000000-0005-0000-0000-000042250000}"/>
    <cellStyle name="Денежный 2 5 6 2 6" xfId="1772" xr:uid="{00000000-0005-0000-0000-000043250000}"/>
    <cellStyle name="Денежный 2 5 6 2 7" xfId="2042" xr:uid="{00000000-0005-0000-0000-000044250000}"/>
    <cellStyle name="Денежный 2 5 6 2 8" xfId="1834" xr:uid="{00000000-0005-0000-0000-000045250000}"/>
    <cellStyle name="Денежный 2 5 6 2 9" xfId="2609" xr:uid="{00000000-0005-0000-0000-000046250000}"/>
    <cellStyle name="Денежный 2 5 6 20" xfId="4935" xr:uid="{00000000-0005-0000-0000-000047250000}"/>
    <cellStyle name="Денежный 2 5 6 21" xfId="5002" xr:uid="{00000000-0005-0000-0000-000048250000}"/>
    <cellStyle name="Денежный 2 5 6 22" xfId="5081" xr:uid="{00000000-0005-0000-0000-000049250000}"/>
    <cellStyle name="Денежный 2 5 6 23" xfId="5235" xr:uid="{00000000-0005-0000-0000-00004A250000}"/>
    <cellStyle name="Денежный 2 5 6 24" xfId="5703" xr:uid="{00000000-0005-0000-0000-00004B250000}"/>
    <cellStyle name="Денежный 2 5 6 25" xfId="5786" xr:uid="{00000000-0005-0000-0000-00004C250000}"/>
    <cellStyle name="Денежный 2 5 6 26" xfId="6709" xr:uid="{00000000-0005-0000-0000-00004D250000}"/>
    <cellStyle name="Денежный 2 5 6 27" xfId="7207" xr:uid="{00000000-0005-0000-0000-00004E250000}"/>
    <cellStyle name="Денежный 2 5 6 28" xfId="7924" xr:uid="{00000000-0005-0000-0000-00004F250000}"/>
    <cellStyle name="Денежный 2 5 6 29" xfId="8180" xr:uid="{00000000-0005-0000-0000-000050250000}"/>
    <cellStyle name="Денежный 2 5 6 3" xfId="308" xr:uid="{00000000-0005-0000-0000-000051250000}"/>
    <cellStyle name="Денежный 2 5 6 3 10" xfId="3448" xr:uid="{00000000-0005-0000-0000-000052250000}"/>
    <cellStyle name="Денежный 2 5 6 3 11" xfId="3358" xr:uid="{00000000-0005-0000-0000-000053250000}"/>
    <cellStyle name="Денежный 2 5 6 3 12" xfId="3952" xr:uid="{00000000-0005-0000-0000-000054250000}"/>
    <cellStyle name="Денежный 2 5 6 3 13" xfId="3816" xr:uid="{00000000-0005-0000-0000-000055250000}"/>
    <cellStyle name="Денежный 2 5 6 3 14" xfId="3890" xr:uid="{00000000-0005-0000-0000-000056250000}"/>
    <cellStyle name="Денежный 2 5 6 3 15" xfId="4183" xr:uid="{00000000-0005-0000-0000-000057250000}"/>
    <cellStyle name="Денежный 2 5 6 3 16" xfId="3872" xr:uid="{00000000-0005-0000-0000-000058250000}"/>
    <cellStyle name="Денежный 2 5 6 3 17" xfId="4972" xr:uid="{00000000-0005-0000-0000-000059250000}"/>
    <cellStyle name="Денежный 2 5 6 3 18" xfId="5052" xr:uid="{00000000-0005-0000-0000-00005A250000}"/>
    <cellStyle name="Денежный 2 5 6 3 19" xfId="4893" xr:uid="{00000000-0005-0000-0000-00005B250000}"/>
    <cellStyle name="Денежный 2 5 6 3 2" xfId="1592" xr:uid="{00000000-0005-0000-0000-00005C250000}"/>
    <cellStyle name="Денежный 2 5 6 3 2 2" xfId="1915" xr:uid="{00000000-0005-0000-0000-00005D250000}"/>
    <cellStyle name="Денежный 2 5 6 3 2 3" xfId="11724" xr:uid="{00000000-0005-0000-0000-00005E250000}"/>
    <cellStyle name="Денежный 2 5 6 3 20" xfId="4816" xr:uid="{00000000-0005-0000-0000-00005F250000}"/>
    <cellStyle name="Денежный 2 5 6 3 21" xfId="5738" xr:uid="{00000000-0005-0000-0000-000060250000}"/>
    <cellStyle name="Денежный 2 5 6 3 22" xfId="5646" xr:uid="{00000000-0005-0000-0000-000061250000}"/>
    <cellStyle name="Денежный 2 5 6 3 23" xfId="6744" xr:uid="{00000000-0005-0000-0000-000062250000}"/>
    <cellStyle name="Денежный 2 5 6 3 24" xfId="7242" xr:uid="{00000000-0005-0000-0000-000063250000}"/>
    <cellStyle name="Денежный 2 5 6 3 25" xfId="7969" xr:uid="{00000000-0005-0000-0000-000064250000}"/>
    <cellStyle name="Денежный 2 5 6 3 26" xfId="7811" xr:uid="{00000000-0005-0000-0000-000065250000}"/>
    <cellStyle name="Денежный 2 5 6 3 27" xfId="7726" xr:uid="{00000000-0005-0000-0000-000066250000}"/>
    <cellStyle name="Денежный 2 5 6 3 28" xfId="10216" xr:uid="{00000000-0005-0000-0000-000067250000}"/>
    <cellStyle name="Денежный 2 5 6 3 29" xfId="11474" xr:uid="{00000000-0005-0000-0000-000068250000}"/>
    <cellStyle name="Денежный 2 5 6 3 3" xfId="2015" xr:uid="{00000000-0005-0000-0000-000069250000}"/>
    <cellStyle name="Денежный 2 5 6 3 4" xfId="1941" xr:uid="{00000000-0005-0000-0000-00006A250000}"/>
    <cellStyle name="Денежный 2 5 6 3 5" xfId="2346" xr:uid="{00000000-0005-0000-0000-00006B250000}"/>
    <cellStyle name="Денежный 2 5 6 3 6" xfId="2128" xr:uid="{00000000-0005-0000-0000-00006C250000}"/>
    <cellStyle name="Денежный 2 5 6 3 7" xfId="2456" xr:uid="{00000000-0005-0000-0000-00006D250000}"/>
    <cellStyle name="Денежный 2 5 6 3 8" xfId="3032" xr:uid="{00000000-0005-0000-0000-00006E250000}"/>
    <cellStyle name="Денежный 2 5 6 3 9" xfId="2942" xr:uid="{00000000-0005-0000-0000-00006F250000}"/>
    <cellStyle name="Денежный 2 5 6 30" xfId="8881" xr:uid="{00000000-0005-0000-0000-000070250000}"/>
    <cellStyle name="Денежный 2 5 6 31" xfId="10171" xr:uid="{00000000-0005-0000-0000-000071250000}"/>
    <cellStyle name="Денежный 2 5 6 32" xfId="11240" xr:uid="{00000000-0005-0000-0000-000072250000}"/>
    <cellStyle name="Денежный 2 5 6 4" xfId="661" xr:uid="{00000000-0005-0000-0000-000073250000}"/>
    <cellStyle name="Денежный 2 5 6 4 10" xfId="3571" xr:uid="{00000000-0005-0000-0000-000074250000}"/>
    <cellStyle name="Денежный 2 5 6 4 11" xfId="3699" xr:uid="{00000000-0005-0000-0000-000075250000}"/>
    <cellStyle name="Денежный 2 5 6 4 12" xfId="4179" xr:uid="{00000000-0005-0000-0000-000076250000}"/>
    <cellStyle name="Денежный 2 5 6 4 13" xfId="4334" xr:uid="{00000000-0005-0000-0000-000077250000}"/>
    <cellStyle name="Денежный 2 5 6 4 14" xfId="4480" xr:uid="{00000000-0005-0000-0000-000078250000}"/>
    <cellStyle name="Денежный 2 5 6 4 15" xfId="4611" xr:uid="{00000000-0005-0000-0000-000079250000}"/>
    <cellStyle name="Денежный 2 5 6 4 16" xfId="4739" xr:uid="{00000000-0005-0000-0000-00007A250000}"/>
    <cellStyle name="Денежный 2 5 6 4 17" xfId="5161" xr:uid="{00000000-0005-0000-0000-00007B250000}"/>
    <cellStyle name="Денежный 2 5 6 4 18" xfId="5308" xr:uid="{00000000-0005-0000-0000-00007C250000}"/>
    <cellStyle name="Денежный 2 5 6 4 19" xfId="5443" xr:uid="{00000000-0005-0000-0000-00007D250000}"/>
    <cellStyle name="Денежный 2 5 6 4 2" xfId="1686" xr:uid="{00000000-0005-0000-0000-00007E250000}"/>
    <cellStyle name="Денежный 2 5 6 4 2 2" xfId="2118" xr:uid="{00000000-0005-0000-0000-00007F250000}"/>
    <cellStyle name="Денежный 2 5 6 4 2 3" xfId="11850" xr:uid="{00000000-0005-0000-0000-000080250000}"/>
    <cellStyle name="Денежный 2 5 6 4 20" xfId="5571" xr:uid="{00000000-0005-0000-0000-000081250000}"/>
    <cellStyle name="Денежный 2 5 6 4 21" xfId="5859" xr:uid="{00000000-0005-0000-0000-000082250000}"/>
    <cellStyle name="Денежный 2 5 6 4 22" xfId="6327" xr:uid="{00000000-0005-0000-0000-000083250000}"/>
    <cellStyle name="Денежный 2 5 6 4 23" xfId="6825" xr:uid="{00000000-0005-0000-0000-000084250000}"/>
    <cellStyle name="Денежный 2 5 6 4 24" xfId="7323" xr:uid="{00000000-0005-0000-0000-000085250000}"/>
    <cellStyle name="Денежный 2 5 6 4 25" xfId="8305" xr:uid="{00000000-0005-0000-0000-000086250000}"/>
    <cellStyle name="Денежный 2 5 6 4 26" xfId="8688" xr:uid="{00000000-0005-0000-0000-000087250000}"/>
    <cellStyle name="Денежный 2 5 6 4 27" xfId="8915" xr:uid="{00000000-0005-0000-0000-000088250000}"/>
    <cellStyle name="Денежный 2 5 6 4 28" xfId="10569" xr:uid="{00000000-0005-0000-0000-000089250000}"/>
    <cellStyle name="Денежный 2 5 6 4 29" xfId="11568" xr:uid="{00000000-0005-0000-0000-00008A250000}"/>
    <cellStyle name="Денежный 2 5 6 4 3" xfId="2252" xr:uid="{00000000-0005-0000-0000-00008B250000}"/>
    <cellStyle name="Денежный 2 5 6 4 4" xfId="2452" xr:uid="{00000000-0005-0000-0000-00008C250000}"/>
    <cellStyle name="Денежный 2 5 6 4 5" xfId="2606" xr:uid="{00000000-0005-0000-0000-00008D250000}"/>
    <cellStyle name="Денежный 2 5 6 4 6" xfId="2739" xr:uid="{00000000-0005-0000-0000-00008E250000}"/>
    <cellStyle name="Денежный 2 5 6 4 7" xfId="2867" xr:uid="{00000000-0005-0000-0000-00008F250000}"/>
    <cellStyle name="Денежный 2 5 6 4 8" xfId="3155" xr:uid="{00000000-0005-0000-0000-000090250000}"/>
    <cellStyle name="Денежный 2 5 6 4 9" xfId="3283" xr:uid="{00000000-0005-0000-0000-000091250000}"/>
    <cellStyle name="Денежный 2 5 6 5" xfId="733" xr:uid="{00000000-0005-0000-0000-000092250000}"/>
    <cellStyle name="Денежный 2 5 6 5 10" xfId="3631" xr:uid="{00000000-0005-0000-0000-000093250000}"/>
    <cellStyle name="Денежный 2 5 6 5 11" xfId="3759" xr:uid="{00000000-0005-0000-0000-000094250000}"/>
    <cellStyle name="Денежный 2 5 6 5 12" xfId="4246" xr:uid="{00000000-0005-0000-0000-000095250000}"/>
    <cellStyle name="Денежный 2 5 6 5 13" xfId="4398" xr:uid="{00000000-0005-0000-0000-000096250000}"/>
    <cellStyle name="Денежный 2 5 6 5 14" xfId="4541" xr:uid="{00000000-0005-0000-0000-000097250000}"/>
    <cellStyle name="Денежный 2 5 6 5 15" xfId="4671" xr:uid="{00000000-0005-0000-0000-000098250000}"/>
    <cellStyle name="Денежный 2 5 6 5 16" xfId="4799" xr:uid="{00000000-0005-0000-0000-000099250000}"/>
    <cellStyle name="Денежный 2 5 6 5 17" xfId="5223" xr:uid="{00000000-0005-0000-0000-00009A250000}"/>
    <cellStyle name="Денежный 2 5 6 5 18" xfId="5373" xr:uid="{00000000-0005-0000-0000-00009B250000}"/>
    <cellStyle name="Денежный 2 5 6 5 19" xfId="5503" xr:uid="{00000000-0005-0000-0000-00009C250000}"/>
    <cellStyle name="Денежный 2 5 6 5 2" xfId="1892" xr:uid="{00000000-0005-0000-0000-00009D250000}"/>
    <cellStyle name="Денежный 2 5 6 5 2 2" xfId="2187" xr:uid="{00000000-0005-0000-0000-00009E250000}"/>
    <cellStyle name="Денежный 2 5 6 5 2 3" xfId="11913" xr:uid="{00000000-0005-0000-0000-00009F250000}"/>
    <cellStyle name="Денежный 2 5 6 5 20" xfId="5631" xr:uid="{00000000-0005-0000-0000-0000A0250000}"/>
    <cellStyle name="Денежный 2 5 6 5 21" xfId="5919" xr:uid="{00000000-0005-0000-0000-0000A1250000}"/>
    <cellStyle name="Денежный 2 5 6 5 22" xfId="6387" xr:uid="{00000000-0005-0000-0000-0000A2250000}"/>
    <cellStyle name="Денежный 2 5 6 5 23" xfId="6885" xr:uid="{00000000-0005-0000-0000-0000A3250000}"/>
    <cellStyle name="Денежный 2 5 6 5 24" xfId="7383" xr:uid="{00000000-0005-0000-0000-0000A4250000}"/>
    <cellStyle name="Денежный 2 5 6 5 25" xfId="8377" xr:uid="{00000000-0005-0000-0000-0000A5250000}"/>
    <cellStyle name="Денежный 2 5 6 5 26" xfId="8424" xr:uid="{00000000-0005-0000-0000-0000A6250000}"/>
    <cellStyle name="Денежный 2 5 6 5 27" xfId="9403" xr:uid="{00000000-0005-0000-0000-0000A7250000}"/>
    <cellStyle name="Денежный 2 5 6 5 28" xfId="10641" xr:uid="{00000000-0005-0000-0000-0000A8250000}"/>
    <cellStyle name="Денежный 2 5 6 5 29" xfId="11705" xr:uid="{00000000-0005-0000-0000-0000A9250000}"/>
    <cellStyle name="Денежный 2 5 6 5 3" xfId="2312" xr:uid="{00000000-0005-0000-0000-0000AA250000}"/>
    <cellStyle name="Денежный 2 5 6 5 4" xfId="2519" xr:uid="{00000000-0005-0000-0000-0000AB250000}"/>
    <cellStyle name="Денежный 2 5 6 5 5" xfId="2669" xr:uid="{00000000-0005-0000-0000-0000AC250000}"/>
    <cellStyle name="Денежный 2 5 6 5 6" xfId="2799" xr:uid="{00000000-0005-0000-0000-0000AD250000}"/>
    <cellStyle name="Денежный 2 5 6 5 7" xfId="2927" xr:uid="{00000000-0005-0000-0000-0000AE250000}"/>
    <cellStyle name="Денежный 2 5 6 5 8" xfId="3215" xr:uid="{00000000-0005-0000-0000-0000AF250000}"/>
    <cellStyle name="Денежный 2 5 6 5 9" xfId="3343" xr:uid="{00000000-0005-0000-0000-0000B0250000}"/>
    <cellStyle name="Денежный 2 5 6 6" xfId="957" xr:uid="{00000000-0005-0000-0000-0000B1250000}"/>
    <cellStyle name="Денежный 2 5 6 6 10" xfId="9621" xr:uid="{00000000-0005-0000-0000-0000B2250000}"/>
    <cellStyle name="Денежный 2 5 6 6 11" xfId="10854" xr:uid="{00000000-0005-0000-0000-0000B3250000}"/>
    <cellStyle name="Денежный 2 5 6 6 12" xfId="11753" xr:uid="{00000000-0005-0000-0000-0000B4250000}"/>
    <cellStyle name="Денежный 2 5 6 6 2" xfId="968" xr:uid="{00000000-0005-0000-0000-0000B5250000}"/>
    <cellStyle name="Денежный 2 5 6 6 2 10" xfId="12230" xr:uid="{00000000-0005-0000-0000-0000B6250000}"/>
    <cellStyle name="Денежный 2 5 6 6 2 2" xfId="6061" xr:uid="{00000000-0005-0000-0000-0000B7250000}"/>
    <cellStyle name="Денежный 2 5 6 6 2 2 2" xfId="6067" xr:uid="{00000000-0005-0000-0000-0000B8250000}"/>
    <cellStyle name="Денежный 2 5 6 6 2 2 3" xfId="12236" xr:uid="{00000000-0005-0000-0000-0000B9250000}"/>
    <cellStyle name="Денежный 2 5 6 6 2 3" xfId="6534" xr:uid="{00000000-0005-0000-0000-0000BA250000}"/>
    <cellStyle name="Денежный 2 5 6 6 2 4" xfId="7032" xr:uid="{00000000-0005-0000-0000-0000BB250000}"/>
    <cellStyle name="Денежный 2 5 6 6 2 5" xfId="7530" xr:uid="{00000000-0005-0000-0000-0000BC250000}"/>
    <cellStyle name="Денежный 2 5 6 6 2 6" xfId="8606" xr:uid="{00000000-0005-0000-0000-0000BD250000}"/>
    <cellStyle name="Денежный 2 5 6 6 2 7" xfId="9099" xr:uid="{00000000-0005-0000-0000-0000BE250000}"/>
    <cellStyle name="Денежный 2 5 6 6 2 8" xfId="9632" xr:uid="{00000000-0005-0000-0000-0000BF250000}"/>
    <cellStyle name="Денежный 2 5 6 6 2 9" xfId="10865" xr:uid="{00000000-0005-0000-0000-0000C0250000}"/>
    <cellStyle name="Денежный 2 5 6 6 3" xfId="1008" xr:uid="{00000000-0005-0000-0000-0000C1250000}"/>
    <cellStyle name="Денежный 2 5 6 6 3 2" xfId="9672" xr:uid="{00000000-0005-0000-0000-0000C2250000}"/>
    <cellStyle name="Денежный 2 5 6 6 3 3" xfId="10905" xr:uid="{00000000-0005-0000-0000-0000C3250000}"/>
    <cellStyle name="Денежный 2 5 6 6 4" xfId="925" xr:uid="{00000000-0005-0000-0000-0000C4250000}"/>
    <cellStyle name="Денежный 2 5 6 6 4 2" xfId="9589" xr:uid="{00000000-0005-0000-0000-0000C5250000}"/>
    <cellStyle name="Денежный 2 5 6 6 4 3" xfId="10822" xr:uid="{00000000-0005-0000-0000-0000C6250000}"/>
    <cellStyle name="Денежный 2 5 6 6 5" xfId="1957" xr:uid="{00000000-0005-0000-0000-0000C7250000}"/>
    <cellStyle name="Денежный 2 5 6 6 5 2" xfId="6528" xr:uid="{00000000-0005-0000-0000-0000C8250000}"/>
    <cellStyle name="Денежный 2 5 6 6 5 3" xfId="12460" xr:uid="{00000000-0005-0000-0000-0000C9250000}"/>
    <cellStyle name="Денежный 2 5 6 6 6" xfId="7026" xr:uid="{00000000-0005-0000-0000-0000CA250000}"/>
    <cellStyle name="Денежный 2 5 6 6 7" xfId="7524" xr:uid="{00000000-0005-0000-0000-0000CB250000}"/>
    <cellStyle name="Денежный 2 5 6 6 8" xfId="8595" xr:uid="{00000000-0005-0000-0000-0000CC250000}"/>
    <cellStyle name="Денежный 2 5 6 6 9" xfId="9088" xr:uid="{00000000-0005-0000-0000-0000CD250000}"/>
    <cellStyle name="Денежный 2 5 6 7" xfId="1011" xr:uid="{00000000-0005-0000-0000-0000CE250000}"/>
    <cellStyle name="Денежный 2 5 6 7 10" xfId="11767" xr:uid="{00000000-0005-0000-0000-0000CF250000}"/>
    <cellStyle name="Денежный 2 5 6 7 2" xfId="1986" xr:uid="{00000000-0005-0000-0000-0000D0250000}"/>
    <cellStyle name="Денежный 2 5 6 7 2 2" xfId="6096" xr:uid="{00000000-0005-0000-0000-0000D1250000}"/>
    <cellStyle name="Денежный 2 5 6 7 2 3" xfId="12265" xr:uid="{00000000-0005-0000-0000-0000D2250000}"/>
    <cellStyle name="Денежный 2 5 6 7 3" xfId="6563" xr:uid="{00000000-0005-0000-0000-0000D3250000}"/>
    <cellStyle name="Денежный 2 5 6 7 4" xfId="7061" xr:uid="{00000000-0005-0000-0000-0000D4250000}"/>
    <cellStyle name="Денежный 2 5 6 7 5" xfId="7559" xr:uid="{00000000-0005-0000-0000-0000D5250000}"/>
    <cellStyle name="Денежный 2 5 6 7 6" xfId="8646" xr:uid="{00000000-0005-0000-0000-0000D6250000}"/>
    <cellStyle name="Денежный 2 5 6 7 7" xfId="9142" xr:uid="{00000000-0005-0000-0000-0000D7250000}"/>
    <cellStyle name="Денежный 2 5 6 7 8" xfId="9675" xr:uid="{00000000-0005-0000-0000-0000D8250000}"/>
    <cellStyle name="Денежный 2 5 6 7 9" xfId="10908" xr:uid="{00000000-0005-0000-0000-0000D9250000}"/>
    <cellStyle name="Денежный 2 5 6 8" xfId="902" xr:uid="{00000000-0005-0000-0000-0000DA250000}"/>
    <cellStyle name="Денежный 2 5 6 8 10" xfId="11770" xr:uid="{00000000-0005-0000-0000-0000DB250000}"/>
    <cellStyle name="Денежный 2 5 6 8 2" xfId="2001" xr:uid="{00000000-0005-0000-0000-0000DC250000}"/>
    <cellStyle name="Денежный 2 5 6 8 2 2" xfId="6023" xr:uid="{00000000-0005-0000-0000-0000DD250000}"/>
    <cellStyle name="Денежный 2 5 6 8 2 3" xfId="12192" xr:uid="{00000000-0005-0000-0000-0000DE250000}"/>
    <cellStyle name="Денежный 2 5 6 8 3" xfId="6490" xr:uid="{00000000-0005-0000-0000-0000DF250000}"/>
    <cellStyle name="Денежный 2 5 6 8 4" xfId="6988" xr:uid="{00000000-0005-0000-0000-0000E0250000}"/>
    <cellStyle name="Денежный 2 5 6 8 5" xfId="7486" xr:uid="{00000000-0005-0000-0000-0000E1250000}"/>
    <cellStyle name="Денежный 2 5 6 8 6" xfId="8542" xr:uid="{00000000-0005-0000-0000-0000E2250000}"/>
    <cellStyle name="Денежный 2 5 6 8 7" xfId="9033" xr:uid="{00000000-0005-0000-0000-0000E3250000}"/>
    <cellStyle name="Денежный 2 5 6 8 8" xfId="9566" xr:uid="{00000000-0005-0000-0000-0000E4250000}"/>
    <cellStyle name="Денежный 2 5 6 8 9" xfId="10799" xr:uid="{00000000-0005-0000-0000-0000E5250000}"/>
    <cellStyle name="Денежный 2 5 6 9" xfId="1355" xr:uid="{00000000-0005-0000-0000-0000E6250000}"/>
    <cellStyle name="Денежный 2 5 6 9 2" xfId="2069" xr:uid="{00000000-0005-0000-0000-0000E7250000}"/>
    <cellStyle name="Денежный 2 5 6 9 3" xfId="11810" xr:uid="{00000000-0005-0000-0000-0000E8250000}"/>
    <cellStyle name="Денежный 2 5 7" xfId="270" xr:uid="{00000000-0005-0000-0000-0000E9250000}"/>
    <cellStyle name="Денежный 2 5 7 10" xfId="2362" xr:uid="{00000000-0005-0000-0000-0000EA250000}"/>
    <cellStyle name="Денежный 2 5 7 11" xfId="3000" xr:uid="{00000000-0005-0000-0000-0000EB250000}"/>
    <cellStyle name="Денежный 2 5 7 12" xfId="3063" xr:uid="{00000000-0005-0000-0000-0000EC250000}"/>
    <cellStyle name="Денежный 2 5 7 13" xfId="3417" xr:uid="{00000000-0005-0000-0000-0000ED250000}"/>
    <cellStyle name="Денежный 2 5 7 14" xfId="3374" xr:uid="{00000000-0005-0000-0000-0000EE250000}"/>
    <cellStyle name="Денежный 2 5 7 15" xfId="3916" xr:uid="{00000000-0005-0000-0000-0000EF250000}"/>
    <cellStyle name="Денежный 2 5 7 16" xfId="3991" xr:uid="{00000000-0005-0000-0000-0000F0250000}"/>
    <cellStyle name="Денежный 2 5 7 17" xfId="3799" xr:uid="{00000000-0005-0000-0000-0000F1250000}"/>
    <cellStyle name="Денежный 2 5 7 18" xfId="4080" xr:uid="{00000000-0005-0000-0000-0000F2250000}"/>
    <cellStyle name="Денежный 2 5 7 19" xfId="4040" xr:uid="{00000000-0005-0000-0000-0000F3250000}"/>
    <cellStyle name="Денежный 2 5 7 2" xfId="306" xr:uid="{00000000-0005-0000-0000-0000F4250000}"/>
    <cellStyle name="Денежный 2 5 7 2 10" xfId="3030" xr:uid="{00000000-0005-0000-0000-0000F5250000}"/>
    <cellStyle name="Денежный 2 5 7 2 11" xfId="2943" xr:uid="{00000000-0005-0000-0000-0000F6250000}"/>
    <cellStyle name="Денежный 2 5 7 2 12" xfId="3446" xr:uid="{00000000-0005-0000-0000-0000F7250000}"/>
    <cellStyle name="Денежный 2 5 7 2 13" xfId="3359" xr:uid="{00000000-0005-0000-0000-0000F8250000}"/>
    <cellStyle name="Денежный 2 5 7 2 14" xfId="3950" xr:uid="{00000000-0005-0000-0000-0000F9250000}"/>
    <cellStyle name="Денежный 2 5 7 2 15" xfId="3817" xr:uid="{00000000-0005-0000-0000-0000FA250000}"/>
    <cellStyle name="Денежный 2 5 7 2 16" xfId="4103" xr:uid="{00000000-0005-0000-0000-0000FB250000}"/>
    <cellStyle name="Денежный 2 5 7 2 17" xfId="4032" xr:uid="{00000000-0005-0000-0000-0000FC250000}"/>
    <cellStyle name="Денежный 2 5 7 2 18" xfId="3918" xr:uid="{00000000-0005-0000-0000-0000FD250000}"/>
    <cellStyle name="Денежный 2 5 7 2 19" xfId="4970" xr:uid="{00000000-0005-0000-0000-0000FE250000}"/>
    <cellStyle name="Денежный 2 5 7 2 2" xfId="609" xr:uid="{00000000-0005-0000-0000-0000FF250000}"/>
    <cellStyle name="Денежный 2 5 7 2 2 10" xfId="3113" xr:uid="{00000000-0005-0000-0000-000000260000}"/>
    <cellStyle name="Денежный 2 5 7 2 2 11" xfId="3241" xr:uid="{00000000-0005-0000-0000-000001260000}"/>
    <cellStyle name="Денежный 2 5 7 2 2 12" xfId="3529" xr:uid="{00000000-0005-0000-0000-000002260000}"/>
    <cellStyle name="Денежный 2 5 7 2 2 13" xfId="3657" xr:uid="{00000000-0005-0000-0000-000003260000}"/>
    <cellStyle name="Денежный 2 5 7 2 2 14" xfId="4131" xr:uid="{00000000-0005-0000-0000-000004260000}"/>
    <cellStyle name="Денежный 2 5 7 2 2 15" xfId="4290" xr:uid="{00000000-0005-0000-0000-000005260000}"/>
    <cellStyle name="Денежный 2 5 7 2 2 16" xfId="4435" xr:uid="{00000000-0005-0000-0000-000006260000}"/>
    <cellStyle name="Денежный 2 5 7 2 2 17" xfId="4569" xr:uid="{00000000-0005-0000-0000-000007260000}"/>
    <cellStyle name="Денежный 2 5 7 2 2 18" xfId="4697" xr:uid="{00000000-0005-0000-0000-000008260000}"/>
    <cellStyle name="Денежный 2 5 7 2 2 19" xfId="5116" xr:uid="{00000000-0005-0000-0000-000009260000}"/>
    <cellStyle name="Денежный 2 5 7 2 2 2" xfId="639" xr:uid="{00000000-0005-0000-0000-00000A260000}"/>
    <cellStyle name="Денежный 2 5 7 2 2 2 10" xfId="3552" xr:uid="{00000000-0005-0000-0000-00000B260000}"/>
    <cellStyle name="Денежный 2 5 7 2 2 2 11" xfId="3680" xr:uid="{00000000-0005-0000-0000-00000C260000}"/>
    <cellStyle name="Денежный 2 5 7 2 2 2 12" xfId="4158" xr:uid="{00000000-0005-0000-0000-00000D260000}"/>
    <cellStyle name="Денежный 2 5 7 2 2 2 13" xfId="4313" xr:uid="{00000000-0005-0000-0000-00000E260000}"/>
    <cellStyle name="Денежный 2 5 7 2 2 2 14" xfId="4461" xr:uid="{00000000-0005-0000-0000-00000F260000}"/>
    <cellStyle name="Денежный 2 5 7 2 2 2 15" xfId="4592" xr:uid="{00000000-0005-0000-0000-000010260000}"/>
    <cellStyle name="Денежный 2 5 7 2 2 2 16" xfId="4720" xr:uid="{00000000-0005-0000-0000-000011260000}"/>
    <cellStyle name="Денежный 2 5 7 2 2 2 17" xfId="5141" xr:uid="{00000000-0005-0000-0000-000012260000}"/>
    <cellStyle name="Денежный 2 5 7 2 2 2 18" xfId="5288" xr:uid="{00000000-0005-0000-0000-000013260000}"/>
    <cellStyle name="Денежный 2 5 7 2 2 2 19" xfId="5424" xr:uid="{00000000-0005-0000-0000-000014260000}"/>
    <cellStyle name="Денежный 2 5 7 2 2 2 2" xfId="972" xr:uid="{00000000-0005-0000-0000-000015260000}"/>
    <cellStyle name="Денежный 2 5 7 2 2 2 2 2" xfId="9636" xr:uid="{00000000-0005-0000-0000-000016260000}"/>
    <cellStyle name="Денежный 2 5 7 2 2 2 2 3" xfId="10869" xr:uid="{00000000-0005-0000-0000-000017260000}"/>
    <cellStyle name="Денежный 2 5 7 2 2 2 20" xfId="5552" xr:uid="{00000000-0005-0000-0000-000018260000}"/>
    <cellStyle name="Денежный 2 5 7 2 2 2 21" xfId="5840" xr:uid="{00000000-0005-0000-0000-000019260000}"/>
    <cellStyle name="Денежный 2 5 7 2 2 2 22" xfId="6308" xr:uid="{00000000-0005-0000-0000-00001A260000}"/>
    <cellStyle name="Денежный 2 5 7 2 2 2 23" xfId="6806" xr:uid="{00000000-0005-0000-0000-00001B260000}"/>
    <cellStyle name="Денежный 2 5 7 2 2 2 24" xfId="7304" xr:uid="{00000000-0005-0000-0000-00001C260000}"/>
    <cellStyle name="Денежный 2 5 7 2 2 2 25" xfId="8283" xr:uid="{00000000-0005-0000-0000-00001D260000}"/>
    <cellStyle name="Денежный 2 5 7 2 2 2 26" xfId="8562" xr:uid="{00000000-0005-0000-0000-00001E260000}"/>
    <cellStyle name="Денежный 2 5 7 2 2 2 27" xfId="9304" xr:uid="{00000000-0005-0000-0000-00001F260000}"/>
    <cellStyle name="Денежный 2 5 7 2 2 2 28" xfId="10547" xr:uid="{00000000-0005-0000-0000-000020260000}"/>
    <cellStyle name="Денежный 2 5 7 2 2 2 29" xfId="11549" xr:uid="{00000000-0005-0000-0000-000021260000}"/>
    <cellStyle name="Денежный 2 5 7 2 2 2 3" xfId="973" xr:uid="{00000000-0005-0000-0000-000022260000}"/>
    <cellStyle name="Денежный 2 5 7 2 2 2 3 2" xfId="9637" xr:uid="{00000000-0005-0000-0000-000023260000}"/>
    <cellStyle name="Денежный 2 5 7 2 2 2 3 3" xfId="10870" xr:uid="{00000000-0005-0000-0000-000024260000}"/>
    <cellStyle name="Денежный 2 5 7 2 2 2 4" xfId="1667" xr:uid="{00000000-0005-0000-0000-000025260000}"/>
    <cellStyle name="Денежный 2 5 7 2 2 2 4 2" xfId="2432" xr:uid="{00000000-0005-0000-0000-000026260000}"/>
    <cellStyle name="Денежный 2 5 7 2 2 2 4 3" xfId="12022" xr:uid="{00000000-0005-0000-0000-000027260000}"/>
    <cellStyle name="Денежный 2 5 7 2 2 2 5" xfId="2586" xr:uid="{00000000-0005-0000-0000-000028260000}"/>
    <cellStyle name="Денежный 2 5 7 2 2 2 6" xfId="2720" xr:uid="{00000000-0005-0000-0000-000029260000}"/>
    <cellStyle name="Денежный 2 5 7 2 2 2 7" xfId="2848" xr:uid="{00000000-0005-0000-0000-00002A260000}"/>
    <cellStyle name="Денежный 2 5 7 2 2 2 8" xfId="3136" xr:uid="{00000000-0005-0000-0000-00002B260000}"/>
    <cellStyle name="Денежный 2 5 7 2 2 2 9" xfId="3264" xr:uid="{00000000-0005-0000-0000-00002C260000}"/>
    <cellStyle name="Денежный 2 5 7 2 2 20" xfId="5263" xr:uid="{00000000-0005-0000-0000-00002D260000}"/>
    <cellStyle name="Денежный 2 5 7 2 2 21" xfId="5401" xr:uid="{00000000-0005-0000-0000-00002E260000}"/>
    <cellStyle name="Денежный 2 5 7 2 2 22" xfId="5529" xr:uid="{00000000-0005-0000-0000-00002F260000}"/>
    <cellStyle name="Денежный 2 5 7 2 2 23" xfId="5817" xr:uid="{00000000-0005-0000-0000-000030260000}"/>
    <cellStyle name="Денежный 2 5 7 2 2 24" xfId="6285" xr:uid="{00000000-0005-0000-0000-000031260000}"/>
    <cellStyle name="Денежный 2 5 7 2 2 25" xfId="6783" xr:uid="{00000000-0005-0000-0000-000032260000}"/>
    <cellStyle name="Денежный 2 5 7 2 2 26" xfId="7281" xr:uid="{00000000-0005-0000-0000-000033260000}"/>
    <cellStyle name="Денежный 2 5 7 2 2 27" xfId="8253" xr:uid="{00000000-0005-0000-0000-000034260000}"/>
    <cellStyle name="Денежный 2 5 7 2 2 28" xfId="8587" xr:uid="{00000000-0005-0000-0000-000035260000}"/>
    <cellStyle name="Денежный 2 5 7 2 2 29" xfId="9290" xr:uid="{00000000-0005-0000-0000-000036260000}"/>
    <cellStyle name="Денежный 2 5 7 2 2 3" xfId="714" xr:uid="{00000000-0005-0000-0000-000037260000}"/>
    <cellStyle name="Денежный 2 5 7 2 2 3 10" xfId="3612" xr:uid="{00000000-0005-0000-0000-000038260000}"/>
    <cellStyle name="Денежный 2 5 7 2 2 3 11" xfId="3740" xr:uid="{00000000-0005-0000-0000-000039260000}"/>
    <cellStyle name="Денежный 2 5 7 2 2 3 12" xfId="4227" xr:uid="{00000000-0005-0000-0000-00003A260000}"/>
    <cellStyle name="Денежный 2 5 7 2 2 3 13" xfId="4379" xr:uid="{00000000-0005-0000-0000-00003B260000}"/>
    <cellStyle name="Денежный 2 5 7 2 2 3 14" xfId="4522" xr:uid="{00000000-0005-0000-0000-00003C260000}"/>
    <cellStyle name="Денежный 2 5 7 2 2 3 15" xfId="4652" xr:uid="{00000000-0005-0000-0000-00003D260000}"/>
    <cellStyle name="Денежный 2 5 7 2 2 3 16" xfId="4780" xr:uid="{00000000-0005-0000-0000-00003E260000}"/>
    <cellStyle name="Денежный 2 5 7 2 2 3 17" xfId="5204" xr:uid="{00000000-0005-0000-0000-00003F260000}"/>
    <cellStyle name="Денежный 2 5 7 2 2 3 18" xfId="5354" xr:uid="{00000000-0005-0000-0000-000040260000}"/>
    <cellStyle name="Денежный 2 5 7 2 2 3 19" xfId="5484" xr:uid="{00000000-0005-0000-0000-000041260000}"/>
    <cellStyle name="Денежный 2 5 7 2 2 3 2" xfId="1739" xr:uid="{00000000-0005-0000-0000-000042260000}"/>
    <cellStyle name="Денежный 2 5 7 2 2 3 2 2" xfId="2168" xr:uid="{00000000-0005-0000-0000-000043260000}"/>
    <cellStyle name="Денежный 2 5 7 2 2 3 2 3" xfId="11894" xr:uid="{00000000-0005-0000-0000-000044260000}"/>
    <cellStyle name="Денежный 2 5 7 2 2 3 20" xfId="5612" xr:uid="{00000000-0005-0000-0000-000045260000}"/>
    <cellStyle name="Денежный 2 5 7 2 2 3 21" xfId="5900" xr:uid="{00000000-0005-0000-0000-000046260000}"/>
    <cellStyle name="Денежный 2 5 7 2 2 3 22" xfId="6368" xr:uid="{00000000-0005-0000-0000-000047260000}"/>
    <cellStyle name="Денежный 2 5 7 2 2 3 23" xfId="6866" xr:uid="{00000000-0005-0000-0000-000048260000}"/>
    <cellStyle name="Денежный 2 5 7 2 2 3 24" xfId="7364" xr:uid="{00000000-0005-0000-0000-000049260000}"/>
    <cellStyle name="Денежный 2 5 7 2 2 3 25" xfId="8358" xr:uid="{00000000-0005-0000-0000-00004A260000}"/>
    <cellStyle name="Денежный 2 5 7 2 2 3 26" xfId="8464" xr:uid="{00000000-0005-0000-0000-00004B260000}"/>
    <cellStyle name="Денежный 2 5 7 2 2 3 27" xfId="9384" xr:uid="{00000000-0005-0000-0000-00004C260000}"/>
    <cellStyle name="Денежный 2 5 7 2 2 3 28" xfId="10622" xr:uid="{00000000-0005-0000-0000-00004D260000}"/>
    <cellStyle name="Денежный 2 5 7 2 2 3 29" xfId="11621" xr:uid="{00000000-0005-0000-0000-00004E260000}"/>
    <cellStyle name="Денежный 2 5 7 2 2 3 3" xfId="2293" xr:uid="{00000000-0005-0000-0000-00004F260000}"/>
    <cellStyle name="Денежный 2 5 7 2 2 3 4" xfId="2500" xr:uid="{00000000-0005-0000-0000-000050260000}"/>
    <cellStyle name="Денежный 2 5 7 2 2 3 5" xfId="2650" xr:uid="{00000000-0005-0000-0000-000051260000}"/>
    <cellStyle name="Денежный 2 5 7 2 2 3 6" xfId="2780" xr:uid="{00000000-0005-0000-0000-000052260000}"/>
    <cellStyle name="Денежный 2 5 7 2 2 3 7" xfId="2908" xr:uid="{00000000-0005-0000-0000-000053260000}"/>
    <cellStyle name="Денежный 2 5 7 2 2 3 8" xfId="3196" xr:uid="{00000000-0005-0000-0000-000054260000}"/>
    <cellStyle name="Денежный 2 5 7 2 2 3 9" xfId="3324" xr:uid="{00000000-0005-0000-0000-000055260000}"/>
    <cellStyle name="Денежный 2 5 7 2 2 30" xfId="10517" xr:uid="{00000000-0005-0000-0000-000056260000}"/>
    <cellStyle name="Денежный 2 5 7 2 2 31" xfId="11526" xr:uid="{00000000-0005-0000-0000-000057260000}"/>
    <cellStyle name="Денежный 2 5 7 2 2 4" xfId="971" xr:uid="{00000000-0005-0000-0000-000058260000}"/>
    <cellStyle name="Денежный 2 5 7 2 2 4 10" xfId="11824" xr:uid="{00000000-0005-0000-0000-000059260000}"/>
    <cellStyle name="Денежный 2 5 7 2 2 4 2" xfId="2086" xr:uid="{00000000-0005-0000-0000-00005A260000}"/>
    <cellStyle name="Денежный 2 5 7 2 2 4 2 2" xfId="6069" xr:uid="{00000000-0005-0000-0000-00005B260000}"/>
    <cellStyle name="Денежный 2 5 7 2 2 4 2 3" xfId="12238" xr:uid="{00000000-0005-0000-0000-00005C260000}"/>
    <cellStyle name="Денежный 2 5 7 2 2 4 3" xfId="6536" xr:uid="{00000000-0005-0000-0000-00005D260000}"/>
    <cellStyle name="Денежный 2 5 7 2 2 4 4" xfId="7034" xr:uid="{00000000-0005-0000-0000-00005E260000}"/>
    <cellStyle name="Денежный 2 5 7 2 2 4 5" xfId="7532" xr:uid="{00000000-0005-0000-0000-00005F260000}"/>
    <cellStyle name="Денежный 2 5 7 2 2 4 6" xfId="8609" xr:uid="{00000000-0005-0000-0000-000060260000}"/>
    <cellStyle name="Денежный 2 5 7 2 2 4 7" xfId="9102" xr:uid="{00000000-0005-0000-0000-000061260000}"/>
    <cellStyle name="Денежный 2 5 7 2 2 4 8" xfId="9635" xr:uid="{00000000-0005-0000-0000-000062260000}"/>
    <cellStyle name="Денежный 2 5 7 2 2 4 9" xfId="10868" xr:uid="{00000000-0005-0000-0000-000063260000}"/>
    <cellStyle name="Денежный 2 5 7 2 2 5" xfId="1006" xr:uid="{00000000-0005-0000-0000-000064260000}"/>
    <cellStyle name="Денежный 2 5 7 2 2 5 10" xfId="11946" xr:uid="{00000000-0005-0000-0000-000065260000}"/>
    <cellStyle name="Денежный 2 5 7 2 2 5 2" xfId="2227" xr:uid="{00000000-0005-0000-0000-000066260000}"/>
    <cellStyle name="Денежный 2 5 7 2 2 5 2 2" xfId="6092" xr:uid="{00000000-0005-0000-0000-000067260000}"/>
    <cellStyle name="Денежный 2 5 7 2 2 5 2 3" xfId="12261" xr:uid="{00000000-0005-0000-0000-000068260000}"/>
    <cellStyle name="Денежный 2 5 7 2 2 5 3" xfId="6559" xr:uid="{00000000-0005-0000-0000-000069260000}"/>
    <cellStyle name="Денежный 2 5 7 2 2 5 4" xfId="7057" xr:uid="{00000000-0005-0000-0000-00006A260000}"/>
    <cellStyle name="Денежный 2 5 7 2 2 5 5" xfId="7555" xr:uid="{00000000-0005-0000-0000-00006B260000}"/>
    <cellStyle name="Денежный 2 5 7 2 2 5 6" xfId="8641" xr:uid="{00000000-0005-0000-0000-00006C260000}"/>
    <cellStyle name="Денежный 2 5 7 2 2 5 7" xfId="9137" xr:uid="{00000000-0005-0000-0000-00006D260000}"/>
    <cellStyle name="Денежный 2 5 7 2 2 5 8" xfId="9670" xr:uid="{00000000-0005-0000-0000-00006E260000}"/>
    <cellStyle name="Денежный 2 5 7 2 2 5 9" xfId="10903" xr:uid="{00000000-0005-0000-0000-00006F260000}"/>
    <cellStyle name="Денежный 2 5 7 2 2 6" xfId="929" xr:uid="{00000000-0005-0000-0000-000070260000}"/>
    <cellStyle name="Денежный 2 5 7 2 2 6 10" xfId="12004" xr:uid="{00000000-0005-0000-0000-000071260000}"/>
    <cellStyle name="Денежный 2 5 7 2 2 6 2" xfId="2409" xr:uid="{00000000-0005-0000-0000-000072260000}"/>
    <cellStyle name="Денежный 2 5 7 2 2 6 2 2" xfId="6045" xr:uid="{00000000-0005-0000-0000-000073260000}"/>
    <cellStyle name="Денежный 2 5 7 2 2 6 2 3" xfId="12214" xr:uid="{00000000-0005-0000-0000-000074260000}"/>
    <cellStyle name="Денежный 2 5 7 2 2 6 3" xfId="6512" xr:uid="{00000000-0005-0000-0000-000075260000}"/>
    <cellStyle name="Денежный 2 5 7 2 2 6 4" xfId="7010" xr:uid="{00000000-0005-0000-0000-000076260000}"/>
    <cellStyle name="Денежный 2 5 7 2 2 6 5" xfId="7508" xr:uid="{00000000-0005-0000-0000-000077260000}"/>
    <cellStyle name="Денежный 2 5 7 2 2 6 6" xfId="8568" xr:uid="{00000000-0005-0000-0000-000078260000}"/>
    <cellStyle name="Денежный 2 5 7 2 2 6 7" xfId="9060" xr:uid="{00000000-0005-0000-0000-000079260000}"/>
    <cellStyle name="Денежный 2 5 7 2 2 6 8" xfId="9593" xr:uid="{00000000-0005-0000-0000-00007A260000}"/>
    <cellStyle name="Денежный 2 5 7 2 2 6 9" xfId="10826" xr:uid="{00000000-0005-0000-0000-00007B260000}"/>
    <cellStyle name="Денежный 2 5 7 2 2 7" xfId="1644" xr:uid="{00000000-0005-0000-0000-00007C260000}"/>
    <cellStyle name="Денежный 2 5 7 2 2 7 2" xfId="2562" xr:uid="{00000000-0005-0000-0000-00007D260000}"/>
    <cellStyle name="Денежный 2 5 7 2 2 7 3" xfId="12065" xr:uid="{00000000-0005-0000-0000-00007E260000}"/>
    <cellStyle name="Денежный 2 5 7 2 2 8" xfId="2697" xr:uid="{00000000-0005-0000-0000-00007F260000}"/>
    <cellStyle name="Денежный 2 5 7 2 2 9" xfId="2825" xr:uid="{00000000-0005-0000-0000-000080260000}"/>
    <cellStyle name="Денежный 2 5 7 2 20" xfId="5053" xr:uid="{00000000-0005-0000-0000-000081260000}"/>
    <cellStyle name="Денежный 2 5 7 2 21" xfId="5088" xr:uid="{00000000-0005-0000-0000-000082260000}"/>
    <cellStyle name="Денежный 2 5 7 2 22" xfId="5017" xr:uid="{00000000-0005-0000-0000-000083260000}"/>
    <cellStyle name="Денежный 2 5 7 2 23" xfId="5736" xr:uid="{00000000-0005-0000-0000-000084260000}"/>
    <cellStyle name="Денежный 2 5 7 2 24" xfId="5647" xr:uid="{00000000-0005-0000-0000-000085260000}"/>
    <cellStyle name="Денежный 2 5 7 2 25" xfId="6742" xr:uid="{00000000-0005-0000-0000-000086260000}"/>
    <cellStyle name="Денежный 2 5 7 2 26" xfId="7240" xr:uid="{00000000-0005-0000-0000-000087260000}"/>
    <cellStyle name="Денежный 2 5 7 2 27" xfId="7967" xr:uid="{00000000-0005-0000-0000-000088260000}"/>
    <cellStyle name="Денежный 2 5 7 2 28" xfId="7812" xr:uid="{00000000-0005-0000-0000-000089260000}"/>
    <cellStyle name="Денежный 2 5 7 2 29" xfId="8099" xr:uid="{00000000-0005-0000-0000-00008A260000}"/>
    <cellStyle name="Денежный 2 5 7 2 3" xfId="696" xr:uid="{00000000-0005-0000-0000-00008B260000}"/>
    <cellStyle name="Денежный 2 5 7 2 3 10" xfId="3594" xr:uid="{00000000-0005-0000-0000-00008C260000}"/>
    <cellStyle name="Денежный 2 5 7 2 3 11" xfId="3722" xr:uid="{00000000-0005-0000-0000-00008D260000}"/>
    <cellStyle name="Денежный 2 5 7 2 3 12" xfId="4209" xr:uid="{00000000-0005-0000-0000-00008E260000}"/>
    <cellStyle name="Денежный 2 5 7 2 3 13" xfId="4361" xr:uid="{00000000-0005-0000-0000-00008F260000}"/>
    <cellStyle name="Денежный 2 5 7 2 3 14" xfId="4504" xr:uid="{00000000-0005-0000-0000-000090260000}"/>
    <cellStyle name="Денежный 2 5 7 2 3 15" xfId="4634" xr:uid="{00000000-0005-0000-0000-000091260000}"/>
    <cellStyle name="Денежный 2 5 7 2 3 16" xfId="4762" xr:uid="{00000000-0005-0000-0000-000092260000}"/>
    <cellStyle name="Денежный 2 5 7 2 3 17" xfId="5186" xr:uid="{00000000-0005-0000-0000-000093260000}"/>
    <cellStyle name="Денежный 2 5 7 2 3 18" xfId="5336" xr:uid="{00000000-0005-0000-0000-000094260000}"/>
    <cellStyle name="Денежный 2 5 7 2 3 19" xfId="5466" xr:uid="{00000000-0005-0000-0000-000095260000}"/>
    <cellStyle name="Денежный 2 5 7 2 3 2" xfId="974" xr:uid="{00000000-0005-0000-0000-000096260000}"/>
    <cellStyle name="Денежный 2 5 7 2 3 2 10" xfId="11876" xr:uid="{00000000-0005-0000-0000-000097260000}"/>
    <cellStyle name="Денежный 2 5 7 2 3 2 2" xfId="2150" xr:uid="{00000000-0005-0000-0000-000098260000}"/>
    <cellStyle name="Денежный 2 5 7 2 3 2 2 2" xfId="6070" xr:uid="{00000000-0005-0000-0000-000099260000}"/>
    <cellStyle name="Денежный 2 5 7 2 3 2 2 3" xfId="12239" xr:uid="{00000000-0005-0000-0000-00009A260000}"/>
    <cellStyle name="Денежный 2 5 7 2 3 2 3" xfId="6537" xr:uid="{00000000-0005-0000-0000-00009B260000}"/>
    <cellStyle name="Денежный 2 5 7 2 3 2 4" xfId="7035" xr:uid="{00000000-0005-0000-0000-00009C260000}"/>
    <cellStyle name="Денежный 2 5 7 2 3 2 5" xfId="7533" xr:uid="{00000000-0005-0000-0000-00009D260000}"/>
    <cellStyle name="Денежный 2 5 7 2 3 2 6" xfId="8612" xr:uid="{00000000-0005-0000-0000-00009E260000}"/>
    <cellStyle name="Денежный 2 5 7 2 3 2 7" xfId="9105" xr:uid="{00000000-0005-0000-0000-00009F260000}"/>
    <cellStyle name="Денежный 2 5 7 2 3 2 8" xfId="9638" xr:uid="{00000000-0005-0000-0000-0000A0260000}"/>
    <cellStyle name="Денежный 2 5 7 2 3 2 9" xfId="10871" xr:uid="{00000000-0005-0000-0000-0000A1260000}"/>
    <cellStyle name="Денежный 2 5 7 2 3 20" xfId="5594" xr:uid="{00000000-0005-0000-0000-0000A2260000}"/>
    <cellStyle name="Денежный 2 5 7 2 3 21" xfId="5882" xr:uid="{00000000-0005-0000-0000-0000A3260000}"/>
    <cellStyle name="Денежный 2 5 7 2 3 22" xfId="6350" xr:uid="{00000000-0005-0000-0000-0000A4260000}"/>
    <cellStyle name="Денежный 2 5 7 2 3 23" xfId="6848" xr:uid="{00000000-0005-0000-0000-0000A5260000}"/>
    <cellStyle name="Денежный 2 5 7 2 3 24" xfId="7346" xr:uid="{00000000-0005-0000-0000-0000A6260000}"/>
    <cellStyle name="Денежный 2 5 7 2 3 25" xfId="8340" xr:uid="{00000000-0005-0000-0000-0000A7260000}"/>
    <cellStyle name="Денежный 2 5 7 2 3 26" xfId="8483" xr:uid="{00000000-0005-0000-0000-0000A8260000}"/>
    <cellStyle name="Денежный 2 5 7 2 3 27" xfId="9366" xr:uid="{00000000-0005-0000-0000-0000A9260000}"/>
    <cellStyle name="Денежный 2 5 7 2 3 28" xfId="10604" xr:uid="{00000000-0005-0000-0000-0000AA260000}"/>
    <cellStyle name="Денежный 2 5 7 2 3 29" xfId="11603" xr:uid="{00000000-0005-0000-0000-0000AB260000}"/>
    <cellStyle name="Денежный 2 5 7 2 3 3" xfId="1005" xr:uid="{00000000-0005-0000-0000-0000AC260000}"/>
    <cellStyle name="Денежный 2 5 7 2 3 3 10" xfId="11966" xr:uid="{00000000-0005-0000-0000-0000AD260000}"/>
    <cellStyle name="Денежный 2 5 7 2 3 3 2" xfId="2275" xr:uid="{00000000-0005-0000-0000-0000AE260000}"/>
    <cellStyle name="Денежный 2 5 7 2 3 3 2 2" xfId="6091" xr:uid="{00000000-0005-0000-0000-0000AF260000}"/>
    <cellStyle name="Денежный 2 5 7 2 3 3 2 3" xfId="12260" xr:uid="{00000000-0005-0000-0000-0000B0260000}"/>
    <cellStyle name="Денежный 2 5 7 2 3 3 3" xfId="6558" xr:uid="{00000000-0005-0000-0000-0000B1260000}"/>
    <cellStyle name="Денежный 2 5 7 2 3 3 4" xfId="7056" xr:uid="{00000000-0005-0000-0000-0000B2260000}"/>
    <cellStyle name="Денежный 2 5 7 2 3 3 5" xfId="7554" xr:uid="{00000000-0005-0000-0000-0000B3260000}"/>
    <cellStyle name="Денежный 2 5 7 2 3 3 6" xfId="8640" xr:uid="{00000000-0005-0000-0000-0000B4260000}"/>
    <cellStyle name="Денежный 2 5 7 2 3 3 7" xfId="9136" xr:uid="{00000000-0005-0000-0000-0000B5260000}"/>
    <cellStyle name="Денежный 2 5 7 2 3 3 8" xfId="9669" xr:uid="{00000000-0005-0000-0000-0000B6260000}"/>
    <cellStyle name="Денежный 2 5 7 2 3 3 9" xfId="10902" xr:uid="{00000000-0005-0000-0000-0000B7260000}"/>
    <cellStyle name="Денежный 2 5 7 2 3 4" xfId="935" xr:uid="{00000000-0005-0000-0000-0000B8260000}"/>
    <cellStyle name="Денежный 2 5 7 2 3 4 10" xfId="12042" xr:uid="{00000000-0005-0000-0000-0000B9260000}"/>
    <cellStyle name="Денежный 2 5 7 2 3 4 2" xfId="2482" xr:uid="{00000000-0005-0000-0000-0000BA260000}"/>
    <cellStyle name="Денежный 2 5 7 2 3 4 2 2" xfId="6048" xr:uid="{00000000-0005-0000-0000-0000BB260000}"/>
    <cellStyle name="Денежный 2 5 7 2 3 4 2 3" xfId="12217" xr:uid="{00000000-0005-0000-0000-0000BC260000}"/>
    <cellStyle name="Денежный 2 5 7 2 3 4 3" xfId="6515" xr:uid="{00000000-0005-0000-0000-0000BD260000}"/>
    <cellStyle name="Денежный 2 5 7 2 3 4 4" xfId="7013" xr:uid="{00000000-0005-0000-0000-0000BE260000}"/>
    <cellStyle name="Денежный 2 5 7 2 3 4 5" xfId="7511" xr:uid="{00000000-0005-0000-0000-0000BF260000}"/>
    <cellStyle name="Денежный 2 5 7 2 3 4 6" xfId="8574" xr:uid="{00000000-0005-0000-0000-0000C0260000}"/>
    <cellStyle name="Денежный 2 5 7 2 3 4 7" xfId="9066" xr:uid="{00000000-0005-0000-0000-0000C1260000}"/>
    <cellStyle name="Денежный 2 5 7 2 3 4 8" xfId="9599" xr:uid="{00000000-0005-0000-0000-0000C2260000}"/>
    <cellStyle name="Денежный 2 5 7 2 3 4 9" xfId="10832" xr:uid="{00000000-0005-0000-0000-0000C3260000}"/>
    <cellStyle name="Денежный 2 5 7 2 3 5" xfId="1721" xr:uid="{00000000-0005-0000-0000-0000C4260000}"/>
    <cellStyle name="Денежный 2 5 7 2 3 5 2" xfId="2632" xr:uid="{00000000-0005-0000-0000-0000C5260000}"/>
    <cellStyle name="Денежный 2 5 7 2 3 5 3" xfId="12086" xr:uid="{00000000-0005-0000-0000-0000C6260000}"/>
    <cellStyle name="Денежный 2 5 7 2 3 6" xfId="2762" xr:uid="{00000000-0005-0000-0000-0000C7260000}"/>
    <cellStyle name="Денежный 2 5 7 2 3 7" xfId="2890" xr:uid="{00000000-0005-0000-0000-0000C8260000}"/>
    <cellStyle name="Денежный 2 5 7 2 3 8" xfId="3178" xr:uid="{00000000-0005-0000-0000-0000C9260000}"/>
    <cellStyle name="Денежный 2 5 7 2 3 9" xfId="3306" xr:uid="{00000000-0005-0000-0000-0000CA260000}"/>
    <cellStyle name="Денежный 2 5 7 2 30" xfId="10214" xr:uid="{00000000-0005-0000-0000-0000CB260000}"/>
    <cellStyle name="Денежный 2 5 7 2 31" xfId="11472" xr:uid="{00000000-0005-0000-0000-0000CC260000}"/>
    <cellStyle name="Денежный 2 5 7 2 4" xfId="975" xr:uid="{00000000-0005-0000-0000-0000CD260000}"/>
    <cellStyle name="Денежный 2 5 7 2 4 2" xfId="9639" xr:uid="{00000000-0005-0000-0000-0000CE260000}"/>
    <cellStyle name="Денежный 2 5 7 2 4 3" xfId="10872" xr:uid="{00000000-0005-0000-0000-0000CF260000}"/>
    <cellStyle name="Денежный 2 5 7 2 5" xfId="1590" xr:uid="{00000000-0005-0000-0000-0000D0260000}"/>
    <cellStyle name="Денежный 2 5 7 2 5 2" xfId="2016" xr:uid="{00000000-0005-0000-0000-0000D1260000}"/>
    <cellStyle name="Денежный 2 5 7 2 5 3" xfId="11774" xr:uid="{00000000-0005-0000-0000-0000D2260000}"/>
    <cellStyle name="Денежный 2 5 7 2 6" xfId="1970" xr:uid="{00000000-0005-0000-0000-0000D3260000}"/>
    <cellStyle name="Денежный 2 5 7 2 7" xfId="2347" xr:uid="{00000000-0005-0000-0000-0000D4260000}"/>
    <cellStyle name="Денежный 2 5 7 2 8" xfId="2381" xr:uid="{00000000-0005-0000-0000-0000D5260000}"/>
    <cellStyle name="Денежный 2 5 7 2 9" xfId="2326" xr:uid="{00000000-0005-0000-0000-0000D6260000}"/>
    <cellStyle name="Денежный 2 5 7 20" xfId="4940" xr:uid="{00000000-0005-0000-0000-0000D7260000}"/>
    <cellStyle name="Денежный 2 5 7 21" xfId="4858" xr:uid="{00000000-0005-0000-0000-0000D8260000}"/>
    <cellStyle name="Денежный 2 5 7 22" xfId="4995" xr:uid="{00000000-0005-0000-0000-0000D9260000}"/>
    <cellStyle name="Денежный 2 5 7 23" xfId="5019" xr:uid="{00000000-0005-0000-0000-0000DA260000}"/>
    <cellStyle name="Денежный 2 5 7 24" xfId="5707" xr:uid="{00000000-0005-0000-0000-0000DB260000}"/>
    <cellStyle name="Денежный 2 5 7 25" xfId="5662" xr:uid="{00000000-0005-0000-0000-0000DC260000}"/>
    <cellStyle name="Денежный 2 5 7 26" xfId="6713" xr:uid="{00000000-0005-0000-0000-0000DD260000}"/>
    <cellStyle name="Денежный 2 5 7 27" xfId="7211" xr:uid="{00000000-0005-0000-0000-0000DE260000}"/>
    <cellStyle name="Денежный 2 5 7 28" xfId="7931" xr:uid="{00000000-0005-0000-0000-0000DF260000}"/>
    <cellStyle name="Денежный 2 5 7 29" xfId="7829" xr:uid="{00000000-0005-0000-0000-0000E0260000}"/>
    <cellStyle name="Денежный 2 5 7 3" xfId="307" xr:uid="{00000000-0005-0000-0000-0000E1260000}"/>
    <cellStyle name="Денежный 2 5 7 3 10" xfId="3447" xr:uid="{00000000-0005-0000-0000-0000E2260000}"/>
    <cellStyle name="Денежный 2 5 7 3 11" xfId="3488" xr:uid="{00000000-0005-0000-0000-0000E3260000}"/>
    <cellStyle name="Денежный 2 5 7 3 12" xfId="3951" xr:uid="{00000000-0005-0000-0000-0000E4260000}"/>
    <cellStyle name="Денежный 2 5 7 3 13" xfId="4060" xr:uid="{00000000-0005-0000-0000-0000E5260000}"/>
    <cellStyle name="Денежный 2 5 7 3 14" xfId="4014" xr:uid="{00000000-0005-0000-0000-0000E6260000}"/>
    <cellStyle name="Денежный 2 5 7 3 15" xfId="4070" xr:uid="{00000000-0005-0000-0000-0000E7260000}"/>
    <cellStyle name="Денежный 2 5 7 3 16" xfId="3849" xr:uid="{00000000-0005-0000-0000-0000E8260000}"/>
    <cellStyle name="Денежный 2 5 7 3 17" xfId="4971" xr:uid="{00000000-0005-0000-0000-0000E9260000}"/>
    <cellStyle name="Денежный 2 5 7 3 18" xfId="4843" xr:uid="{00000000-0005-0000-0000-0000EA260000}"/>
    <cellStyle name="Денежный 2 5 7 3 19" xfId="5025" xr:uid="{00000000-0005-0000-0000-0000EB260000}"/>
    <cellStyle name="Денежный 2 5 7 3 2" xfId="1591" xr:uid="{00000000-0005-0000-0000-0000EC260000}"/>
    <cellStyle name="Денежный 2 5 7 3 2 2" xfId="1914" xr:uid="{00000000-0005-0000-0000-0000ED260000}"/>
    <cellStyle name="Денежный 2 5 7 3 2 3" xfId="11723" xr:uid="{00000000-0005-0000-0000-0000EE260000}"/>
    <cellStyle name="Денежный 2 5 7 3 20" xfId="5289" xr:uid="{00000000-0005-0000-0000-0000EF260000}"/>
    <cellStyle name="Денежный 2 5 7 3 21" xfId="5737" xr:uid="{00000000-0005-0000-0000-0000F0260000}"/>
    <cellStyle name="Денежный 2 5 7 3 22" xfId="5771" xr:uid="{00000000-0005-0000-0000-0000F1260000}"/>
    <cellStyle name="Денежный 2 5 7 3 23" xfId="6743" xr:uid="{00000000-0005-0000-0000-0000F2260000}"/>
    <cellStyle name="Денежный 2 5 7 3 24" xfId="7241" xr:uid="{00000000-0005-0000-0000-0000F3260000}"/>
    <cellStyle name="Денежный 2 5 7 3 25" xfId="7968" xr:uid="{00000000-0005-0000-0000-0000F4260000}"/>
    <cellStyle name="Денежный 2 5 7 3 26" xfId="8161" xr:uid="{00000000-0005-0000-0000-0000F5260000}"/>
    <cellStyle name="Денежный 2 5 7 3 27" xfId="7864" xr:uid="{00000000-0005-0000-0000-0000F6260000}"/>
    <cellStyle name="Денежный 2 5 7 3 28" xfId="10215" xr:uid="{00000000-0005-0000-0000-0000F7260000}"/>
    <cellStyle name="Денежный 2 5 7 3 29" xfId="11473" xr:uid="{00000000-0005-0000-0000-0000F8260000}"/>
    <cellStyle name="Денежный 2 5 7 3 3" xfId="1803" xr:uid="{00000000-0005-0000-0000-0000F9260000}"/>
    <cellStyle name="Денежный 2 5 7 3 4" xfId="1993" xr:uid="{00000000-0005-0000-0000-0000FA260000}"/>
    <cellStyle name="Денежный 2 5 7 3 5" xfId="1741" xr:uid="{00000000-0005-0000-0000-0000FB260000}"/>
    <cellStyle name="Денежный 2 5 7 3 6" xfId="2319" xr:uid="{00000000-0005-0000-0000-0000FC260000}"/>
    <cellStyle name="Денежный 2 5 7 3 7" xfId="2358" xr:uid="{00000000-0005-0000-0000-0000FD260000}"/>
    <cellStyle name="Денежный 2 5 7 3 8" xfId="3031" xr:uid="{00000000-0005-0000-0000-0000FE260000}"/>
    <cellStyle name="Денежный 2 5 7 3 9" xfId="3077" xr:uid="{00000000-0005-0000-0000-0000FF260000}"/>
    <cellStyle name="Денежный 2 5 7 30" xfId="8013" xr:uid="{00000000-0005-0000-0000-000000270000}"/>
    <cellStyle name="Денежный 2 5 7 31" xfId="10178" xr:uid="{00000000-0005-0000-0000-000001270000}"/>
    <cellStyle name="Денежный 2 5 7 32" xfId="11247" xr:uid="{00000000-0005-0000-0000-000002270000}"/>
    <cellStyle name="Денежный 2 5 7 4" xfId="662" xr:uid="{00000000-0005-0000-0000-000003270000}"/>
    <cellStyle name="Денежный 2 5 7 4 10" xfId="3572" xr:uid="{00000000-0005-0000-0000-000004270000}"/>
    <cellStyle name="Денежный 2 5 7 4 11" xfId="3700" xr:uid="{00000000-0005-0000-0000-000005270000}"/>
    <cellStyle name="Денежный 2 5 7 4 12" xfId="4180" xr:uid="{00000000-0005-0000-0000-000006270000}"/>
    <cellStyle name="Денежный 2 5 7 4 13" xfId="4335" xr:uid="{00000000-0005-0000-0000-000007270000}"/>
    <cellStyle name="Денежный 2 5 7 4 14" xfId="4481" xr:uid="{00000000-0005-0000-0000-000008270000}"/>
    <cellStyle name="Денежный 2 5 7 4 15" xfId="4612" xr:uid="{00000000-0005-0000-0000-000009270000}"/>
    <cellStyle name="Денежный 2 5 7 4 16" xfId="4740" xr:uid="{00000000-0005-0000-0000-00000A270000}"/>
    <cellStyle name="Денежный 2 5 7 4 17" xfId="5162" xr:uid="{00000000-0005-0000-0000-00000B270000}"/>
    <cellStyle name="Денежный 2 5 7 4 18" xfId="5309" xr:uid="{00000000-0005-0000-0000-00000C270000}"/>
    <cellStyle name="Денежный 2 5 7 4 19" xfId="5444" xr:uid="{00000000-0005-0000-0000-00000D270000}"/>
    <cellStyle name="Денежный 2 5 7 4 2" xfId="1687" xr:uid="{00000000-0005-0000-0000-00000E270000}"/>
    <cellStyle name="Денежный 2 5 7 4 2 2" xfId="2119" xr:uid="{00000000-0005-0000-0000-00000F270000}"/>
    <cellStyle name="Денежный 2 5 7 4 2 3" xfId="11851" xr:uid="{00000000-0005-0000-0000-000010270000}"/>
    <cellStyle name="Денежный 2 5 7 4 20" xfId="5572" xr:uid="{00000000-0005-0000-0000-000011270000}"/>
    <cellStyle name="Денежный 2 5 7 4 21" xfId="5860" xr:uid="{00000000-0005-0000-0000-000012270000}"/>
    <cellStyle name="Денежный 2 5 7 4 22" xfId="6328" xr:uid="{00000000-0005-0000-0000-000013270000}"/>
    <cellStyle name="Денежный 2 5 7 4 23" xfId="6826" xr:uid="{00000000-0005-0000-0000-000014270000}"/>
    <cellStyle name="Денежный 2 5 7 4 24" xfId="7324" xr:uid="{00000000-0005-0000-0000-000015270000}"/>
    <cellStyle name="Денежный 2 5 7 4 25" xfId="8306" xr:uid="{00000000-0005-0000-0000-000016270000}"/>
    <cellStyle name="Денежный 2 5 7 4 26" xfId="8519" xr:uid="{00000000-0005-0000-0000-000017270000}"/>
    <cellStyle name="Денежный 2 5 7 4 27" xfId="8912" xr:uid="{00000000-0005-0000-0000-000018270000}"/>
    <cellStyle name="Денежный 2 5 7 4 28" xfId="10570" xr:uid="{00000000-0005-0000-0000-000019270000}"/>
    <cellStyle name="Денежный 2 5 7 4 29" xfId="11569" xr:uid="{00000000-0005-0000-0000-00001A270000}"/>
    <cellStyle name="Денежный 2 5 7 4 3" xfId="2253" xr:uid="{00000000-0005-0000-0000-00001B270000}"/>
    <cellStyle name="Денежный 2 5 7 4 4" xfId="2453" xr:uid="{00000000-0005-0000-0000-00001C270000}"/>
    <cellStyle name="Денежный 2 5 7 4 5" xfId="2607" xr:uid="{00000000-0005-0000-0000-00001D270000}"/>
    <cellStyle name="Денежный 2 5 7 4 6" xfId="2740" xr:uid="{00000000-0005-0000-0000-00001E270000}"/>
    <cellStyle name="Денежный 2 5 7 4 7" xfId="2868" xr:uid="{00000000-0005-0000-0000-00001F270000}"/>
    <cellStyle name="Денежный 2 5 7 4 8" xfId="3156" xr:uid="{00000000-0005-0000-0000-000020270000}"/>
    <cellStyle name="Денежный 2 5 7 4 9" xfId="3284" xr:uid="{00000000-0005-0000-0000-000021270000}"/>
    <cellStyle name="Денежный 2 5 7 5" xfId="734" xr:uid="{00000000-0005-0000-0000-000022270000}"/>
    <cellStyle name="Денежный 2 5 7 5 10" xfId="3632" xr:uid="{00000000-0005-0000-0000-000023270000}"/>
    <cellStyle name="Денежный 2 5 7 5 11" xfId="3760" xr:uid="{00000000-0005-0000-0000-000024270000}"/>
    <cellStyle name="Денежный 2 5 7 5 12" xfId="4247" xr:uid="{00000000-0005-0000-0000-000025270000}"/>
    <cellStyle name="Денежный 2 5 7 5 13" xfId="4399" xr:uid="{00000000-0005-0000-0000-000026270000}"/>
    <cellStyle name="Денежный 2 5 7 5 14" xfId="4542" xr:uid="{00000000-0005-0000-0000-000027270000}"/>
    <cellStyle name="Денежный 2 5 7 5 15" xfId="4672" xr:uid="{00000000-0005-0000-0000-000028270000}"/>
    <cellStyle name="Денежный 2 5 7 5 16" xfId="4800" xr:uid="{00000000-0005-0000-0000-000029270000}"/>
    <cellStyle name="Денежный 2 5 7 5 17" xfId="5224" xr:uid="{00000000-0005-0000-0000-00002A270000}"/>
    <cellStyle name="Денежный 2 5 7 5 18" xfId="5374" xr:uid="{00000000-0005-0000-0000-00002B270000}"/>
    <cellStyle name="Денежный 2 5 7 5 19" xfId="5504" xr:uid="{00000000-0005-0000-0000-00002C270000}"/>
    <cellStyle name="Денежный 2 5 7 5 2" xfId="1899" xr:uid="{00000000-0005-0000-0000-00002D270000}"/>
    <cellStyle name="Денежный 2 5 7 5 2 2" xfId="2188" xr:uid="{00000000-0005-0000-0000-00002E270000}"/>
    <cellStyle name="Денежный 2 5 7 5 2 3" xfId="11914" xr:uid="{00000000-0005-0000-0000-00002F270000}"/>
    <cellStyle name="Денежный 2 5 7 5 20" xfId="5632" xr:uid="{00000000-0005-0000-0000-000030270000}"/>
    <cellStyle name="Денежный 2 5 7 5 21" xfId="5920" xr:uid="{00000000-0005-0000-0000-000031270000}"/>
    <cellStyle name="Денежный 2 5 7 5 22" xfId="6388" xr:uid="{00000000-0005-0000-0000-000032270000}"/>
    <cellStyle name="Денежный 2 5 7 5 23" xfId="6886" xr:uid="{00000000-0005-0000-0000-000033270000}"/>
    <cellStyle name="Денежный 2 5 7 5 24" xfId="7384" xr:uid="{00000000-0005-0000-0000-000034270000}"/>
    <cellStyle name="Денежный 2 5 7 5 25" xfId="8378" xr:uid="{00000000-0005-0000-0000-000035270000}"/>
    <cellStyle name="Денежный 2 5 7 5 26" xfId="8423" xr:uid="{00000000-0005-0000-0000-000036270000}"/>
    <cellStyle name="Денежный 2 5 7 5 27" xfId="9404" xr:uid="{00000000-0005-0000-0000-000037270000}"/>
    <cellStyle name="Денежный 2 5 7 5 28" xfId="10642" xr:uid="{00000000-0005-0000-0000-000038270000}"/>
    <cellStyle name="Денежный 2 5 7 5 29" xfId="11711" xr:uid="{00000000-0005-0000-0000-000039270000}"/>
    <cellStyle name="Денежный 2 5 7 5 3" xfId="2313" xr:uid="{00000000-0005-0000-0000-00003A270000}"/>
    <cellStyle name="Денежный 2 5 7 5 4" xfId="2520" xr:uid="{00000000-0005-0000-0000-00003B270000}"/>
    <cellStyle name="Денежный 2 5 7 5 5" xfId="2670" xr:uid="{00000000-0005-0000-0000-00003C270000}"/>
    <cellStyle name="Денежный 2 5 7 5 6" xfId="2800" xr:uid="{00000000-0005-0000-0000-00003D270000}"/>
    <cellStyle name="Денежный 2 5 7 5 7" xfId="2928" xr:uid="{00000000-0005-0000-0000-00003E270000}"/>
    <cellStyle name="Денежный 2 5 7 5 8" xfId="3216" xr:uid="{00000000-0005-0000-0000-00003F270000}"/>
    <cellStyle name="Денежный 2 5 7 5 9" xfId="3344" xr:uid="{00000000-0005-0000-0000-000040270000}"/>
    <cellStyle name="Денежный 2 5 7 6" xfId="969" xr:uid="{00000000-0005-0000-0000-000041270000}"/>
    <cellStyle name="Денежный 2 5 7 6 10" xfId="9633" xr:uid="{00000000-0005-0000-0000-000042270000}"/>
    <cellStyle name="Денежный 2 5 7 6 11" xfId="10866" xr:uid="{00000000-0005-0000-0000-000043270000}"/>
    <cellStyle name="Денежный 2 5 7 6 12" xfId="11656" xr:uid="{00000000-0005-0000-0000-000044270000}"/>
    <cellStyle name="Денежный 2 5 7 6 2" xfId="976" xr:uid="{00000000-0005-0000-0000-000045270000}"/>
    <cellStyle name="Денежный 2 5 7 6 2 10" xfId="12237" xr:uid="{00000000-0005-0000-0000-000046270000}"/>
    <cellStyle name="Денежный 2 5 7 6 2 2" xfId="6068" xr:uid="{00000000-0005-0000-0000-000047270000}"/>
    <cellStyle name="Денежный 2 5 7 6 2 2 2" xfId="6071" xr:uid="{00000000-0005-0000-0000-000048270000}"/>
    <cellStyle name="Денежный 2 5 7 6 2 2 3" xfId="12240" xr:uid="{00000000-0005-0000-0000-000049270000}"/>
    <cellStyle name="Денежный 2 5 7 6 2 3" xfId="6538" xr:uid="{00000000-0005-0000-0000-00004A270000}"/>
    <cellStyle name="Денежный 2 5 7 6 2 4" xfId="7036" xr:uid="{00000000-0005-0000-0000-00004B270000}"/>
    <cellStyle name="Денежный 2 5 7 6 2 5" xfId="7534" xr:uid="{00000000-0005-0000-0000-00004C270000}"/>
    <cellStyle name="Денежный 2 5 7 6 2 6" xfId="8614" xr:uid="{00000000-0005-0000-0000-00004D270000}"/>
    <cellStyle name="Денежный 2 5 7 6 2 7" xfId="9107" xr:uid="{00000000-0005-0000-0000-00004E270000}"/>
    <cellStyle name="Денежный 2 5 7 6 2 8" xfId="9640" xr:uid="{00000000-0005-0000-0000-00004F270000}"/>
    <cellStyle name="Денежный 2 5 7 6 2 9" xfId="10873" xr:uid="{00000000-0005-0000-0000-000050270000}"/>
    <cellStyle name="Денежный 2 5 7 6 3" xfId="1004" xr:uid="{00000000-0005-0000-0000-000051270000}"/>
    <cellStyle name="Денежный 2 5 7 6 3 2" xfId="9668" xr:uid="{00000000-0005-0000-0000-000052270000}"/>
    <cellStyle name="Денежный 2 5 7 6 3 3" xfId="10901" xr:uid="{00000000-0005-0000-0000-000053270000}"/>
    <cellStyle name="Денежный 2 5 7 6 4" xfId="943" xr:uid="{00000000-0005-0000-0000-000054270000}"/>
    <cellStyle name="Денежный 2 5 7 6 4 2" xfId="9607" xr:uid="{00000000-0005-0000-0000-000055270000}"/>
    <cellStyle name="Денежный 2 5 7 6 4 3" xfId="10840" xr:uid="{00000000-0005-0000-0000-000056270000}"/>
    <cellStyle name="Денежный 2 5 7 6 5" xfId="1817" xr:uid="{00000000-0005-0000-0000-000057270000}"/>
    <cellStyle name="Денежный 2 5 7 6 5 2" xfId="6535" xr:uid="{00000000-0005-0000-0000-000058270000}"/>
    <cellStyle name="Денежный 2 5 7 6 5 3" xfId="12461" xr:uid="{00000000-0005-0000-0000-000059270000}"/>
    <cellStyle name="Денежный 2 5 7 6 6" xfId="7033" xr:uid="{00000000-0005-0000-0000-00005A270000}"/>
    <cellStyle name="Денежный 2 5 7 6 7" xfId="7531" xr:uid="{00000000-0005-0000-0000-00005B270000}"/>
    <cellStyle name="Денежный 2 5 7 6 8" xfId="8607" xr:uid="{00000000-0005-0000-0000-00005C270000}"/>
    <cellStyle name="Денежный 2 5 7 6 9" xfId="9100" xr:uid="{00000000-0005-0000-0000-00005D270000}"/>
    <cellStyle name="Денежный 2 5 7 7" xfId="1007" xr:uid="{00000000-0005-0000-0000-00005E270000}"/>
    <cellStyle name="Денежный 2 5 7 7 10" xfId="11676" xr:uid="{00000000-0005-0000-0000-00005F270000}"/>
    <cellStyle name="Денежный 2 5 7 7 2" xfId="1856" xr:uid="{00000000-0005-0000-0000-000060270000}"/>
    <cellStyle name="Денежный 2 5 7 7 2 2" xfId="6093" xr:uid="{00000000-0005-0000-0000-000061270000}"/>
    <cellStyle name="Денежный 2 5 7 7 2 3" xfId="12262" xr:uid="{00000000-0005-0000-0000-000062270000}"/>
    <cellStyle name="Денежный 2 5 7 7 3" xfId="6560" xr:uid="{00000000-0005-0000-0000-000063270000}"/>
    <cellStyle name="Денежный 2 5 7 7 4" xfId="7058" xr:uid="{00000000-0005-0000-0000-000064270000}"/>
    <cellStyle name="Денежный 2 5 7 7 5" xfId="7556" xr:uid="{00000000-0005-0000-0000-000065270000}"/>
    <cellStyle name="Денежный 2 5 7 7 6" xfId="8642" xr:uid="{00000000-0005-0000-0000-000066270000}"/>
    <cellStyle name="Денежный 2 5 7 7 7" xfId="9138" xr:uid="{00000000-0005-0000-0000-000067270000}"/>
    <cellStyle name="Денежный 2 5 7 7 8" xfId="9671" xr:uid="{00000000-0005-0000-0000-000068270000}"/>
    <cellStyle name="Денежный 2 5 7 7 9" xfId="10904" xr:uid="{00000000-0005-0000-0000-000069270000}"/>
    <cellStyle name="Денежный 2 5 7 8" xfId="926" xr:uid="{00000000-0005-0000-0000-00006A270000}"/>
    <cellStyle name="Денежный 2 5 7 8 10" xfId="11791" xr:uid="{00000000-0005-0000-0000-00006B270000}"/>
    <cellStyle name="Денежный 2 5 7 8 2" xfId="2045" xr:uid="{00000000-0005-0000-0000-00006C270000}"/>
    <cellStyle name="Денежный 2 5 7 8 2 2" xfId="6042" xr:uid="{00000000-0005-0000-0000-00006D270000}"/>
    <cellStyle name="Денежный 2 5 7 8 2 3" xfId="12211" xr:uid="{00000000-0005-0000-0000-00006E270000}"/>
    <cellStyle name="Денежный 2 5 7 8 3" xfId="6509" xr:uid="{00000000-0005-0000-0000-00006F270000}"/>
    <cellStyle name="Денежный 2 5 7 8 4" xfId="7007" xr:uid="{00000000-0005-0000-0000-000070270000}"/>
    <cellStyle name="Денежный 2 5 7 8 5" xfId="7505" xr:uid="{00000000-0005-0000-0000-000071270000}"/>
    <cellStyle name="Денежный 2 5 7 8 6" xfId="8565" xr:uid="{00000000-0005-0000-0000-000072270000}"/>
    <cellStyle name="Денежный 2 5 7 8 7" xfId="9057" xr:uid="{00000000-0005-0000-0000-000073270000}"/>
    <cellStyle name="Денежный 2 5 7 8 8" xfId="9590" xr:uid="{00000000-0005-0000-0000-000074270000}"/>
    <cellStyle name="Денежный 2 5 7 8 9" xfId="10823" xr:uid="{00000000-0005-0000-0000-000075270000}"/>
    <cellStyle name="Денежный 2 5 7 9" xfId="1362" xr:uid="{00000000-0005-0000-0000-000076270000}"/>
    <cellStyle name="Денежный 2 5 7 9 2" xfId="1854" xr:uid="{00000000-0005-0000-0000-000077270000}"/>
    <cellStyle name="Денежный 2 5 7 9 3" xfId="11675" xr:uid="{00000000-0005-0000-0000-000078270000}"/>
    <cellStyle name="Денежный 2 5 8" xfId="277" xr:uid="{00000000-0005-0000-0000-000079270000}"/>
    <cellStyle name="Денежный 2 5 8 10" xfId="3421" xr:uid="{00000000-0005-0000-0000-00007A270000}"/>
    <cellStyle name="Денежный 2 5 8 11" xfId="3499" xr:uid="{00000000-0005-0000-0000-00007B270000}"/>
    <cellStyle name="Денежный 2 5 8 12" xfId="3923" xr:uid="{00000000-0005-0000-0000-00007C270000}"/>
    <cellStyle name="Денежный 2 5 8 13" xfId="3828" xr:uid="{00000000-0005-0000-0000-00007D270000}"/>
    <cellStyle name="Денежный 2 5 8 14" xfId="3924" xr:uid="{00000000-0005-0000-0000-00007E270000}"/>
    <cellStyle name="Денежный 2 5 8 15" xfId="4104" xr:uid="{00000000-0005-0000-0000-00007F270000}"/>
    <cellStyle name="Денежный 2 5 8 16" xfId="3784" xr:uid="{00000000-0005-0000-0000-000080270000}"/>
    <cellStyle name="Денежный 2 5 8 17" xfId="4944" xr:uid="{00000000-0005-0000-0000-000081270000}"/>
    <cellStyle name="Денежный 2 5 8 18" xfId="4992" xr:uid="{00000000-0005-0000-0000-000082270000}"/>
    <cellStyle name="Денежный 2 5 8 19" xfId="4887" xr:uid="{00000000-0005-0000-0000-000083270000}"/>
    <cellStyle name="Денежный 2 5 8 2" xfId="977" xr:uid="{00000000-0005-0000-0000-000084270000}"/>
    <cellStyle name="Денежный 2 5 8 2 10" xfId="11716" xr:uid="{00000000-0005-0000-0000-000085270000}"/>
    <cellStyle name="Денежный 2 5 8 2 2" xfId="1904" xr:uid="{00000000-0005-0000-0000-000086270000}"/>
    <cellStyle name="Денежный 2 5 8 2 2 2" xfId="6072" xr:uid="{00000000-0005-0000-0000-000087270000}"/>
    <cellStyle name="Денежный 2 5 8 2 2 3" xfId="12241" xr:uid="{00000000-0005-0000-0000-000088270000}"/>
    <cellStyle name="Денежный 2 5 8 2 3" xfId="6539" xr:uid="{00000000-0005-0000-0000-000089270000}"/>
    <cellStyle name="Денежный 2 5 8 2 4" xfId="7037" xr:uid="{00000000-0005-0000-0000-00008A270000}"/>
    <cellStyle name="Денежный 2 5 8 2 5" xfId="7535" xr:uid="{00000000-0005-0000-0000-00008B270000}"/>
    <cellStyle name="Денежный 2 5 8 2 6" xfId="8615" xr:uid="{00000000-0005-0000-0000-00008C270000}"/>
    <cellStyle name="Денежный 2 5 8 2 7" xfId="9108" xr:uid="{00000000-0005-0000-0000-00008D270000}"/>
    <cellStyle name="Денежный 2 5 8 2 8" xfId="9641" xr:uid="{00000000-0005-0000-0000-00008E270000}"/>
    <cellStyle name="Денежный 2 5 8 2 9" xfId="10874" xr:uid="{00000000-0005-0000-0000-00008F270000}"/>
    <cellStyle name="Денежный 2 5 8 20" xfId="5249" xr:uid="{00000000-0005-0000-0000-000090270000}"/>
    <cellStyle name="Денежный 2 5 8 21" xfId="5711" xr:uid="{00000000-0005-0000-0000-000091270000}"/>
    <cellStyle name="Денежный 2 5 8 22" xfId="5782" xr:uid="{00000000-0005-0000-0000-000092270000}"/>
    <cellStyle name="Денежный 2 5 8 23" xfId="6717" xr:uid="{00000000-0005-0000-0000-000093270000}"/>
    <cellStyle name="Денежный 2 5 8 24" xfId="7215" xr:uid="{00000000-0005-0000-0000-000094270000}"/>
    <cellStyle name="Денежный 2 5 8 25" xfId="7938" xr:uid="{00000000-0005-0000-0000-000095270000}"/>
    <cellStyle name="Денежный 2 5 8 26" xfId="8174" xr:uid="{00000000-0005-0000-0000-000096270000}"/>
    <cellStyle name="Денежный 2 5 8 27" xfId="8220" xr:uid="{00000000-0005-0000-0000-000097270000}"/>
    <cellStyle name="Денежный 2 5 8 28" xfId="10185" xr:uid="{00000000-0005-0000-0000-000098270000}"/>
    <cellStyle name="Денежный 2 5 8 29" xfId="11254" xr:uid="{00000000-0005-0000-0000-000099270000}"/>
    <cellStyle name="Денежный 2 5 8 3" xfId="978" xr:uid="{00000000-0005-0000-0000-00009A270000}"/>
    <cellStyle name="Денежный 2 5 8 3 10" xfId="11750" xr:uid="{00000000-0005-0000-0000-00009B270000}"/>
    <cellStyle name="Денежный 2 5 8 3 2" xfId="1954" xr:uid="{00000000-0005-0000-0000-00009C270000}"/>
    <cellStyle name="Денежный 2 5 8 3 2 2" xfId="6073" xr:uid="{00000000-0005-0000-0000-00009D270000}"/>
    <cellStyle name="Денежный 2 5 8 3 2 3" xfId="12242" xr:uid="{00000000-0005-0000-0000-00009E270000}"/>
    <cellStyle name="Денежный 2 5 8 3 3" xfId="6540" xr:uid="{00000000-0005-0000-0000-00009F270000}"/>
    <cellStyle name="Денежный 2 5 8 3 4" xfId="7038" xr:uid="{00000000-0005-0000-0000-0000A0270000}"/>
    <cellStyle name="Денежный 2 5 8 3 5" xfId="7536" xr:uid="{00000000-0005-0000-0000-0000A1270000}"/>
    <cellStyle name="Денежный 2 5 8 3 6" xfId="8616" xr:uid="{00000000-0005-0000-0000-0000A2270000}"/>
    <cellStyle name="Денежный 2 5 8 3 7" xfId="9109" xr:uid="{00000000-0005-0000-0000-0000A3270000}"/>
    <cellStyle name="Денежный 2 5 8 3 8" xfId="9642" xr:uid="{00000000-0005-0000-0000-0000A4270000}"/>
    <cellStyle name="Денежный 2 5 8 3 9" xfId="10875" xr:uid="{00000000-0005-0000-0000-0000A5270000}"/>
    <cellStyle name="Денежный 2 5 8 4" xfId="1003" xr:uid="{00000000-0005-0000-0000-0000A6270000}"/>
    <cellStyle name="Денежный 2 5 8 4 10" xfId="11636" xr:uid="{00000000-0005-0000-0000-0000A7270000}"/>
    <cellStyle name="Денежный 2 5 8 4 2" xfId="1766" xr:uid="{00000000-0005-0000-0000-0000A8270000}"/>
    <cellStyle name="Денежный 2 5 8 4 2 2" xfId="6090" xr:uid="{00000000-0005-0000-0000-0000A9270000}"/>
    <cellStyle name="Денежный 2 5 8 4 2 3" xfId="12259" xr:uid="{00000000-0005-0000-0000-0000AA270000}"/>
    <cellStyle name="Денежный 2 5 8 4 3" xfId="6557" xr:uid="{00000000-0005-0000-0000-0000AB270000}"/>
    <cellStyle name="Денежный 2 5 8 4 4" xfId="7055" xr:uid="{00000000-0005-0000-0000-0000AC270000}"/>
    <cellStyle name="Денежный 2 5 8 4 5" xfId="7553" xr:uid="{00000000-0005-0000-0000-0000AD270000}"/>
    <cellStyle name="Денежный 2 5 8 4 6" xfId="8639" xr:uid="{00000000-0005-0000-0000-0000AE270000}"/>
    <cellStyle name="Денежный 2 5 8 4 7" xfId="9134" xr:uid="{00000000-0005-0000-0000-0000AF270000}"/>
    <cellStyle name="Денежный 2 5 8 4 8" xfId="9667" xr:uid="{00000000-0005-0000-0000-0000B0270000}"/>
    <cellStyle name="Денежный 2 5 8 4 9" xfId="10900" xr:uid="{00000000-0005-0000-0000-0000B1270000}"/>
    <cellStyle name="Денежный 2 5 8 5" xfId="944" xr:uid="{00000000-0005-0000-0000-0000B2270000}"/>
    <cellStyle name="Денежный 2 5 8 5 10" xfId="11833" xr:uid="{00000000-0005-0000-0000-0000B3270000}"/>
    <cellStyle name="Денежный 2 5 8 5 2" xfId="2099" xr:uid="{00000000-0005-0000-0000-0000B4270000}"/>
    <cellStyle name="Денежный 2 5 8 5 2 2" xfId="6053" xr:uid="{00000000-0005-0000-0000-0000B5270000}"/>
    <cellStyle name="Денежный 2 5 8 5 2 3" xfId="12222" xr:uid="{00000000-0005-0000-0000-0000B6270000}"/>
    <cellStyle name="Денежный 2 5 8 5 3" xfId="6520" xr:uid="{00000000-0005-0000-0000-0000B7270000}"/>
    <cellStyle name="Денежный 2 5 8 5 4" xfId="7018" xr:uid="{00000000-0005-0000-0000-0000B8270000}"/>
    <cellStyle name="Денежный 2 5 8 5 5" xfId="7516" xr:uid="{00000000-0005-0000-0000-0000B9270000}"/>
    <cellStyle name="Денежный 2 5 8 5 6" xfId="8583" xr:uid="{00000000-0005-0000-0000-0000BA270000}"/>
    <cellStyle name="Денежный 2 5 8 5 7" xfId="9075" xr:uid="{00000000-0005-0000-0000-0000BB270000}"/>
    <cellStyle name="Денежный 2 5 8 5 8" xfId="9608" xr:uid="{00000000-0005-0000-0000-0000BC270000}"/>
    <cellStyle name="Денежный 2 5 8 5 9" xfId="10841" xr:uid="{00000000-0005-0000-0000-0000BD270000}"/>
    <cellStyle name="Денежный 2 5 8 6" xfId="1369" xr:uid="{00000000-0005-0000-0000-0000BE270000}"/>
    <cellStyle name="Денежный 2 5 8 6 2" xfId="1963" xr:uid="{00000000-0005-0000-0000-0000BF270000}"/>
    <cellStyle name="Денежный 2 5 8 6 3" xfId="11758" xr:uid="{00000000-0005-0000-0000-0000C0270000}"/>
    <cellStyle name="Денежный 2 5 8 7" xfId="2382" xr:uid="{00000000-0005-0000-0000-0000C1270000}"/>
    <cellStyle name="Денежный 2 5 8 8" xfId="3005" xr:uid="{00000000-0005-0000-0000-0000C2270000}"/>
    <cellStyle name="Денежный 2 5 8 9" xfId="2954" xr:uid="{00000000-0005-0000-0000-0000C3270000}"/>
    <cellStyle name="Денежный 2 5 9" xfId="918" xr:uid="{00000000-0005-0000-0000-0000C4270000}"/>
    <cellStyle name="Денежный 2 5 9 10" xfId="9582" xr:uid="{00000000-0005-0000-0000-0000C5270000}"/>
    <cellStyle name="Денежный 2 5 9 11" xfId="10815" xr:uid="{00000000-0005-0000-0000-0000C6270000}"/>
    <cellStyle name="Денежный 2 5 9 12" xfId="11682" xr:uid="{00000000-0005-0000-0000-0000C7270000}"/>
    <cellStyle name="Денежный 2 5 9 2" xfId="979" xr:uid="{00000000-0005-0000-0000-0000C8270000}"/>
    <cellStyle name="Денежный 2 5 9 2 10" xfId="12207" xr:uid="{00000000-0005-0000-0000-0000C9270000}"/>
    <cellStyle name="Денежный 2 5 9 2 2" xfId="6038" xr:uid="{00000000-0005-0000-0000-0000CA270000}"/>
    <cellStyle name="Денежный 2 5 9 2 2 2" xfId="6074" xr:uid="{00000000-0005-0000-0000-0000CB270000}"/>
    <cellStyle name="Денежный 2 5 9 2 2 3" xfId="12243" xr:uid="{00000000-0005-0000-0000-0000CC270000}"/>
    <cellStyle name="Денежный 2 5 9 2 3" xfId="6541" xr:uid="{00000000-0005-0000-0000-0000CD270000}"/>
    <cellStyle name="Денежный 2 5 9 2 4" xfId="7039" xr:uid="{00000000-0005-0000-0000-0000CE270000}"/>
    <cellStyle name="Денежный 2 5 9 2 5" xfId="7537" xr:uid="{00000000-0005-0000-0000-0000CF270000}"/>
    <cellStyle name="Денежный 2 5 9 2 6" xfId="8617" xr:uid="{00000000-0005-0000-0000-0000D0270000}"/>
    <cellStyle name="Денежный 2 5 9 2 7" xfId="9110" xr:uid="{00000000-0005-0000-0000-0000D1270000}"/>
    <cellStyle name="Денежный 2 5 9 2 8" xfId="9643" xr:uid="{00000000-0005-0000-0000-0000D2270000}"/>
    <cellStyle name="Денежный 2 5 9 2 9" xfId="10876" xr:uid="{00000000-0005-0000-0000-0000D3270000}"/>
    <cellStyle name="Денежный 2 5 9 3" xfId="1002" xr:uid="{00000000-0005-0000-0000-0000D4270000}"/>
    <cellStyle name="Денежный 2 5 9 3 2" xfId="9666" xr:uid="{00000000-0005-0000-0000-0000D5270000}"/>
    <cellStyle name="Денежный 2 5 9 3 3" xfId="10899" xr:uid="{00000000-0005-0000-0000-0000D6270000}"/>
    <cellStyle name="Денежный 2 5 9 4" xfId="948" xr:uid="{00000000-0005-0000-0000-0000D7270000}"/>
    <cellStyle name="Денежный 2 5 9 4 2" xfId="9612" xr:uid="{00000000-0005-0000-0000-0000D8270000}"/>
    <cellStyle name="Денежный 2 5 9 4 3" xfId="10845" xr:uid="{00000000-0005-0000-0000-0000D9270000}"/>
    <cellStyle name="Денежный 2 5 9 5" xfId="1867" xr:uid="{00000000-0005-0000-0000-0000DA270000}"/>
    <cellStyle name="Денежный 2 5 9 5 2" xfId="6505" xr:uid="{00000000-0005-0000-0000-0000DB270000}"/>
    <cellStyle name="Денежный 2 5 9 5 3" xfId="12455" xr:uid="{00000000-0005-0000-0000-0000DC270000}"/>
    <cellStyle name="Денежный 2 5 9 6" xfId="7003" xr:uid="{00000000-0005-0000-0000-0000DD270000}"/>
    <cellStyle name="Денежный 2 5 9 7" xfId="7501" xr:uid="{00000000-0005-0000-0000-0000DE270000}"/>
    <cellStyle name="Денежный 2 5 9 8" xfId="8558" xr:uid="{00000000-0005-0000-0000-0000DF270000}"/>
    <cellStyle name="Денежный 2 5 9 9" xfId="9049" xr:uid="{00000000-0005-0000-0000-0000E0270000}"/>
    <cellStyle name="Денежный 2 50" xfId="9508" xr:uid="{00000000-0005-0000-0000-0000E1270000}"/>
    <cellStyle name="Денежный 2 50 2" xfId="13537" xr:uid="{00000000-0005-0000-0000-0000E2270000}"/>
    <cellStyle name="Денежный 2 50 3" xfId="14785" xr:uid="{00000000-0005-0000-0000-0000E3270000}"/>
    <cellStyle name="Денежный 2 50 3 2" xfId="16195" xr:uid="{00000000-0005-0000-0000-0000E4270000}"/>
    <cellStyle name="Денежный 2 50 3 3" xfId="20178" xr:uid="{00000000-0005-0000-0000-0000E5270000}"/>
    <cellStyle name="Денежный 2 50 3 4" xfId="24430" xr:uid="{00000000-0005-0000-0000-0000E6270000}"/>
    <cellStyle name="Денежный 2 50 3 5" xfId="24939" xr:uid="{00000000-0005-0000-0000-0000E7270000}"/>
    <cellStyle name="Денежный 2 50 3 6" xfId="25253" xr:uid="{00000000-0005-0000-0000-0000E8270000}"/>
    <cellStyle name="Денежный 2 50 3 7" xfId="28680" xr:uid="{00000000-0005-0000-0000-0000E9270000}"/>
    <cellStyle name="Денежный 2 50 3 8" xfId="33351" xr:uid="{00000000-0005-0000-0000-0000EA270000}"/>
    <cellStyle name="Денежный 2 50 3 9" xfId="32194" xr:uid="{00000000-0005-0000-0000-0000EB270000}"/>
    <cellStyle name="Денежный 2 50 4" xfId="17457" xr:uid="{00000000-0005-0000-0000-0000EC270000}"/>
    <cellStyle name="Денежный 2 50 5" xfId="18769" xr:uid="{00000000-0005-0000-0000-0000ED270000}"/>
    <cellStyle name="Денежный 2 50 5 2" xfId="25379" xr:uid="{00000000-0005-0000-0000-0000EE270000}"/>
    <cellStyle name="Денежный 2 50 5 3" xfId="27912" xr:uid="{00000000-0005-0000-0000-0000EF270000}"/>
    <cellStyle name="Денежный 2 50 5 4" xfId="29349" xr:uid="{00000000-0005-0000-0000-0000F0270000}"/>
    <cellStyle name="Денежный 2 50 5 5" xfId="30655" xr:uid="{00000000-0005-0000-0000-0000F1270000}"/>
    <cellStyle name="Денежный 2 50 5 6" xfId="34718" xr:uid="{00000000-0005-0000-0000-0000F2270000}"/>
    <cellStyle name="Денежный 2 50 5 7" xfId="36054" xr:uid="{00000000-0005-0000-0000-0000F3270000}"/>
    <cellStyle name="Денежный 2 51" xfId="11154" xr:uid="{00000000-0005-0000-0000-0000F4270000}"/>
    <cellStyle name="Денежный 2 52" xfId="12787" xr:uid="{00000000-0005-0000-0000-0000F5270000}"/>
    <cellStyle name="Денежный 2 53" xfId="12788" xr:uid="{00000000-0005-0000-0000-0000F6270000}"/>
    <cellStyle name="Денежный 2 53 2" xfId="12789" xr:uid="{00000000-0005-0000-0000-0000F7270000}"/>
    <cellStyle name="Денежный 2 53 2 2" xfId="12846" xr:uid="{00000000-0005-0000-0000-0000F8270000}"/>
    <cellStyle name="Денежный 2 53 2 3" xfId="15476" xr:uid="{00000000-0005-0000-0000-0000F9270000}"/>
    <cellStyle name="Денежный 2 53 2 3 2" xfId="15504" xr:uid="{00000000-0005-0000-0000-0000FA270000}"/>
    <cellStyle name="Денежный 2 53 2 3 3" xfId="19487" xr:uid="{00000000-0005-0000-0000-0000FB270000}"/>
    <cellStyle name="Денежный 2 53 2 3 4" xfId="22681" xr:uid="{00000000-0005-0000-0000-0000FC270000}"/>
    <cellStyle name="Денежный 2 53 2 3 5" xfId="24869" xr:uid="{00000000-0005-0000-0000-0000FD270000}"/>
    <cellStyle name="Денежный 2 53 2 3 6" xfId="25453" xr:uid="{00000000-0005-0000-0000-0000FE270000}"/>
    <cellStyle name="Денежный 2 53 2 3 7" xfId="25188" xr:uid="{00000000-0005-0000-0000-0000FF270000}"/>
    <cellStyle name="Денежный 2 53 2 3 8" xfId="32660" xr:uid="{00000000-0005-0000-0000-000000280000}"/>
    <cellStyle name="Денежный 2 53 2 3 9" xfId="32609" xr:uid="{00000000-0005-0000-0000-000001280000}"/>
    <cellStyle name="Денежный 2 53 2 4" xfId="18148" xr:uid="{00000000-0005-0000-0000-000002280000}"/>
    <cellStyle name="Денежный 2 53 2 5" xfId="19460" xr:uid="{00000000-0005-0000-0000-000003280000}"/>
    <cellStyle name="Денежный 2 53 2 5 2" xfId="25171" xr:uid="{00000000-0005-0000-0000-000004280000}"/>
    <cellStyle name="Денежный 2 53 2 5 3" xfId="28603" xr:uid="{00000000-0005-0000-0000-000005280000}"/>
    <cellStyle name="Денежный 2 53 2 5 4" xfId="30040" xr:uid="{00000000-0005-0000-0000-000006280000}"/>
    <cellStyle name="Денежный 2 53 2 5 5" xfId="31346" xr:uid="{00000000-0005-0000-0000-000007280000}"/>
    <cellStyle name="Денежный 2 53 2 5 6" xfId="34027" xr:uid="{00000000-0005-0000-0000-000008280000}"/>
    <cellStyle name="Денежный 2 53 2 5 7" xfId="35363" xr:uid="{00000000-0005-0000-0000-000009280000}"/>
    <cellStyle name="Денежный 2 54" xfId="14137" xr:uid="{00000000-0005-0000-0000-00000A280000}"/>
    <cellStyle name="Денежный 2 54 10" xfId="16816" xr:uid="{00000000-0005-0000-0000-00000B280000}"/>
    <cellStyle name="Денежный 2 54 11" xfId="16817" xr:uid="{00000000-0005-0000-0000-00000C280000}"/>
    <cellStyle name="Денежный 2 54 12" xfId="16818" xr:uid="{00000000-0005-0000-0000-00000D280000}"/>
    <cellStyle name="Денежный 2 54 13" xfId="16822" xr:uid="{00000000-0005-0000-0000-00000E280000}"/>
    <cellStyle name="Денежный 2 54 14" xfId="16823" xr:uid="{00000000-0005-0000-0000-00000F280000}"/>
    <cellStyle name="Денежный 2 54 15" xfId="16826" xr:uid="{00000000-0005-0000-0000-000010280000}"/>
    <cellStyle name="Денежный 2 54 16" xfId="16827" xr:uid="{00000000-0005-0000-0000-000011280000}"/>
    <cellStyle name="Денежный 2 54 17" xfId="16834" xr:uid="{00000000-0005-0000-0000-000012280000}"/>
    <cellStyle name="Денежный 2 54 18" xfId="16835" xr:uid="{00000000-0005-0000-0000-000013280000}"/>
    <cellStyle name="Денежный 2 54 19" xfId="16836" xr:uid="{00000000-0005-0000-0000-000014280000}"/>
    <cellStyle name="Денежный 2 54 2" xfId="12831" xr:uid="{00000000-0005-0000-0000-000015280000}"/>
    <cellStyle name="Денежный 2 54 2 10" xfId="16815" xr:uid="{00000000-0005-0000-0000-000016280000}"/>
    <cellStyle name="Денежный 2 54 2 11" xfId="16814" xr:uid="{00000000-0005-0000-0000-000017280000}"/>
    <cellStyle name="Денежный 2 54 2 12" xfId="16813" xr:uid="{00000000-0005-0000-0000-000018280000}"/>
    <cellStyle name="Денежный 2 54 2 13" xfId="16821" xr:uid="{00000000-0005-0000-0000-000019280000}"/>
    <cellStyle name="Денежный 2 54 2 14" xfId="16820" xr:uid="{00000000-0005-0000-0000-00001A280000}"/>
    <cellStyle name="Денежный 2 54 2 15" xfId="16825" xr:uid="{00000000-0005-0000-0000-00001B280000}"/>
    <cellStyle name="Денежный 2 54 2 16" xfId="16824" xr:uid="{00000000-0005-0000-0000-00001C280000}"/>
    <cellStyle name="Денежный 2 54 2 17" xfId="16833" xr:uid="{00000000-0005-0000-0000-00001D280000}"/>
    <cellStyle name="Денежный 2 54 2 18" xfId="16831" xr:uid="{00000000-0005-0000-0000-00001E280000}"/>
    <cellStyle name="Денежный 2 54 2 19" xfId="16828" xr:uid="{00000000-0005-0000-0000-00001F280000}"/>
    <cellStyle name="Денежный 2 54 2 2" xfId="14142" xr:uid="{00000000-0005-0000-0000-000020280000}"/>
    <cellStyle name="Денежный 2 54 2 2 2" xfId="16804" xr:uid="{00000000-0005-0000-0000-000021280000}"/>
    <cellStyle name="Денежный 2 54 2 2 2 2" xfId="16803" xr:uid="{00000000-0005-0000-0000-000022280000}"/>
    <cellStyle name="Денежный 2 54 2 2 2 3" xfId="20782" xr:uid="{00000000-0005-0000-0000-000023280000}"/>
    <cellStyle name="Денежный 2 54 2 2 2 4" xfId="33955" xr:uid="{00000000-0005-0000-0000-000024280000}"/>
    <cellStyle name="Денежный 2 54 2 2 2 5" xfId="32620" xr:uid="{00000000-0005-0000-0000-000025280000}"/>
    <cellStyle name="Денежный 2 54 2 2 3" xfId="18163" xr:uid="{00000000-0005-0000-0000-000026280000}"/>
    <cellStyle name="Денежный 2 54 2 2 4" xfId="20783" xr:uid="{00000000-0005-0000-0000-000027280000}"/>
    <cellStyle name="Денежный 2 54 2 2 5" xfId="33956" xr:uid="{00000000-0005-0000-0000-000028280000}"/>
    <cellStyle name="Денежный 2 54 2 2 6" xfId="32053" xr:uid="{00000000-0005-0000-0000-000029280000}"/>
    <cellStyle name="Денежный 2 54 2 20" xfId="16829" xr:uid="{00000000-0005-0000-0000-00002A280000}"/>
    <cellStyle name="Денежный 2 54 2 21" xfId="16830" xr:uid="{00000000-0005-0000-0000-00002B280000}"/>
    <cellStyle name="Денежный 2 54 2 22" xfId="16832" xr:uid="{00000000-0005-0000-0000-00002C280000}"/>
    <cellStyle name="Денежный 2 54 2 23" xfId="16840" xr:uid="{00000000-0005-0000-0000-00002D280000}"/>
    <cellStyle name="Денежный 2 54 2 24" xfId="16842" xr:uid="{00000000-0005-0000-0000-00002E280000}"/>
    <cellStyle name="Денежный 2 54 2 25" xfId="16844" xr:uid="{00000000-0005-0000-0000-00002F280000}"/>
    <cellStyle name="Денежный 2 54 2 26" xfId="16846" xr:uid="{00000000-0005-0000-0000-000030280000}"/>
    <cellStyle name="Денежный 2 54 2 27" xfId="16848" xr:uid="{00000000-0005-0000-0000-000031280000}"/>
    <cellStyle name="Денежный 2 54 2 28" xfId="16852" xr:uid="{00000000-0005-0000-0000-000032280000}"/>
    <cellStyle name="Денежный 2 54 2 29" xfId="16851" xr:uid="{00000000-0005-0000-0000-000033280000}"/>
    <cellStyle name="Денежный 2 54 2 3" xfId="14141" xr:uid="{00000000-0005-0000-0000-000034280000}"/>
    <cellStyle name="Денежный 2 54 2 3 2" xfId="16805" xr:uid="{00000000-0005-0000-0000-000035280000}"/>
    <cellStyle name="Денежный 2 54 2 3 2 2" xfId="18162" xr:uid="{00000000-0005-0000-0000-000036280000}"/>
    <cellStyle name="Денежный 2 54 2 3 2 3" xfId="20812" xr:uid="{00000000-0005-0000-0000-000037280000}"/>
    <cellStyle name="Денежный 2 54 2 3 2 4" xfId="34002" xr:uid="{00000000-0005-0000-0000-000038280000}"/>
    <cellStyle name="Денежный 2 54 2 3 2 5" xfId="35346" xr:uid="{00000000-0005-0000-0000-000039280000}"/>
    <cellStyle name="Денежный 2 54 2 3 3" xfId="20784" xr:uid="{00000000-0005-0000-0000-00003A280000}"/>
    <cellStyle name="Денежный 2 54 2 3 4" xfId="33957" xr:uid="{00000000-0005-0000-0000-00003B280000}"/>
    <cellStyle name="Денежный 2 54 2 3 5" xfId="31519" xr:uid="{00000000-0005-0000-0000-00003C280000}"/>
    <cellStyle name="Денежный 2 54 2 30" xfId="16850" xr:uid="{00000000-0005-0000-0000-00003D280000}"/>
    <cellStyle name="Денежный 2 54 2 4" xfId="14145" xr:uid="{00000000-0005-0000-0000-00003E280000}"/>
    <cellStyle name="Денежный 2 54 2 4 2" xfId="16797" xr:uid="{00000000-0005-0000-0000-00003F280000}"/>
    <cellStyle name="Денежный 2 54 2 4 2 2" xfId="18165" xr:uid="{00000000-0005-0000-0000-000040280000}"/>
    <cellStyle name="Денежный 2 54 2 4 2 3" xfId="20814" xr:uid="{00000000-0005-0000-0000-000041280000}"/>
    <cellStyle name="Денежный 2 54 2 4 2 4" xfId="34004" xr:uid="{00000000-0005-0000-0000-000042280000}"/>
    <cellStyle name="Денежный 2 54 2 4 2 5" xfId="35348" xr:uid="{00000000-0005-0000-0000-000043280000}"/>
    <cellStyle name="Денежный 2 54 2 4 3" xfId="20780" xr:uid="{00000000-0005-0000-0000-000044280000}"/>
    <cellStyle name="Денежный 2 54 2 4 4" xfId="33953" xr:uid="{00000000-0005-0000-0000-000045280000}"/>
    <cellStyle name="Денежный 2 54 2 4 5" xfId="31974" xr:uid="{00000000-0005-0000-0000-000046280000}"/>
    <cellStyle name="Денежный 2 54 2 5" xfId="14144" xr:uid="{00000000-0005-0000-0000-000047280000}"/>
    <cellStyle name="Денежный 2 54 2 5 2" xfId="16802" xr:uid="{00000000-0005-0000-0000-000048280000}"/>
    <cellStyle name="Денежный 2 54 2 5 2 2" xfId="18164" xr:uid="{00000000-0005-0000-0000-000049280000}"/>
    <cellStyle name="Денежный 2 54 2 5 2 3" xfId="20813" xr:uid="{00000000-0005-0000-0000-00004A280000}"/>
    <cellStyle name="Денежный 2 54 2 5 2 4" xfId="34003" xr:uid="{00000000-0005-0000-0000-00004B280000}"/>
    <cellStyle name="Денежный 2 54 2 5 2 5" xfId="35347" xr:uid="{00000000-0005-0000-0000-00004C280000}"/>
    <cellStyle name="Денежный 2 54 2 5 3" xfId="20781" xr:uid="{00000000-0005-0000-0000-00004D280000}"/>
    <cellStyle name="Денежный 2 54 2 5 4" xfId="33954" xr:uid="{00000000-0005-0000-0000-00004E280000}"/>
    <cellStyle name="Денежный 2 54 2 5 5" xfId="32114" xr:uid="{00000000-0005-0000-0000-00004F280000}"/>
    <cellStyle name="Денежный 2 54 2 6" xfId="16801" xr:uid="{00000000-0005-0000-0000-000050280000}"/>
    <cellStyle name="Денежный 2 54 2 7" xfId="16798" xr:uid="{00000000-0005-0000-0000-000051280000}"/>
    <cellStyle name="Денежный 2 54 2 8" xfId="16800" xr:uid="{00000000-0005-0000-0000-000052280000}"/>
    <cellStyle name="Денежный 2 54 2 9" xfId="16799" xr:uid="{00000000-0005-0000-0000-000053280000}"/>
    <cellStyle name="Денежный 2 54 20" xfId="16837" xr:uid="{00000000-0005-0000-0000-000054280000}"/>
    <cellStyle name="Денежный 2 54 21" xfId="16838" xr:uid="{00000000-0005-0000-0000-000055280000}"/>
    <cellStyle name="Денежный 2 54 22" xfId="16839" xr:uid="{00000000-0005-0000-0000-000056280000}"/>
    <cellStyle name="Денежный 2 54 23" xfId="16841" xr:uid="{00000000-0005-0000-0000-000057280000}"/>
    <cellStyle name="Денежный 2 54 24" xfId="16843" xr:uid="{00000000-0005-0000-0000-000058280000}"/>
    <cellStyle name="Денежный 2 54 25" xfId="16845" xr:uid="{00000000-0005-0000-0000-000059280000}"/>
    <cellStyle name="Денежный 2 54 26" xfId="16847" xr:uid="{00000000-0005-0000-0000-00005A280000}"/>
    <cellStyle name="Денежный 2 54 27" xfId="16849" xr:uid="{00000000-0005-0000-0000-00005B280000}"/>
    <cellStyle name="Денежный 2 54 28" xfId="16853" xr:uid="{00000000-0005-0000-0000-00005C280000}"/>
    <cellStyle name="Денежный 2 54 29" xfId="16854" xr:uid="{00000000-0005-0000-0000-00005D280000}"/>
    <cellStyle name="Денежный 2 54 3" xfId="15490" xr:uid="{00000000-0005-0000-0000-00005E280000}"/>
    <cellStyle name="Денежный 2 54 3 2" xfId="16806" xr:uid="{00000000-0005-0000-0000-00005F280000}"/>
    <cellStyle name="Денежный 2 54 30" xfId="16855" xr:uid="{00000000-0005-0000-0000-000060280000}"/>
    <cellStyle name="Денежный 2 54 4" xfId="16807" xr:uid="{00000000-0005-0000-0000-000061280000}"/>
    <cellStyle name="Денежный 2 54 5" xfId="16808" xr:uid="{00000000-0005-0000-0000-000062280000}"/>
    <cellStyle name="Денежный 2 54 6" xfId="16809" xr:uid="{00000000-0005-0000-0000-000063280000}"/>
    <cellStyle name="Денежный 2 54 7" xfId="16810" xr:uid="{00000000-0005-0000-0000-000064280000}"/>
    <cellStyle name="Денежный 2 54 8" xfId="16811" xr:uid="{00000000-0005-0000-0000-000065280000}"/>
    <cellStyle name="Денежный 2 54 9" xfId="16812" xr:uid="{00000000-0005-0000-0000-000066280000}"/>
    <cellStyle name="Денежный 2 55" xfId="12832" xr:uid="{00000000-0005-0000-0000-000067280000}"/>
    <cellStyle name="Денежный 2 55 2" xfId="14139" xr:uid="{00000000-0005-0000-0000-000068280000}"/>
    <cellStyle name="Денежный 2 55 3" xfId="14140" xr:uid="{00000000-0005-0000-0000-000069280000}"/>
    <cellStyle name="Денежный 2 55 4" xfId="14146" xr:uid="{00000000-0005-0000-0000-00006A280000}"/>
    <cellStyle name="Денежный 2 55 5" xfId="14143" xr:uid="{00000000-0005-0000-0000-00006B280000}"/>
    <cellStyle name="Денежный 2 56" xfId="14151" xr:uid="{00000000-0005-0000-0000-00006C280000}"/>
    <cellStyle name="Денежный 2 56 2" xfId="16795" xr:uid="{00000000-0005-0000-0000-00006D280000}"/>
    <cellStyle name="Денежный 2 56 2 2" xfId="16819" xr:uid="{00000000-0005-0000-0000-00006E280000}"/>
    <cellStyle name="Денежный 2 56 2 3" xfId="20785" xr:uid="{00000000-0005-0000-0000-00006F280000}"/>
    <cellStyle name="Денежный 2 56 2 4" xfId="33958" xr:uid="{00000000-0005-0000-0000-000070280000}"/>
    <cellStyle name="Денежный 2 56 2 5" xfId="32583" xr:uid="{00000000-0005-0000-0000-000071280000}"/>
    <cellStyle name="Денежный 2 56 3" xfId="18166" xr:uid="{00000000-0005-0000-0000-000072280000}"/>
    <cellStyle name="Денежный 2 56 4" xfId="20778" xr:uid="{00000000-0005-0000-0000-000073280000}"/>
    <cellStyle name="Денежный 2 56 5" xfId="33951" xr:uid="{00000000-0005-0000-0000-000074280000}"/>
    <cellStyle name="Денежный 2 56 6" xfId="32092" xr:uid="{00000000-0005-0000-0000-000075280000}"/>
    <cellStyle name="Денежный 2 57" xfId="14185" xr:uid="{00000000-0005-0000-0000-000076280000}"/>
    <cellStyle name="Денежный 2 57 2" xfId="16857" xr:uid="{00000000-0005-0000-0000-000077280000}"/>
    <cellStyle name="Денежный 2 57 3" xfId="20787" xr:uid="{00000000-0005-0000-0000-000078280000}"/>
    <cellStyle name="Денежный 2 57 4" xfId="24440" xr:uid="{00000000-0005-0000-0000-000079280000}"/>
    <cellStyle name="Денежный 2 57 5" xfId="25968" xr:uid="{00000000-0005-0000-0000-00007A280000}"/>
    <cellStyle name="Денежный 2 57 6" xfId="24115" xr:uid="{00000000-0005-0000-0000-00007B280000}"/>
    <cellStyle name="Денежный 2 57 7" xfId="28744" xr:uid="{00000000-0005-0000-0000-00007C280000}"/>
    <cellStyle name="Денежный 2 57 8" xfId="33960" xr:uid="{00000000-0005-0000-0000-00007D280000}"/>
    <cellStyle name="Денежный 2 57 9" xfId="35321" xr:uid="{00000000-0005-0000-0000-00007E280000}"/>
    <cellStyle name="Денежный 2 58" xfId="18169" xr:uid="{00000000-0005-0000-0000-00007F280000}"/>
    <cellStyle name="Денежный 2 58 2" xfId="23555" xr:uid="{00000000-0005-0000-0000-000080280000}"/>
    <cellStyle name="Денежный 2 58 3" xfId="26758" xr:uid="{00000000-0005-0000-0000-000081280000}"/>
    <cellStyle name="Денежный 2 58 4" xfId="22692" xr:uid="{00000000-0005-0000-0000-000082280000}"/>
    <cellStyle name="Денежный 2 58 5" xfId="24235" xr:uid="{00000000-0005-0000-0000-000083280000}"/>
    <cellStyle name="Денежный 2 58 6" xfId="35318" xr:uid="{00000000-0005-0000-0000-000084280000}"/>
    <cellStyle name="Денежный 2 58 7" xfId="36654" xr:uid="{00000000-0005-0000-0000-000085280000}"/>
    <cellStyle name="Денежный 2 59" xfId="36658" xr:uid="{00000000-0005-0000-0000-000086280000}"/>
    <cellStyle name="Денежный 2 6" xfId="237" xr:uid="{00000000-0005-0000-0000-000087280000}"/>
    <cellStyle name="Денежный 2 6 10" xfId="2964" xr:uid="{00000000-0005-0000-0000-000088280000}"/>
    <cellStyle name="Денежный 2 6 11" xfId="3400" xr:uid="{00000000-0005-0000-0000-000089280000}"/>
    <cellStyle name="Денежный 2 6 12" xfId="3381" xr:uid="{00000000-0005-0000-0000-00008A280000}"/>
    <cellStyle name="Денежный 2 6 13" xfId="3889" xr:uid="{00000000-0005-0000-0000-00008B280000}"/>
    <cellStyle name="Денежный 2 6 14" xfId="3841" xr:uid="{00000000-0005-0000-0000-00008C280000}"/>
    <cellStyle name="Денежный 2 6 15" xfId="4086" xr:uid="{00000000-0005-0000-0000-00008D280000}"/>
    <cellStyle name="Денежный 2 6 16" xfId="3903" xr:uid="{00000000-0005-0000-0000-00008E280000}"/>
    <cellStyle name="Денежный 2 6 17" xfId="4337" xr:uid="{00000000-0005-0000-0000-00008F280000}"/>
    <cellStyle name="Денежный 2 6 18" xfId="4920" xr:uid="{00000000-0005-0000-0000-000090280000}"/>
    <cellStyle name="Денежный 2 6 19" xfId="5024" xr:uid="{00000000-0005-0000-0000-000091280000}"/>
    <cellStyle name="Денежный 2 6 2" xfId="259" xr:uid="{00000000-0005-0000-0000-000092280000}"/>
    <cellStyle name="Денежный 2 6 2 10" xfId="3409" xr:uid="{00000000-0005-0000-0000-000093280000}"/>
    <cellStyle name="Денежный 2 6 2 11" xfId="3504" xr:uid="{00000000-0005-0000-0000-000094280000}"/>
    <cellStyle name="Денежный 2 6 2 12" xfId="3905" xr:uid="{00000000-0005-0000-0000-000095280000}"/>
    <cellStyle name="Денежный 2 6 2 13" xfId="3835" xr:uid="{00000000-0005-0000-0000-000096280000}"/>
    <cellStyle name="Денежный 2 6 2 14" xfId="3865" xr:uid="{00000000-0005-0000-0000-000097280000}"/>
    <cellStyle name="Денежный 2 6 2 15" xfId="4026" xr:uid="{00000000-0005-0000-0000-000098280000}"/>
    <cellStyle name="Денежный 2 6 2 16" xfId="3987" xr:uid="{00000000-0005-0000-0000-000099280000}"/>
    <cellStyle name="Денежный 2 6 2 17" xfId="4931" xr:uid="{00000000-0005-0000-0000-00009A280000}"/>
    <cellStyle name="Денежный 2 6 2 18" xfId="5004" xr:uid="{00000000-0005-0000-0000-00009B280000}"/>
    <cellStyle name="Денежный 2 6 2 19" xfId="5080" xr:uid="{00000000-0005-0000-0000-00009C280000}"/>
    <cellStyle name="Денежный 2 6 2 2" xfId="981" xr:uid="{00000000-0005-0000-0000-00009D280000}"/>
    <cellStyle name="Денежный 2 6 2 2 10" xfId="11701" xr:uid="{00000000-0005-0000-0000-00009E280000}"/>
    <cellStyle name="Денежный 2 6 2 2 2" xfId="1888" xr:uid="{00000000-0005-0000-0000-00009F280000}"/>
    <cellStyle name="Денежный 2 6 2 2 2 2" xfId="6076" xr:uid="{00000000-0005-0000-0000-0000A0280000}"/>
    <cellStyle name="Денежный 2 6 2 2 2 3" xfId="12245" xr:uid="{00000000-0005-0000-0000-0000A1280000}"/>
    <cellStyle name="Денежный 2 6 2 2 3" xfId="6543" xr:uid="{00000000-0005-0000-0000-0000A2280000}"/>
    <cellStyle name="Денежный 2 6 2 2 4" xfId="7041" xr:uid="{00000000-0005-0000-0000-0000A3280000}"/>
    <cellStyle name="Денежный 2 6 2 2 5" xfId="7539" xr:uid="{00000000-0005-0000-0000-0000A4280000}"/>
    <cellStyle name="Денежный 2 6 2 2 6" xfId="8619" xr:uid="{00000000-0005-0000-0000-0000A5280000}"/>
    <cellStyle name="Денежный 2 6 2 2 7" xfId="9112" xr:uid="{00000000-0005-0000-0000-0000A6280000}"/>
    <cellStyle name="Денежный 2 6 2 2 8" xfId="9645" xr:uid="{00000000-0005-0000-0000-0000A7280000}"/>
    <cellStyle name="Денежный 2 6 2 2 9" xfId="10878" xr:uid="{00000000-0005-0000-0000-0000A8280000}"/>
    <cellStyle name="Денежный 2 6 2 20" xfId="5375" xr:uid="{00000000-0005-0000-0000-0000A9280000}"/>
    <cellStyle name="Денежный 2 6 2 21" xfId="5699" xr:uid="{00000000-0005-0000-0000-0000AA280000}"/>
    <cellStyle name="Денежный 2 6 2 22" xfId="5787" xr:uid="{00000000-0005-0000-0000-0000AB280000}"/>
    <cellStyle name="Денежный 2 6 2 23" xfId="6705" xr:uid="{00000000-0005-0000-0000-0000AC280000}"/>
    <cellStyle name="Денежный 2 6 2 24" xfId="7203" xr:uid="{00000000-0005-0000-0000-0000AD280000}"/>
    <cellStyle name="Денежный 2 6 2 25" xfId="7920" xr:uid="{00000000-0005-0000-0000-0000AE280000}"/>
    <cellStyle name="Денежный 2 6 2 26" xfId="8182" xr:uid="{00000000-0005-0000-0000-0000AF280000}"/>
    <cellStyle name="Денежный 2 6 2 27" xfId="8882" xr:uid="{00000000-0005-0000-0000-0000B0280000}"/>
    <cellStyle name="Денежный 2 6 2 28" xfId="10167" xr:uid="{00000000-0005-0000-0000-0000B1280000}"/>
    <cellStyle name="Денежный 2 6 2 29" xfId="11236" xr:uid="{00000000-0005-0000-0000-0000B2280000}"/>
    <cellStyle name="Денежный 2 6 2 3" xfId="982" xr:uid="{00000000-0005-0000-0000-0000B3280000}"/>
    <cellStyle name="Денежный 2 6 2 3 10" xfId="11755" xr:uid="{00000000-0005-0000-0000-0000B4280000}"/>
    <cellStyle name="Денежный 2 6 2 3 2" xfId="1959" xr:uid="{00000000-0005-0000-0000-0000B5280000}"/>
    <cellStyle name="Денежный 2 6 2 3 2 2" xfId="6077" xr:uid="{00000000-0005-0000-0000-0000B6280000}"/>
    <cellStyle name="Денежный 2 6 2 3 2 3" xfId="12246" xr:uid="{00000000-0005-0000-0000-0000B7280000}"/>
    <cellStyle name="Денежный 2 6 2 3 3" xfId="6544" xr:uid="{00000000-0005-0000-0000-0000B8280000}"/>
    <cellStyle name="Денежный 2 6 2 3 4" xfId="7042" xr:uid="{00000000-0005-0000-0000-0000B9280000}"/>
    <cellStyle name="Денежный 2 6 2 3 5" xfId="7540" xr:uid="{00000000-0005-0000-0000-0000BA280000}"/>
    <cellStyle name="Денежный 2 6 2 3 6" xfId="8620" xr:uid="{00000000-0005-0000-0000-0000BB280000}"/>
    <cellStyle name="Денежный 2 6 2 3 7" xfId="9113" xr:uid="{00000000-0005-0000-0000-0000BC280000}"/>
    <cellStyle name="Денежный 2 6 2 3 8" xfId="9646" xr:uid="{00000000-0005-0000-0000-0000BD280000}"/>
    <cellStyle name="Денежный 2 6 2 3 9" xfId="10879" xr:uid="{00000000-0005-0000-0000-0000BE280000}"/>
    <cellStyle name="Денежный 2 6 2 4" xfId="1000" xr:uid="{00000000-0005-0000-0000-0000BF280000}"/>
    <cellStyle name="Денежный 2 6 2 4 10" xfId="11772" xr:uid="{00000000-0005-0000-0000-0000C0280000}"/>
    <cellStyle name="Денежный 2 6 2 4 2" xfId="2006" xr:uid="{00000000-0005-0000-0000-0000C1280000}"/>
    <cellStyle name="Денежный 2 6 2 4 2 2" xfId="6088" xr:uid="{00000000-0005-0000-0000-0000C2280000}"/>
    <cellStyle name="Денежный 2 6 2 4 2 3" xfId="12257" xr:uid="{00000000-0005-0000-0000-0000C3280000}"/>
    <cellStyle name="Денежный 2 6 2 4 3" xfId="6555" xr:uid="{00000000-0005-0000-0000-0000C4280000}"/>
    <cellStyle name="Денежный 2 6 2 4 4" xfId="7053" xr:uid="{00000000-0005-0000-0000-0000C5280000}"/>
    <cellStyle name="Денежный 2 6 2 4 5" xfId="7551" xr:uid="{00000000-0005-0000-0000-0000C6280000}"/>
    <cellStyle name="Денежный 2 6 2 4 6" xfId="8636" xr:uid="{00000000-0005-0000-0000-0000C7280000}"/>
    <cellStyle name="Денежный 2 6 2 4 7" xfId="9131" xr:uid="{00000000-0005-0000-0000-0000C8280000}"/>
    <cellStyle name="Денежный 2 6 2 4 8" xfId="9664" xr:uid="{00000000-0005-0000-0000-0000C9280000}"/>
    <cellStyle name="Денежный 2 6 2 4 9" xfId="10897" xr:uid="{00000000-0005-0000-0000-0000CA280000}"/>
    <cellStyle name="Денежный 2 6 2 5" xfId="952" xr:uid="{00000000-0005-0000-0000-0000CB280000}"/>
    <cellStyle name="Денежный 2 6 2 5 10" xfId="11667" xr:uid="{00000000-0005-0000-0000-0000CC280000}"/>
    <cellStyle name="Денежный 2 6 2 5 2" xfId="1830" xr:uid="{00000000-0005-0000-0000-0000CD280000}"/>
    <cellStyle name="Денежный 2 6 2 5 2 2" xfId="6058" xr:uid="{00000000-0005-0000-0000-0000CE280000}"/>
    <cellStyle name="Денежный 2 6 2 5 2 3" xfId="12227" xr:uid="{00000000-0005-0000-0000-0000CF280000}"/>
    <cellStyle name="Денежный 2 6 2 5 3" xfId="6525" xr:uid="{00000000-0005-0000-0000-0000D0280000}"/>
    <cellStyle name="Денежный 2 6 2 5 4" xfId="7023" xr:uid="{00000000-0005-0000-0000-0000D1280000}"/>
    <cellStyle name="Денежный 2 6 2 5 5" xfId="7521" xr:uid="{00000000-0005-0000-0000-0000D2280000}"/>
    <cellStyle name="Денежный 2 6 2 5 6" xfId="8591" xr:uid="{00000000-0005-0000-0000-0000D3280000}"/>
    <cellStyle name="Денежный 2 6 2 5 7" xfId="9083" xr:uid="{00000000-0005-0000-0000-0000D4280000}"/>
    <cellStyle name="Денежный 2 6 2 5 8" xfId="9616" xr:uid="{00000000-0005-0000-0000-0000D5280000}"/>
    <cellStyle name="Денежный 2 6 2 5 9" xfId="10849" xr:uid="{00000000-0005-0000-0000-0000D6280000}"/>
    <cellStyle name="Денежный 2 6 2 6" xfId="1351" xr:uid="{00000000-0005-0000-0000-0000D7280000}"/>
    <cellStyle name="Денежный 2 6 2 6 2" xfId="1752" xr:uid="{00000000-0005-0000-0000-0000D8280000}"/>
    <cellStyle name="Денежный 2 6 2 6 3" xfId="11629" xr:uid="{00000000-0005-0000-0000-0000D9280000}"/>
    <cellStyle name="Денежный 2 6 2 7" xfId="2324" xr:uid="{00000000-0005-0000-0000-0000DA280000}"/>
    <cellStyle name="Денежный 2 6 2 8" xfId="2992" xr:uid="{00000000-0005-0000-0000-0000DB280000}"/>
    <cellStyle name="Денежный 2 6 2 9" xfId="2960" xr:uid="{00000000-0005-0000-0000-0000DC280000}"/>
    <cellStyle name="Денежный 2 6 20" xfId="4883" xr:uid="{00000000-0005-0000-0000-0000DD280000}"/>
    <cellStyle name="Денежный 2 6 21" xfId="5111" xr:uid="{00000000-0005-0000-0000-0000DE280000}"/>
    <cellStyle name="Денежный 2 6 22" xfId="5689" xr:uid="{00000000-0005-0000-0000-0000DF280000}"/>
    <cellStyle name="Денежный 2 6 23" xfId="5791" xr:uid="{00000000-0005-0000-0000-0000E0280000}"/>
    <cellStyle name="Денежный 2 6 24" xfId="6696" xr:uid="{00000000-0005-0000-0000-0000E1280000}"/>
    <cellStyle name="Денежный 2 6 25" xfId="7194" xr:uid="{00000000-0005-0000-0000-0000E2280000}"/>
    <cellStyle name="Денежный 2 6 26" xfId="7898" xr:uid="{00000000-0005-0000-0000-0000E3280000}"/>
    <cellStyle name="Денежный 2 6 27" xfId="8189" xr:uid="{00000000-0005-0000-0000-0000E4280000}"/>
    <cellStyle name="Денежный 2 6 28" xfId="8829" xr:uid="{00000000-0005-0000-0000-0000E5280000}"/>
    <cellStyle name="Денежный 2 6 29" xfId="10145" xr:uid="{00000000-0005-0000-0000-0000E6280000}"/>
    <cellStyle name="Денежный 2 6 3" xfId="980" xr:uid="{00000000-0005-0000-0000-0000E7280000}"/>
    <cellStyle name="Денежный 2 6 3 10" xfId="9644" xr:uid="{00000000-0005-0000-0000-0000E8280000}"/>
    <cellStyle name="Денежный 2 6 3 11" xfId="10877" xr:uid="{00000000-0005-0000-0000-0000E9280000}"/>
    <cellStyle name="Денежный 2 6 3 12" xfId="11689" xr:uid="{00000000-0005-0000-0000-0000EA280000}"/>
    <cellStyle name="Денежный 2 6 3 2" xfId="983" xr:uid="{00000000-0005-0000-0000-0000EB280000}"/>
    <cellStyle name="Денежный 2 6 3 2 10" xfId="12244" xr:uid="{00000000-0005-0000-0000-0000EC280000}"/>
    <cellStyle name="Денежный 2 6 3 2 2" xfId="6075" xr:uid="{00000000-0005-0000-0000-0000ED280000}"/>
    <cellStyle name="Денежный 2 6 3 2 2 2" xfId="6078" xr:uid="{00000000-0005-0000-0000-0000EE280000}"/>
    <cellStyle name="Денежный 2 6 3 2 2 3" xfId="12247" xr:uid="{00000000-0005-0000-0000-0000EF280000}"/>
    <cellStyle name="Денежный 2 6 3 2 3" xfId="6545" xr:uid="{00000000-0005-0000-0000-0000F0280000}"/>
    <cellStyle name="Денежный 2 6 3 2 4" xfId="7043" xr:uid="{00000000-0005-0000-0000-0000F1280000}"/>
    <cellStyle name="Денежный 2 6 3 2 5" xfId="7541" xr:uid="{00000000-0005-0000-0000-0000F2280000}"/>
    <cellStyle name="Денежный 2 6 3 2 6" xfId="8621" xr:uid="{00000000-0005-0000-0000-0000F3280000}"/>
    <cellStyle name="Денежный 2 6 3 2 7" xfId="9114" xr:uid="{00000000-0005-0000-0000-0000F4280000}"/>
    <cellStyle name="Денежный 2 6 3 2 8" xfId="9647" xr:uid="{00000000-0005-0000-0000-0000F5280000}"/>
    <cellStyle name="Денежный 2 6 3 2 9" xfId="10880" xr:uid="{00000000-0005-0000-0000-0000F6280000}"/>
    <cellStyle name="Денежный 2 6 3 3" xfId="999" xr:uid="{00000000-0005-0000-0000-0000F7280000}"/>
    <cellStyle name="Денежный 2 6 3 3 2" xfId="9663" xr:uid="{00000000-0005-0000-0000-0000F8280000}"/>
    <cellStyle name="Денежный 2 6 3 3 3" xfId="10896" xr:uid="{00000000-0005-0000-0000-0000F9280000}"/>
    <cellStyle name="Денежный 2 6 3 4" xfId="955" xr:uid="{00000000-0005-0000-0000-0000FA280000}"/>
    <cellStyle name="Денежный 2 6 3 4 2" xfId="9619" xr:uid="{00000000-0005-0000-0000-0000FB280000}"/>
    <cellStyle name="Денежный 2 6 3 4 3" xfId="10852" xr:uid="{00000000-0005-0000-0000-0000FC280000}"/>
    <cellStyle name="Денежный 2 6 3 5" xfId="1874" xr:uid="{00000000-0005-0000-0000-0000FD280000}"/>
    <cellStyle name="Денежный 2 6 3 5 2" xfId="6542" xr:uid="{00000000-0005-0000-0000-0000FE280000}"/>
    <cellStyle name="Денежный 2 6 3 5 3" xfId="12462" xr:uid="{00000000-0005-0000-0000-0000FF280000}"/>
    <cellStyle name="Денежный 2 6 3 6" xfId="7040" xr:uid="{00000000-0005-0000-0000-000000290000}"/>
    <cellStyle name="Денежный 2 6 3 7" xfId="7538" xr:uid="{00000000-0005-0000-0000-000001290000}"/>
    <cellStyle name="Денежный 2 6 3 8" xfId="8618" xr:uid="{00000000-0005-0000-0000-000002290000}"/>
    <cellStyle name="Денежный 2 6 3 9" xfId="9111" xr:uid="{00000000-0005-0000-0000-000003290000}"/>
    <cellStyle name="Денежный 2 6 30" xfId="11212" xr:uid="{00000000-0005-0000-0000-000004290000}"/>
    <cellStyle name="Денежный 2 6 31" xfId="12799" xr:uid="{00000000-0005-0000-0000-000005290000}"/>
    <cellStyle name="Денежный 2 6 31 2" xfId="12810" xr:uid="{00000000-0005-0000-0000-000006290000}"/>
    <cellStyle name="Денежный 2 6 32" xfId="12820" xr:uid="{00000000-0005-0000-0000-000007290000}"/>
    <cellStyle name="Денежный 2 6 33" xfId="12829" xr:uid="{00000000-0005-0000-0000-000008290000}"/>
    <cellStyle name="Денежный 2 6 4" xfId="1001" xr:uid="{00000000-0005-0000-0000-000009290000}"/>
    <cellStyle name="Денежный 2 6 4 10" xfId="11783" xr:uid="{00000000-0005-0000-0000-00000A290000}"/>
    <cellStyle name="Денежный 2 6 4 2" xfId="2025" xr:uid="{00000000-0005-0000-0000-00000B290000}"/>
    <cellStyle name="Денежный 2 6 4 2 2" xfId="6089" xr:uid="{00000000-0005-0000-0000-00000C290000}"/>
    <cellStyle name="Денежный 2 6 4 2 3" xfId="12258" xr:uid="{00000000-0005-0000-0000-00000D290000}"/>
    <cellStyle name="Денежный 2 6 4 3" xfId="6556" xr:uid="{00000000-0005-0000-0000-00000E290000}"/>
    <cellStyle name="Денежный 2 6 4 4" xfId="7054" xr:uid="{00000000-0005-0000-0000-00000F290000}"/>
    <cellStyle name="Денежный 2 6 4 5" xfId="7552" xr:uid="{00000000-0005-0000-0000-000010290000}"/>
    <cellStyle name="Денежный 2 6 4 6" xfId="8637" xr:uid="{00000000-0005-0000-0000-000011290000}"/>
    <cellStyle name="Денежный 2 6 4 7" xfId="9132" xr:uid="{00000000-0005-0000-0000-000012290000}"/>
    <cellStyle name="Денежный 2 6 4 8" xfId="9665" xr:uid="{00000000-0005-0000-0000-000013290000}"/>
    <cellStyle name="Денежный 2 6 4 9" xfId="10898" xr:uid="{00000000-0005-0000-0000-000014290000}"/>
    <cellStyle name="Денежный 2 6 5" xfId="951" xr:uid="{00000000-0005-0000-0000-000015290000}"/>
    <cellStyle name="Денежный 2 6 5 10" xfId="11644" xr:uid="{00000000-0005-0000-0000-000016290000}"/>
    <cellStyle name="Денежный 2 6 5 2" xfId="1791" xr:uid="{00000000-0005-0000-0000-000017290000}"/>
    <cellStyle name="Денежный 2 6 5 2 2" xfId="6057" xr:uid="{00000000-0005-0000-0000-000018290000}"/>
    <cellStyle name="Денежный 2 6 5 2 3" xfId="12226" xr:uid="{00000000-0005-0000-0000-000019290000}"/>
    <cellStyle name="Денежный 2 6 5 3" xfId="6524" xr:uid="{00000000-0005-0000-0000-00001A290000}"/>
    <cellStyle name="Денежный 2 6 5 4" xfId="7022" xr:uid="{00000000-0005-0000-0000-00001B290000}"/>
    <cellStyle name="Денежный 2 6 5 5" xfId="7520" xr:uid="{00000000-0005-0000-0000-00001C290000}"/>
    <cellStyle name="Денежный 2 6 5 6" xfId="8590" xr:uid="{00000000-0005-0000-0000-00001D290000}"/>
    <cellStyle name="Денежный 2 6 5 7" xfId="9082" xr:uid="{00000000-0005-0000-0000-00001E290000}"/>
    <cellStyle name="Денежный 2 6 5 8" xfId="9615" xr:uid="{00000000-0005-0000-0000-00001F290000}"/>
    <cellStyle name="Денежный 2 6 5 9" xfId="10848" xr:uid="{00000000-0005-0000-0000-000020290000}"/>
    <cellStyle name="Денежный 2 6 6" xfId="1327" xr:uid="{00000000-0005-0000-0000-000021290000}"/>
    <cellStyle name="Денежный 2 6 6 2" xfId="2355" xr:uid="{00000000-0005-0000-0000-000022290000}"/>
    <cellStyle name="Денежный 2 6 6 3" xfId="11976" xr:uid="{00000000-0005-0000-0000-000023290000}"/>
    <cellStyle name="Денежный 2 6 7" xfId="2366" xr:uid="{00000000-0005-0000-0000-000024290000}"/>
    <cellStyle name="Денежный 2 6 8" xfId="1762" xr:uid="{00000000-0005-0000-0000-000025290000}"/>
    <cellStyle name="Денежный 2 6 9" xfId="2983" xr:uid="{00000000-0005-0000-0000-000026290000}"/>
    <cellStyle name="Денежный 2 7" xfId="244" xr:uid="{00000000-0005-0000-0000-000027290000}"/>
    <cellStyle name="Денежный 2 7 10" xfId="3401" xr:uid="{00000000-0005-0000-0000-000028290000}"/>
    <cellStyle name="Денежный 2 7 11" xfId="3470" xr:uid="{00000000-0005-0000-0000-000029290000}"/>
    <cellStyle name="Денежный 2 7 12" xfId="3893" xr:uid="{00000000-0005-0000-0000-00002A290000}"/>
    <cellStyle name="Денежный 2 7 13" xfId="4069" xr:uid="{00000000-0005-0000-0000-00002B290000}"/>
    <cellStyle name="Денежный 2 7 14" xfId="4010" xr:uid="{00000000-0005-0000-0000-00002C290000}"/>
    <cellStyle name="Денежный 2 7 15" xfId="4255" xr:uid="{00000000-0005-0000-0000-00002D290000}"/>
    <cellStyle name="Денежный 2 7 16" xfId="4482" xr:uid="{00000000-0005-0000-0000-00002E290000}"/>
    <cellStyle name="Денежный 2 7 17" xfId="4922" xr:uid="{00000000-0005-0000-0000-00002F290000}"/>
    <cellStyle name="Денежный 2 7 18" xfId="4868" xr:uid="{00000000-0005-0000-0000-000030290000}"/>
    <cellStyle name="Денежный 2 7 19" xfId="4900" xr:uid="{00000000-0005-0000-0000-000031290000}"/>
    <cellStyle name="Денежный 2 7 2" xfId="984" xr:uid="{00000000-0005-0000-0000-000032290000}"/>
    <cellStyle name="Денежный 2 7 2 10" xfId="9648" xr:uid="{00000000-0005-0000-0000-000033290000}"/>
    <cellStyle name="Денежный 2 7 2 11" xfId="10881" xr:uid="{00000000-0005-0000-0000-000034290000}"/>
    <cellStyle name="Денежный 2 7 2 12" xfId="11692" xr:uid="{00000000-0005-0000-0000-000035290000}"/>
    <cellStyle name="Денежный 2 7 2 2" xfId="985" xr:uid="{00000000-0005-0000-0000-000036290000}"/>
    <cellStyle name="Денежный 2 7 2 2 10" xfId="12248" xr:uid="{00000000-0005-0000-0000-000037290000}"/>
    <cellStyle name="Денежный 2 7 2 2 2" xfId="6079" xr:uid="{00000000-0005-0000-0000-000038290000}"/>
    <cellStyle name="Денежный 2 7 2 2 2 2" xfId="6080" xr:uid="{00000000-0005-0000-0000-000039290000}"/>
    <cellStyle name="Денежный 2 7 2 2 2 3" xfId="12249" xr:uid="{00000000-0005-0000-0000-00003A290000}"/>
    <cellStyle name="Денежный 2 7 2 2 3" xfId="6547" xr:uid="{00000000-0005-0000-0000-00003B290000}"/>
    <cellStyle name="Денежный 2 7 2 2 4" xfId="7045" xr:uid="{00000000-0005-0000-0000-00003C290000}"/>
    <cellStyle name="Денежный 2 7 2 2 5" xfId="7543" xr:uid="{00000000-0005-0000-0000-00003D290000}"/>
    <cellStyle name="Денежный 2 7 2 2 6" xfId="8623" xr:uid="{00000000-0005-0000-0000-00003E290000}"/>
    <cellStyle name="Денежный 2 7 2 2 7" xfId="9116" xr:uid="{00000000-0005-0000-0000-00003F290000}"/>
    <cellStyle name="Денежный 2 7 2 2 8" xfId="9649" xr:uid="{00000000-0005-0000-0000-000040290000}"/>
    <cellStyle name="Денежный 2 7 2 2 9" xfId="10882" xr:uid="{00000000-0005-0000-0000-000041290000}"/>
    <cellStyle name="Денежный 2 7 2 3" xfId="997" xr:uid="{00000000-0005-0000-0000-000042290000}"/>
    <cellStyle name="Денежный 2 7 2 3 2" xfId="9661" xr:uid="{00000000-0005-0000-0000-000043290000}"/>
    <cellStyle name="Денежный 2 7 2 3 3" xfId="10894" xr:uid="{00000000-0005-0000-0000-000044290000}"/>
    <cellStyle name="Денежный 2 7 2 4" xfId="960" xr:uid="{00000000-0005-0000-0000-000045290000}"/>
    <cellStyle name="Денежный 2 7 2 4 2" xfId="9624" xr:uid="{00000000-0005-0000-0000-000046290000}"/>
    <cellStyle name="Денежный 2 7 2 4 3" xfId="10857" xr:uid="{00000000-0005-0000-0000-000047290000}"/>
    <cellStyle name="Денежный 2 7 2 5" xfId="1877" xr:uid="{00000000-0005-0000-0000-000048290000}"/>
    <cellStyle name="Денежный 2 7 2 5 2" xfId="6546" xr:uid="{00000000-0005-0000-0000-000049290000}"/>
    <cellStyle name="Денежный 2 7 2 5 3" xfId="12463" xr:uid="{00000000-0005-0000-0000-00004A290000}"/>
    <cellStyle name="Денежный 2 7 2 6" xfId="7044" xr:uid="{00000000-0005-0000-0000-00004B290000}"/>
    <cellStyle name="Денежный 2 7 2 7" xfId="7542" xr:uid="{00000000-0005-0000-0000-00004C290000}"/>
    <cellStyle name="Денежный 2 7 2 8" xfId="8622" xr:uid="{00000000-0005-0000-0000-00004D290000}"/>
    <cellStyle name="Денежный 2 7 2 9" xfId="9115" xr:uid="{00000000-0005-0000-0000-00004E290000}"/>
    <cellStyle name="Денежный 2 7 20" xfId="5022" xr:uid="{00000000-0005-0000-0000-00004F290000}"/>
    <cellStyle name="Денежный 2 7 21" xfId="5691" xr:uid="{00000000-0005-0000-0000-000050290000}"/>
    <cellStyle name="Денежный 2 7 22" xfId="5670" xr:uid="{00000000-0005-0000-0000-000051290000}"/>
    <cellStyle name="Денежный 2 7 23" xfId="6697" xr:uid="{00000000-0005-0000-0000-000052290000}"/>
    <cellStyle name="Денежный 2 7 24" xfId="7195" xr:uid="{00000000-0005-0000-0000-000053290000}"/>
    <cellStyle name="Денежный 2 7 25" xfId="7905" xr:uid="{00000000-0005-0000-0000-000054290000}"/>
    <cellStyle name="Денежный 2 7 26" xfId="7840" xr:uid="{00000000-0005-0000-0000-000055290000}"/>
    <cellStyle name="Денежный 2 7 27" xfId="7721" xr:uid="{00000000-0005-0000-0000-000056290000}"/>
    <cellStyle name="Денежный 2 7 28" xfId="10152" xr:uid="{00000000-0005-0000-0000-000057290000}"/>
    <cellStyle name="Денежный 2 7 29" xfId="11220" xr:uid="{00000000-0005-0000-0000-000058290000}"/>
    <cellStyle name="Денежный 2 7 3" xfId="986" xr:uid="{00000000-0005-0000-0000-000059290000}"/>
    <cellStyle name="Денежный 2 7 3 2" xfId="9650" xr:uid="{00000000-0005-0000-0000-00005A290000}"/>
    <cellStyle name="Денежный 2 7 3 3" xfId="10883" xr:uid="{00000000-0005-0000-0000-00005B290000}"/>
    <cellStyle name="Денежный 2 7 4" xfId="998" xr:uid="{00000000-0005-0000-0000-00005C290000}"/>
    <cellStyle name="Денежный 2 7 4 10" xfId="11803" xr:uid="{00000000-0005-0000-0000-00005D290000}"/>
    <cellStyle name="Денежный 2 7 4 2" xfId="2062" xr:uid="{00000000-0005-0000-0000-00005E290000}"/>
    <cellStyle name="Денежный 2 7 4 2 2" xfId="6087" xr:uid="{00000000-0005-0000-0000-00005F290000}"/>
    <cellStyle name="Денежный 2 7 4 2 3" xfId="12256" xr:uid="{00000000-0005-0000-0000-000060290000}"/>
    <cellStyle name="Денежный 2 7 4 3" xfId="6554" xr:uid="{00000000-0005-0000-0000-000061290000}"/>
    <cellStyle name="Денежный 2 7 4 4" xfId="7052" xr:uid="{00000000-0005-0000-0000-000062290000}"/>
    <cellStyle name="Денежный 2 7 4 5" xfId="7550" xr:uid="{00000000-0005-0000-0000-000063290000}"/>
    <cellStyle name="Денежный 2 7 4 6" xfId="8634" xr:uid="{00000000-0005-0000-0000-000064290000}"/>
    <cellStyle name="Денежный 2 7 4 7" xfId="9129" xr:uid="{00000000-0005-0000-0000-000065290000}"/>
    <cellStyle name="Денежный 2 7 4 8" xfId="9662" xr:uid="{00000000-0005-0000-0000-000066290000}"/>
    <cellStyle name="Денежный 2 7 4 9" xfId="10895" xr:uid="{00000000-0005-0000-0000-000067290000}"/>
    <cellStyle name="Денежный 2 7 5" xfId="958" xr:uid="{00000000-0005-0000-0000-000068290000}"/>
    <cellStyle name="Денежный 2 7 5 10" xfId="11641" xr:uid="{00000000-0005-0000-0000-000069290000}"/>
    <cellStyle name="Денежный 2 7 5 2" xfId="1784" xr:uid="{00000000-0005-0000-0000-00006A290000}"/>
    <cellStyle name="Денежный 2 7 5 2 2" xfId="6062" xr:uid="{00000000-0005-0000-0000-00006B290000}"/>
    <cellStyle name="Денежный 2 7 5 2 3" xfId="12231" xr:uid="{00000000-0005-0000-0000-00006C290000}"/>
    <cellStyle name="Денежный 2 7 5 3" xfId="6529" xr:uid="{00000000-0005-0000-0000-00006D290000}"/>
    <cellStyle name="Денежный 2 7 5 4" xfId="7027" xr:uid="{00000000-0005-0000-0000-00006E290000}"/>
    <cellStyle name="Денежный 2 7 5 5" xfId="7525" xr:uid="{00000000-0005-0000-0000-00006F290000}"/>
    <cellStyle name="Денежный 2 7 5 6" xfId="8596" xr:uid="{00000000-0005-0000-0000-000070290000}"/>
    <cellStyle name="Денежный 2 7 5 7" xfId="9089" xr:uid="{00000000-0005-0000-0000-000071290000}"/>
    <cellStyle name="Денежный 2 7 5 8" xfId="9622" xr:uid="{00000000-0005-0000-0000-000072290000}"/>
    <cellStyle name="Денежный 2 7 5 9" xfId="10855" xr:uid="{00000000-0005-0000-0000-000073290000}"/>
    <cellStyle name="Денежный 2 7 6" xfId="1335" xr:uid="{00000000-0005-0000-0000-000074290000}"/>
    <cellStyle name="Денежный 2 7 6 2" xfId="2204" xr:uid="{00000000-0005-0000-0000-000075290000}"/>
    <cellStyle name="Денежный 2 7 6 3" xfId="11923" xr:uid="{00000000-0005-0000-0000-000076290000}"/>
    <cellStyle name="Денежный 2 7 7" xfId="2528" xr:uid="{00000000-0005-0000-0000-000077290000}"/>
    <cellStyle name="Денежный 2 7 8" xfId="2984" xr:uid="{00000000-0005-0000-0000-000078290000}"/>
    <cellStyle name="Денежный 2 7 9" xfId="3085" xr:uid="{00000000-0005-0000-0000-000079290000}"/>
    <cellStyle name="Денежный 2 8" xfId="252" xr:uid="{00000000-0005-0000-0000-00007A290000}"/>
    <cellStyle name="Денежный 2 8 10" xfId="3408" xr:uid="{00000000-0005-0000-0000-00007B290000}"/>
    <cellStyle name="Денежный 2 8 11" xfId="3378" xr:uid="{00000000-0005-0000-0000-00007C290000}"/>
    <cellStyle name="Денежный 2 8 12" xfId="3900" xr:uid="{00000000-0005-0000-0000-00007D290000}"/>
    <cellStyle name="Денежный 2 8 13" xfId="4065" xr:uid="{00000000-0005-0000-0000-00007E290000}"/>
    <cellStyle name="Денежный 2 8 14" xfId="4012" xr:uid="{00000000-0005-0000-0000-00007F290000}"/>
    <cellStyle name="Денежный 2 8 15" xfId="4257" xr:uid="{00000000-0005-0000-0000-000080290000}"/>
    <cellStyle name="Денежный 2 8 16" xfId="4408" xr:uid="{00000000-0005-0000-0000-000081290000}"/>
    <cellStyle name="Денежный 2 8 17" xfId="4929" xr:uid="{00000000-0005-0000-0000-000082290000}"/>
    <cellStyle name="Денежный 2 8 18" xfId="4864" xr:uid="{00000000-0005-0000-0000-000083290000}"/>
    <cellStyle name="Денежный 2 8 19" xfId="4824" xr:uid="{00000000-0005-0000-0000-000084290000}"/>
    <cellStyle name="Денежный 2 8 2" xfId="987" xr:uid="{00000000-0005-0000-0000-000085290000}"/>
    <cellStyle name="Денежный 2 8 2 10" xfId="9651" xr:uid="{00000000-0005-0000-0000-000086290000}"/>
    <cellStyle name="Денежный 2 8 2 11" xfId="10884" xr:uid="{00000000-0005-0000-0000-000087290000}"/>
    <cellStyle name="Денежный 2 8 2 12" xfId="11700" xr:uid="{00000000-0005-0000-0000-000088290000}"/>
    <cellStyle name="Денежный 2 8 2 2" xfId="988" xr:uid="{00000000-0005-0000-0000-000089290000}"/>
    <cellStyle name="Денежный 2 8 2 2 10" xfId="12250" xr:uid="{00000000-0005-0000-0000-00008A290000}"/>
    <cellStyle name="Денежный 2 8 2 2 2" xfId="6081" xr:uid="{00000000-0005-0000-0000-00008B290000}"/>
    <cellStyle name="Денежный 2 8 2 2 2 2" xfId="6082" xr:uid="{00000000-0005-0000-0000-00008C290000}"/>
    <cellStyle name="Денежный 2 8 2 2 2 3" xfId="12251" xr:uid="{00000000-0005-0000-0000-00008D290000}"/>
    <cellStyle name="Денежный 2 8 2 2 3" xfId="6549" xr:uid="{00000000-0005-0000-0000-00008E290000}"/>
    <cellStyle name="Денежный 2 8 2 2 4" xfId="7047" xr:uid="{00000000-0005-0000-0000-00008F290000}"/>
    <cellStyle name="Денежный 2 8 2 2 5" xfId="7545" xr:uid="{00000000-0005-0000-0000-000090290000}"/>
    <cellStyle name="Денежный 2 8 2 2 6" xfId="8626" xr:uid="{00000000-0005-0000-0000-000091290000}"/>
    <cellStyle name="Денежный 2 8 2 2 7" xfId="9119" xr:uid="{00000000-0005-0000-0000-000092290000}"/>
    <cellStyle name="Денежный 2 8 2 2 8" xfId="9652" xr:uid="{00000000-0005-0000-0000-000093290000}"/>
    <cellStyle name="Денежный 2 8 2 2 9" xfId="10885" xr:uid="{00000000-0005-0000-0000-000094290000}"/>
    <cellStyle name="Денежный 2 8 2 3" xfId="995" xr:uid="{00000000-0005-0000-0000-000095290000}"/>
    <cellStyle name="Денежный 2 8 2 3 2" xfId="9659" xr:uid="{00000000-0005-0000-0000-000096290000}"/>
    <cellStyle name="Денежный 2 8 2 3 3" xfId="10892" xr:uid="{00000000-0005-0000-0000-000097290000}"/>
    <cellStyle name="Денежный 2 8 2 4" xfId="966" xr:uid="{00000000-0005-0000-0000-000098290000}"/>
    <cellStyle name="Денежный 2 8 2 4 2" xfId="9630" xr:uid="{00000000-0005-0000-0000-000099290000}"/>
    <cellStyle name="Денежный 2 8 2 4 3" xfId="10863" xr:uid="{00000000-0005-0000-0000-00009A290000}"/>
    <cellStyle name="Денежный 2 8 2 5" xfId="1885" xr:uid="{00000000-0005-0000-0000-00009B290000}"/>
    <cellStyle name="Денежный 2 8 2 5 2" xfId="6548" xr:uid="{00000000-0005-0000-0000-00009C290000}"/>
    <cellStyle name="Денежный 2 8 2 5 3" xfId="12464" xr:uid="{00000000-0005-0000-0000-00009D290000}"/>
    <cellStyle name="Денежный 2 8 2 6" xfId="7046" xr:uid="{00000000-0005-0000-0000-00009E290000}"/>
    <cellStyle name="Денежный 2 8 2 7" xfId="7544" xr:uid="{00000000-0005-0000-0000-00009F290000}"/>
    <cellStyle name="Денежный 2 8 2 8" xfId="8625" xr:uid="{00000000-0005-0000-0000-0000A0290000}"/>
    <cellStyle name="Денежный 2 8 2 9" xfId="9118" xr:uid="{00000000-0005-0000-0000-0000A1290000}"/>
    <cellStyle name="Денежный 2 8 20" xfId="5021" xr:uid="{00000000-0005-0000-0000-0000A2290000}"/>
    <cellStyle name="Денежный 2 8 21" xfId="5698" xr:uid="{00000000-0005-0000-0000-0000A3290000}"/>
    <cellStyle name="Денежный 2 8 22" xfId="5666" xr:uid="{00000000-0005-0000-0000-0000A4290000}"/>
    <cellStyle name="Денежный 2 8 23" xfId="6704" xr:uid="{00000000-0005-0000-0000-0000A5290000}"/>
    <cellStyle name="Денежный 2 8 24" xfId="7202" xr:uid="{00000000-0005-0000-0000-0000A6290000}"/>
    <cellStyle name="Денежный 2 8 25" xfId="7913" xr:uid="{00000000-0005-0000-0000-0000A7290000}"/>
    <cellStyle name="Денежный 2 8 26" xfId="7836" xr:uid="{00000000-0005-0000-0000-0000A8290000}"/>
    <cellStyle name="Денежный 2 8 27" xfId="8649" xr:uid="{00000000-0005-0000-0000-0000A9290000}"/>
    <cellStyle name="Денежный 2 8 28" xfId="10160" xr:uid="{00000000-0005-0000-0000-0000AA290000}"/>
    <cellStyle name="Денежный 2 8 29" xfId="11228" xr:uid="{00000000-0005-0000-0000-0000AB290000}"/>
    <cellStyle name="Денежный 2 8 3" xfId="989" xr:uid="{00000000-0005-0000-0000-0000AC290000}"/>
    <cellStyle name="Денежный 2 8 3 2" xfId="9653" xr:uid="{00000000-0005-0000-0000-0000AD290000}"/>
    <cellStyle name="Денежный 2 8 3 3" xfId="10886" xr:uid="{00000000-0005-0000-0000-0000AE290000}"/>
    <cellStyle name="Денежный 2 8 4" xfId="996" xr:uid="{00000000-0005-0000-0000-0000AF290000}"/>
    <cellStyle name="Денежный 2 8 4 10" xfId="11812" xr:uid="{00000000-0005-0000-0000-0000B0290000}"/>
    <cellStyle name="Денежный 2 8 4 2" xfId="2071" xr:uid="{00000000-0005-0000-0000-0000B1290000}"/>
    <cellStyle name="Денежный 2 8 4 2 2" xfId="6086" xr:uid="{00000000-0005-0000-0000-0000B2290000}"/>
    <cellStyle name="Денежный 2 8 4 2 3" xfId="12255" xr:uid="{00000000-0005-0000-0000-0000B3290000}"/>
    <cellStyle name="Денежный 2 8 4 3" xfId="6553" xr:uid="{00000000-0005-0000-0000-0000B4290000}"/>
    <cellStyle name="Денежный 2 8 4 4" xfId="7051" xr:uid="{00000000-0005-0000-0000-0000B5290000}"/>
    <cellStyle name="Денежный 2 8 4 5" xfId="7549" xr:uid="{00000000-0005-0000-0000-0000B6290000}"/>
    <cellStyle name="Денежный 2 8 4 6" xfId="8632" xr:uid="{00000000-0005-0000-0000-0000B7290000}"/>
    <cellStyle name="Денежный 2 8 4 7" xfId="9127" xr:uid="{00000000-0005-0000-0000-0000B8290000}"/>
    <cellStyle name="Денежный 2 8 4 8" xfId="9660" xr:uid="{00000000-0005-0000-0000-0000B9290000}"/>
    <cellStyle name="Денежный 2 8 4 9" xfId="10893" xr:uid="{00000000-0005-0000-0000-0000BA290000}"/>
    <cellStyle name="Денежный 2 8 5" xfId="963" xr:uid="{00000000-0005-0000-0000-0000BB290000}"/>
    <cellStyle name="Денежный 2 8 5 10" xfId="11761" xr:uid="{00000000-0005-0000-0000-0000BC290000}"/>
    <cellStyle name="Денежный 2 8 5 2" xfId="1977" xr:uid="{00000000-0005-0000-0000-0000BD290000}"/>
    <cellStyle name="Денежный 2 8 5 2 2" xfId="6064" xr:uid="{00000000-0005-0000-0000-0000BE290000}"/>
    <cellStyle name="Денежный 2 8 5 2 3" xfId="12233" xr:uid="{00000000-0005-0000-0000-0000BF290000}"/>
    <cellStyle name="Денежный 2 8 5 3" xfId="6531" xr:uid="{00000000-0005-0000-0000-0000C0290000}"/>
    <cellStyle name="Денежный 2 8 5 4" xfId="7029" xr:uid="{00000000-0005-0000-0000-0000C1290000}"/>
    <cellStyle name="Денежный 2 8 5 5" xfId="7527" xr:uid="{00000000-0005-0000-0000-0000C2290000}"/>
    <cellStyle name="Денежный 2 8 5 6" xfId="8601" xr:uid="{00000000-0005-0000-0000-0000C3290000}"/>
    <cellStyle name="Денежный 2 8 5 7" xfId="9094" xr:uid="{00000000-0005-0000-0000-0000C4290000}"/>
    <cellStyle name="Денежный 2 8 5 8" xfId="9627" xr:uid="{00000000-0005-0000-0000-0000C5290000}"/>
    <cellStyle name="Денежный 2 8 5 9" xfId="10860" xr:uid="{00000000-0005-0000-0000-0000C6290000}"/>
    <cellStyle name="Денежный 2 8 6" xfId="1343" xr:uid="{00000000-0005-0000-0000-0000C7290000}"/>
    <cellStyle name="Денежный 2 8 6 2" xfId="1960" xr:uid="{00000000-0005-0000-0000-0000C8290000}"/>
    <cellStyle name="Денежный 2 8 6 3" xfId="11756" xr:uid="{00000000-0005-0000-0000-0000C9290000}"/>
    <cellStyle name="Денежный 2 8 7" xfId="2530" xr:uid="{00000000-0005-0000-0000-0000CA290000}"/>
    <cellStyle name="Денежный 2 8 8" xfId="2991" xr:uid="{00000000-0005-0000-0000-0000CB290000}"/>
    <cellStyle name="Денежный 2 8 9" xfId="3081" xr:uid="{00000000-0005-0000-0000-0000CC290000}"/>
    <cellStyle name="Денежный 2 9" xfId="260" xr:uid="{00000000-0005-0000-0000-0000CD290000}"/>
    <cellStyle name="Денежный 2 9 10" xfId="3410" xr:uid="{00000000-0005-0000-0000-0000CE290000}"/>
    <cellStyle name="Денежный 2 9 11" xfId="3377" xr:uid="{00000000-0005-0000-0000-0000CF290000}"/>
    <cellStyle name="Денежный 2 9 12" xfId="3906" xr:uid="{00000000-0005-0000-0000-0000D0290000}"/>
    <cellStyle name="Денежный 2 9 13" xfId="4006" xr:uid="{00000000-0005-0000-0000-0000D1290000}"/>
    <cellStyle name="Денежный 2 9 14" xfId="4034" xr:uid="{00000000-0005-0000-0000-0000D2290000}"/>
    <cellStyle name="Денежный 2 9 15" xfId="4258" xr:uid="{00000000-0005-0000-0000-0000D3290000}"/>
    <cellStyle name="Денежный 2 9 16" xfId="4413" xr:uid="{00000000-0005-0000-0000-0000D4290000}"/>
    <cellStyle name="Денежный 2 9 17" xfId="4932" xr:uid="{00000000-0005-0000-0000-0000D5290000}"/>
    <cellStyle name="Денежный 2 9 18" xfId="4862" xr:uid="{00000000-0005-0000-0000-0000D6290000}"/>
    <cellStyle name="Денежный 2 9 19" xfId="4825" xr:uid="{00000000-0005-0000-0000-0000D7290000}"/>
    <cellStyle name="Денежный 2 9 2" xfId="990" xr:uid="{00000000-0005-0000-0000-0000D8290000}"/>
    <cellStyle name="Денежный 2 9 2 10" xfId="9654" xr:uid="{00000000-0005-0000-0000-0000D9290000}"/>
    <cellStyle name="Денежный 2 9 2 11" xfId="10887" xr:uid="{00000000-0005-0000-0000-0000DA290000}"/>
    <cellStyle name="Денежный 2 9 2 12" xfId="11702" xr:uid="{00000000-0005-0000-0000-0000DB290000}"/>
    <cellStyle name="Денежный 2 9 2 2" xfId="991" xr:uid="{00000000-0005-0000-0000-0000DC290000}"/>
    <cellStyle name="Денежный 2 9 2 2 10" xfId="12252" xr:uid="{00000000-0005-0000-0000-0000DD290000}"/>
    <cellStyle name="Денежный 2 9 2 2 2" xfId="6083" xr:uid="{00000000-0005-0000-0000-0000DE290000}"/>
    <cellStyle name="Денежный 2 9 2 2 2 2" xfId="6084" xr:uid="{00000000-0005-0000-0000-0000DF290000}"/>
    <cellStyle name="Денежный 2 9 2 2 2 3" xfId="12253" xr:uid="{00000000-0005-0000-0000-0000E0290000}"/>
    <cellStyle name="Денежный 2 9 2 2 3" xfId="6551" xr:uid="{00000000-0005-0000-0000-0000E1290000}"/>
    <cellStyle name="Денежный 2 9 2 2 4" xfId="7049" xr:uid="{00000000-0005-0000-0000-0000E2290000}"/>
    <cellStyle name="Денежный 2 9 2 2 5" xfId="7547" xr:uid="{00000000-0005-0000-0000-0000E3290000}"/>
    <cellStyle name="Денежный 2 9 2 2 6" xfId="8628" xr:uid="{00000000-0005-0000-0000-0000E4290000}"/>
    <cellStyle name="Денежный 2 9 2 2 7" xfId="9122" xr:uid="{00000000-0005-0000-0000-0000E5290000}"/>
    <cellStyle name="Денежный 2 9 2 2 8" xfId="9655" xr:uid="{00000000-0005-0000-0000-0000E6290000}"/>
    <cellStyle name="Денежный 2 9 2 2 9" xfId="10888" xr:uid="{00000000-0005-0000-0000-0000E7290000}"/>
    <cellStyle name="Денежный 2 9 2 3" xfId="993" xr:uid="{00000000-0005-0000-0000-0000E8290000}"/>
    <cellStyle name="Денежный 2 9 2 3 2" xfId="9657" xr:uid="{00000000-0005-0000-0000-0000E9290000}"/>
    <cellStyle name="Денежный 2 9 2 3 3" xfId="10890" xr:uid="{00000000-0005-0000-0000-0000EA290000}"/>
    <cellStyle name="Денежный 2 9 2 4" xfId="970" xr:uid="{00000000-0005-0000-0000-0000EB290000}"/>
    <cellStyle name="Денежный 2 9 2 4 2" xfId="9634" xr:uid="{00000000-0005-0000-0000-0000EC290000}"/>
    <cellStyle name="Денежный 2 9 2 4 3" xfId="10867" xr:uid="{00000000-0005-0000-0000-0000ED290000}"/>
    <cellStyle name="Денежный 2 9 2 5" xfId="1889" xr:uid="{00000000-0005-0000-0000-0000EE290000}"/>
    <cellStyle name="Денежный 2 9 2 5 2" xfId="6550" xr:uid="{00000000-0005-0000-0000-0000EF290000}"/>
    <cellStyle name="Денежный 2 9 2 5 3" xfId="12465" xr:uid="{00000000-0005-0000-0000-0000F0290000}"/>
    <cellStyle name="Денежный 2 9 2 6" xfId="7048" xr:uid="{00000000-0005-0000-0000-0000F1290000}"/>
    <cellStyle name="Денежный 2 9 2 7" xfId="7546" xr:uid="{00000000-0005-0000-0000-0000F2290000}"/>
    <cellStyle name="Денежный 2 9 2 8" xfId="8627" xr:uid="{00000000-0005-0000-0000-0000F3290000}"/>
    <cellStyle name="Денежный 2 9 2 9" xfId="9121" xr:uid="{00000000-0005-0000-0000-0000F4290000}"/>
    <cellStyle name="Денежный 2 9 20" xfId="4821" xr:uid="{00000000-0005-0000-0000-0000F5290000}"/>
    <cellStyle name="Денежный 2 9 21" xfId="5700" xr:uid="{00000000-0005-0000-0000-0000F6290000}"/>
    <cellStyle name="Денежный 2 9 22" xfId="5665" xr:uid="{00000000-0005-0000-0000-0000F7290000}"/>
    <cellStyle name="Денежный 2 9 23" xfId="6706" xr:uid="{00000000-0005-0000-0000-0000F8290000}"/>
    <cellStyle name="Денежный 2 9 24" xfId="7204" xr:uid="{00000000-0005-0000-0000-0000F9290000}"/>
    <cellStyle name="Денежный 2 9 25" xfId="7921" xr:uid="{00000000-0005-0000-0000-0000FA290000}"/>
    <cellStyle name="Денежный 2 9 26" xfId="7833" xr:uid="{00000000-0005-0000-0000-0000FB290000}"/>
    <cellStyle name="Денежный 2 9 27" xfId="7682" xr:uid="{00000000-0005-0000-0000-0000FC290000}"/>
    <cellStyle name="Денежный 2 9 28" xfId="10168" xr:uid="{00000000-0005-0000-0000-0000FD290000}"/>
    <cellStyle name="Денежный 2 9 29" xfId="11237" xr:uid="{00000000-0005-0000-0000-0000FE290000}"/>
    <cellStyle name="Денежный 2 9 3" xfId="992" xr:uid="{00000000-0005-0000-0000-0000FF290000}"/>
    <cellStyle name="Денежный 2 9 3 2" xfId="9656" xr:uid="{00000000-0005-0000-0000-0000002A0000}"/>
    <cellStyle name="Денежный 2 9 3 3" xfId="10889" xr:uid="{00000000-0005-0000-0000-0000012A0000}"/>
    <cellStyle name="Денежный 2 9 4" xfId="994" xr:uid="{00000000-0005-0000-0000-0000022A0000}"/>
    <cellStyle name="Денежный 2 9 4 10" xfId="11819" xr:uid="{00000000-0005-0000-0000-0000032A0000}"/>
    <cellStyle name="Денежный 2 9 4 2" xfId="2080" xr:uid="{00000000-0005-0000-0000-0000042A0000}"/>
    <cellStyle name="Денежный 2 9 4 2 2" xfId="6085" xr:uid="{00000000-0005-0000-0000-0000052A0000}"/>
    <cellStyle name="Денежный 2 9 4 2 3" xfId="12254" xr:uid="{00000000-0005-0000-0000-0000062A0000}"/>
    <cellStyle name="Денежный 2 9 4 3" xfId="6552" xr:uid="{00000000-0005-0000-0000-0000072A0000}"/>
    <cellStyle name="Денежный 2 9 4 4" xfId="7050" xr:uid="{00000000-0005-0000-0000-0000082A0000}"/>
    <cellStyle name="Денежный 2 9 4 5" xfId="7548" xr:uid="{00000000-0005-0000-0000-0000092A0000}"/>
    <cellStyle name="Денежный 2 9 4 6" xfId="8630" xr:uid="{00000000-0005-0000-0000-00000A2A0000}"/>
    <cellStyle name="Денежный 2 9 4 7" xfId="9125" xr:uid="{00000000-0005-0000-0000-00000B2A0000}"/>
    <cellStyle name="Денежный 2 9 4 8" xfId="9658" xr:uid="{00000000-0005-0000-0000-00000C2A0000}"/>
    <cellStyle name="Денежный 2 9 4 9" xfId="10891" xr:uid="{00000000-0005-0000-0000-00000D2A0000}"/>
    <cellStyle name="Денежный 2 9 5" xfId="967" xr:uid="{00000000-0005-0000-0000-00000E2A0000}"/>
    <cellStyle name="Денежный 2 9 5 10" xfId="11626" xr:uid="{00000000-0005-0000-0000-00000F2A0000}"/>
    <cellStyle name="Денежный 2 9 5 2" xfId="1749" xr:uid="{00000000-0005-0000-0000-0000102A0000}"/>
    <cellStyle name="Денежный 2 9 5 2 2" xfId="6066" xr:uid="{00000000-0005-0000-0000-0000112A0000}"/>
    <cellStyle name="Денежный 2 9 5 2 3" xfId="12235" xr:uid="{00000000-0005-0000-0000-0000122A0000}"/>
    <cellStyle name="Денежный 2 9 5 3" xfId="6533" xr:uid="{00000000-0005-0000-0000-0000132A0000}"/>
    <cellStyle name="Денежный 2 9 5 4" xfId="7031" xr:uid="{00000000-0005-0000-0000-0000142A0000}"/>
    <cellStyle name="Денежный 2 9 5 5" xfId="7529" xr:uid="{00000000-0005-0000-0000-0000152A0000}"/>
    <cellStyle name="Денежный 2 9 5 6" xfId="8605" xr:uid="{00000000-0005-0000-0000-0000162A0000}"/>
    <cellStyle name="Денежный 2 9 5 7" xfId="9098" xr:uid="{00000000-0005-0000-0000-0000172A0000}"/>
    <cellStyle name="Денежный 2 9 5 8" xfId="9631" xr:uid="{00000000-0005-0000-0000-0000182A0000}"/>
    <cellStyle name="Денежный 2 9 5 9" xfId="10864" xr:uid="{00000000-0005-0000-0000-0000192A0000}"/>
    <cellStyle name="Денежный 2 9 6" xfId="1352" xr:uid="{00000000-0005-0000-0000-00001A2A0000}"/>
    <cellStyle name="Денежный 2 9 6 2" xfId="2330" xr:uid="{00000000-0005-0000-0000-00001B2A0000}"/>
    <cellStyle name="Денежный 2 9 6 3" xfId="11970" xr:uid="{00000000-0005-0000-0000-00001C2A0000}"/>
    <cellStyle name="Денежный 2 9 7" xfId="2531" xr:uid="{00000000-0005-0000-0000-00001D2A0000}"/>
    <cellStyle name="Денежный 2 9 8" xfId="2993" xr:uid="{00000000-0005-0000-0000-00001E2A0000}"/>
    <cellStyle name="Денежный 2 9 9" xfId="3068" xr:uid="{00000000-0005-0000-0000-00001F2A0000}"/>
    <cellStyle name="Денежный 25" xfId="201" xr:uid="{00000000-0005-0000-0000-0000202A0000}"/>
    <cellStyle name="Денежный 25 2" xfId="561" xr:uid="{00000000-0005-0000-0000-0000212A0000}"/>
    <cellStyle name="Денежный 25 2 2" xfId="9152" xr:uid="{00000000-0005-0000-0000-0000222A0000}"/>
    <cellStyle name="Денежный 25 2 3" xfId="10469" xr:uid="{00000000-0005-0000-0000-0000232A0000}"/>
    <cellStyle name="Денежный 25 3" xfId="1540" xr:uid="{00000000-0005-0000-0000-0000242A0000}"/>
    <cellStyle name="Денежный 25 3 2" xfId="8231" xr:uid="{00000000-0005-0000-0000-0000252A0000}"/>
    <cellStyle name="Денежный 25 3 2 2" xfId="13649" xr:uid="{00000000-0005-0000-0000-0000262A0000}"/>
    <cellStyle name="Денежный 25 3 2 3" xfId="14673" xr:uid="{00000000-0005-0000-0000-0000272A0000}"/>
    <cellStyle name="Денежный 25 3 2 3 2" xfId="16307" xr:uid="{00000000-0005-0000-0000-0000282A0000}"/>
    <cellStyle name="Денежный 25 3 2 3 3" xfId="20290" xr:uid="{00000000-0005-0000-0000-0000292A0000}"/>
    <cellStyle name="Денежный 25 3 2 3 4" xfId="23041" xr:uid="{00000000-0005-0000-0000-00002A2A0000}"/>
    <cellStyle name="Денежный 25 3 2 3 5" xfId="25823" xr:uid="{00000000-0005-0000-0000-00002B2A0000}"/>
    <cellStyle name="Денежный 25 3 2 3 6" xfId="25047" xr:uid="{00000000-0005-0000-0000-00002C2A0000}"/>
    <cellStyle name="Денежный 25 3 2 3 7" xfId="24336" xr:uid="{00000000-0005-0000-0000-00002D2A0000}"/>
    <cellStyle name="Денежный 25 3 2 3 8" xfId="33463" xr:uid="{00000000-0005-0000-0000-00002E2A0000}"/>
    <cellStyle name="Денежный 25 3 2 3 9" xfId="32491" xr:uid="{00000000-0005-0000-0000-00002F2A0000}"/>
    <cellStyle name="Денежный 25 3 2 4" xfId="17345" xr:uid="{00000000-0005-0000-0000-0000302A0000}"/>
    <cellStyle name="Денежный 25 3 2 5" xfId="18657" xr:uid="{00000000-0005-0000-0000-0000312A0000}"/>
    <cellStyle name="Денежный 25 3 2 5 2" xfId="22865" xr:uid="{00000000-0005-0000-0000-0000322A0000}"/>
    <cellStyle name="Денежный 25 3 2 5 3" xfId="27800" xr:uid="{00000000-0005-0000-0000-0000332A0000}"/>
    <cellStyle name="Денежный 25 3 2 5 4" xfId="29237" xr:uid="{00000000-0005-0000-0000-0000342A0000}"/>
    <cellStyle name="Денежный 25 3 2 5 5" xfId="30543" xr:uid="{00000000-0005-0000-0000-0000352A0000}"/>
    <cellStyle name="Денежный 25 3 2 5 6" xfId="34830" xr:uid="{00000000-0005-0000-0000-0000362A0000}"/>
    <cellStyle name="Денежный 25 3 2 5 7" xfId="36166" xr:uid="{00000000-0005-0000-0000-0000372A0000}"/>
    <cellStyle name="Денежный 25 3 3" xfId="12631" xr:uid="{00000000-0005-0000-0000-0000382A0000}"/>
    <cellStyle name="Денежный 25 3 3 2" xfId="13001" xr:uid="{00000000-0005-0000-0000-0000392A0000}"/>
    <cellStyle name="Денежный 25 3 3 3" xfId="15321" xr:uid="{00000000-0005-0000-0000-00003A2A0000}"/>
    <cellStyle name="Денежный 25 3 3 3 2" xfId="15659" xr:uid="{00000000-0005-0000-0000-00003B2A0000}"/>
    <cellStyle name="Денежный 25 3 3 3 3" xfId="19642" xr:uid="{00000000-0005-0000-0000-00003C2A0000}"/>
    <cellStyle name="Денежный 25 3 3 3 4" xfId="21635" xr:uid="{00000000-0005-0000-0000-00003D2A0000}"/>
    <cellStyle name="Денежный 25 3 3 3 5" xfId="26589" xr:uid="{00000000-0005-0000-0000-00003E2A0000}"/>
    <cellStyle name="Денежный 25 3 3 3 6" xfId="21137" xr:uid="{00000000-0005-0000-0000-00003F2A0000}"/>
    <cellStyle name="Денежный 25 3 3 3 7" xfId="24452" xr:uid="{00000000-0005-0000-0000-0000402A0000}"/>
    <cellStyle name="Денежный 25 3 3 3 8" xfId="32815" xr:uid="{00000000-0005-0000-0000-0000412A0000}"/>
    <cellStyle name="Денежный 25 3 3 3 9" xfId="31450" xr:uid="{00000000-0005-0000-0000-0000422A0000}"/>
    <cellStyle name="Денежный 25 3 3 4" xfId="17993" xr:uid="{00000000-0005-0000-0000-0000432A0000}"/>
    <cellStyle name="Денежный 25 3 3 5" xfId="19305" xr:uid="{00000000-0005-0000-0000-0000442A0000}"/>
    <cellStyle name="Денежный 25 3 3 5 2" xfId="23801" xr:uid="{00000000-0005-0000-0000-0000452A0000}"/>
    <cellStyle name="Денежный 25 3 3 5 3" xfId="28448" xr:uid="{00000000-0005-0000-0000-0000462A0000}"/>
    <cellStyle name="Денежный 25 3 3 5 4" xfId="29885" xr:uid="{00000000-0005-0000-0000-0000472A0000}"/>
    <cellStyle name="Денежный 25 3 3 5 5" xfId="31191" xr:uid="{00000000-0005-0000-0000-0000482A0000}"/>
    <cellStyle name="Денежный 25 3 3 5 6" xfId="34182" xr:uid="{00000000-0005-0000-0000-0000492A0000}"/>
    <cellStyle name="Денежный 25 3 3 5 7" xfId="35518" xr:uid="{00000000-0005-0000-0000-00004A2A0000}"/>
    <cellStyle name="Денежный 25 4" xfId="10111" xr:uid="{00000000-0005-0000-0000-00004B2A0000}"/>
    <cellStyle name="Денежный 25 4 2" xfId="13291" xr:uid="{00000000-0005-0000-0000-00004C2A0000}"/>
    <cellStyle name="Денежный 25 4 3" xfId="15031" xr:uid="{00000000-0005-0000-0000-00004D2A0000}"/>
    <cellStyle name="Денежный 25 4 3 2" xfId="15949" xr:uid="{00000000-0005-0000-0000-00004E2A0000}"/>
    <cellStyle name="Денежный 25 4 3 3" xfId="19932" xr:uid="{00000000-0005-0000-0000-00004F2A0000}"/>
    <cellStyle name="Денежный 25 4 3 4" xfId="21567" xr:uid="{00000000-0005-0000-0000-0000502A0000}"/>
    <cellStyle name="Денежный 25 4 3 5" xfId="20856" xr:uid="{00000000-0005-0000-0000-0000512A0000}"/>
    <cellStyle name="Денежный 25 4 3 6" xfId="21836" xr:uid="{00000000-0005-0000-0000-0000522A0000}"/>
    <cellStyle name="Денежный 25 4 3 7" xfId="27100" xr:uid="{00000000-0005-0000-0000-0000532A0000}"/>
    <cellStyle name="Денежный 25 4 3 8" xfId="33105" xr:uid="{00000000-0005-0000-0000-0000542A0000}"/>
    <cellStyle name="Денежный 25 4 3 9" xfId="31732" xr:uid="{00000000-0005-0000-0000-0000552A0000}"/>
    <cellStyle name="Денежный 25 4 4" xfId="17703" xr:uid="{00000000-0005-0000-0000-0000562A0000}"/>
    <cellStyle name="Денежный 25 4 5" xfId="19015" xr:uid="{00000000-0005-0000-0000-0000572A0000}"/>
    <cellStyle name="Денежный 25 4 5 2" xfId="24767" xr:uid="{00000000-0005-0000-0000-0000582A0000}"/>
    <cellStyle name="Денежный 25 4 5 3" xfId="28158" xr:uid="{00000000-0005-0000-0000-0000592A0000}"/>
    <cellStyle name="Денежный 25 4 5 4" xfId="29595" xr:uid="{00000000-0005-0000-0000-00005A2A0000}"/>
    <cellStyle name="Денежный 25 4 5 5" xfId="30901" xr:uid="{00000000-0005-0000-0000-00005B2A0000}"/>
    <cellStyle name="Денежный 25 4 5 6" xfId="34472" xr:uid="{00000000-0005-0000-0000-00005C2A0000}"/>
    <cellStyle name="Денежный 25 4 5 7" xfId="35808" xr:uid="{00000000-0005-0000-0000-00005D2A0000}"/>
    <cellStyle name="Денежный 25 5" xfId="11425" xr:uid="{00000000-0005-0000-0000-00005E2A0000}"/>
    <cellStyle name="Денежный 25 6" xfId="13939" xr:uid="{00000000-0005-0000-0000-00005F2A0000}"/>
    <cellStyle name="Денежный 25 7" xfId="14383" xr:uid="{00000000-0005-0000-0000-0000602A0000}"/>
    <cellStyle name="Денежный 25 7 2" xfId="16597" xr:uid="{00000000-0005-0000-0000-0000612A0000}"/>
    <cellStyle name="Денежный 25 7 3" xfId="20580" xr:uid="{00000000-0005-0000-0000-0000622A0000}"/>
    <cellStyle name="Денежный 25 7 4" xfId="24469" xr:uid="{00000000-0005-0000-0000-0000632A0000}"/>
    <cellStyle name="Денежный 25 7 5" xfId="26926" xr:uid="{00000000-0005-0000-0000-0000642A0000}"/>
    <cellStyle name="Денежный 25 7 6" xfId="22703" xr:uid="{00000000-0005-0000-0000-0000652A0000}"/>
    <cellStyle name="Денежный 25 7 7" xfId="21090" xr:uid="{00000000-0005-0000-0000-0000662A0000}"/>
    <cellStyle name="Денежный 25 7 8" xfId="33753" xr:uid="{00000000-0005-0000-0000-0000672A0000}"/>
    <cellStyle name="Денежный 25 7 9" xfId="32340" xr:uid="{00000000-0005-0000-0000-0000682A0000}"/>
    <cellStyle name="Денежный 25 8" xfId="17055" xr:uid="{00000000-0005-0000-0000-0000692A0000}"/>
    <cellStyle name="Денежный 25 9" xfId="18367" xr:uid="{00000000-0005-0000-0000-00006A2A0000}"/>
    <cellStyle name="Денежный 25 9 2" xfId="21142" xr:uid="{00000000-0005-0000-0000-00006B2A0000}"/>
    <cellStyle name="Денежный 25 9 3" xfId="27510" xr:uid="{00000000-0005-0000-0000-00006C2A0000}"/>
    <cellStyle name="Денежный 25 9 4" xfId="28947" xr:uid="{00000000-0005-0000-0000-00006D2A0000}"/>
    <cellStyle name="Денежный 25 9 5" xfId="30253" xr:uid="{00000000-0005-0000-0000-00006E2A0000}"/>
    <cellStyle name="Денежный 25 9 6" xfId="35120" xr:uid="{00000000-0005-0000-0000-00006F2A0000}"/>
    <cellStyle name="Денежный 25 9 7" xfId="36456" xr:uid="{00000000-0005-0000-0000-0000702A0000}"/>
    <cellStyle name="Денежный 27" xfId="202" xr:uid="{00000000-0005-0000-0000-0000712A0000}"/>
    <cellStyle name="Денежный 27 2" xfId="562" xr:uid="{00000000-0005-0000-0000-0000722A0000}"/>
    <cellStyle name="Денежный 27 2 2" xfId="9065" xr:uid="{00000000-0005-0000-0000-0000732A0000}"/>
    <cellStyle name="Денежный 27 2 3" xfId="10470" xr:uid="{00000000-0005-0000-0000-0000742A0000}"/>
    <cellStyle name="Денежный 27 3" xfId="1541" xr:uid="{00000000-0005-0000-0000-0000752A0000}"/>
    <cellStyle name="Денежный 27 3 2" xfId="8088" xr:uid="{00000000-0005-0000-0000-0000762A0000}"/>
    <cellStyle name="Денежный 27 3 2 2" xfId="13692" xr:uid="{00000000-0005-0000-0000-0000772A0000}"/>
    <cellStyle name="Денежный 27 3 2 3" xfId="14630" xr:uid="{00000000-0005-0000-0000-0000782A0000}"/>
    <cellStyle name="Денежный 27 3 2 3 2" xfId="16350" xr:uid="{00000000-0005-0000-0000-0000792A0000}"/>
    <cellStyle name="Денежный 27 3 2 3 3" xfId="20333" xr:uid="{00000000-0005-0000-0000-00007A2A0000}"/>
    <cellStyle name="Денежный 27 3 2 3 4" xfId="22455" xr:uid="{00000000-0005-0000-0000-00007B2A0000}"/>
    <cellStyle name="Денежный 27 3 2 3 5" xfId="22077" xr:uid="{00000000-0005-0000-0000-00007C2A0000}"/>
    <cellStyle name="Денежный 27 3 2 3 6" xfId="22520" xr:uid="{00000000-0005-0000-0000-00007D2A0000}"/>
    <cellStyle name="Денежный 27 3 2 3 7" xfId="25514" xr:uid="{00000000-0005-0000-0000-00007E2A0000}"/>
    <cellStyle name="Денежный 27 3 2 3 8" xfId="33506" xr:uid="{00000000-0005-0000-0000-00007F2A0000}"/>
    <cellStyle name="Денежный 27 3 2 3 9" xfId="31550" xr:uid="{00000000-0005-0000-0000-0000802A0000}"/>
    <cellStyle name="Денежный 27 3 2 4" xfId="17302" xr:uid="{00000000-0005-0000-0000-0000812A0000}"/>
    <cellStyle name="Денежный 27 3 2 5" xfId="18614" xr:uid="{00000000-0005-0000-0000-0000822A0000}"/>
    <cellStyle name="Денежный 27 3 2 5 2" xfId="21480" xr:uid="{00000000-0005-0000-0000-0000832A0000}"/>
    <cellStyle name="Денежный 27 3 2 5 3" xfId="27757" xr:uid="{00000000-0005-0000-0000-0000842A0000}"/>
    <cellStyle name="Денежный 27 3 2 5 4" xfId="29194" xr:uid="{00000000-0005-0000-0000-0000852A0000}"/>
    <cellStyle name="Денежный 27 3 2 5 5" xfId="30500" xr:uid="{00000000-0005-0000-0000-0000862A0000}"/>
    <cellStyle name="Денежный 27 3 2 5 6" xfId="34873" xr:uid="{00000000-0005-0000-0000-0000872A0000}"/>
    <cellStyle name="Денежный 27 3 2 5 7" xfId="36209" xr:uid="{00000000-0005-0000-0000-0000882A0000}"/>
    <cellStyle name="Денежный 27 3 3" xfId="12588" xr:uid="{00000000-0005-0000-0000-0000892A0000}"/>
    <cellStyle name="Денежный 27 3 3 2" xfId="13044" xr:uid="{00000000-0005-0000-0000-00008A2A0000}"/>
    <cellStyle name="Денежный 27 3 3 3" xfId="15278" xr:uid="{00000000-0005-0000-0000-00008B2A0000}"/>
    <cellStyle name="Денежный 27 3 3 3 2" xfId="15702" xr:uid="{00000000-0005-0000-0000-00008C2A0000}"/>
    <cellStyle name="Денежный 27 3 3 3 3" xfId="19685" xr:uid="{00000000-0005-0000-0000-00008D2A0000}"/>
    <cellStyle name="Денежный 27 3 3 3 4" xfId="23064" xr:uid="{00000000-0005-0000-0000-00008E2A0000}"/>
    <cellStyle name="Денежный 27 3 3 3 5" xfId="25809" xr:uid="{00000000-0005-0000-0000-00008F2A0000}"/>
    <cellStyle name="Денежный 27 3 3 3 6" xfId="21563" xr:uid="{00000000-0005-0000-0000-0000902A0000}"/>
    <cellStyle name="Денежный 27 3 3 3 7" xfId="24676" xr:uid="{00000000-0005-0000-0000-0000912A0000}"/>
    <cellStyle name="Денежный 27 3 3 3 8" xfId="32858" xr:uid="{00000000-0005-0000-0000-0000922A0000}"/>
    <cellStyle name="Денежный 27 3 3 3 9" xfId="32302" xr:uid="{00000000-0005-0000-0000-0000932A0000}"/>
    <cellStyle name="Денежный 27 3 3 4" xfId="17950" xr:uid="{00000000-0005-0000-0000-0000942A0000}"/>
    <cellStyle name="Денежный 27 3 3 5" xfId="19262" xr:uid="{00000000-0005-0000-0000-0000952A0000}"/>
    <cellStyle name="Денежный 27 3 3 5 2" xfId="22322" xr:uid="{00000000-0005-0000-0000-0000962A0000}"/>
    <cellStyle name="Денежный 27 3 3 5 3" xfId="28405" xr:uid="{00000000-0005-0000-0000-0000972A0000}"/>
    <cellStyle name="Денежный 27 3 3 5 4" xfId="29842" xr:uid="{00000000-0005-0000-0000-0000982A0000}"/>
    <cellStyle name="Денежный 27 3 3 5 5" xfId="31148" xr:uid="{00000000-0005-0000-0000-0000992A0000}"/>
    <cellStyle name="Денежный 27 3 3 5 6" xfId="34225" xr:uid="{00000000-0005-0000-0000-00009A2A0000}"/>
    <cellStyle name="Денежный 27 3 3 5 7" xfId="35561" xr:uid="{00000000-0005-0000-0000-00009B2A0000}"/>
    <cellStyle name="Денежный 27 4" xfId="10112" xr:uid="{00000000-0005-0000-0000-00009C2A0000}"/>
    <cellStyle name="Денежный 27 4 2" xfId="13290" xr:uid="{00000000-0005-0000-0000-00009D2A0000}"/>
    <cellStyle name="Денежный 27 4 3" xfId="15032" xr:uid="{00000000-0005-0000-0000-00009E2A0000}"/>
    <cellStyle name="Денежный 27 4 3 2" xfId="15948" xr:uid="{00000000-0005-0000-0000-00009F2A0000}"/>
    <cellStyle name="Денежный 27 4 3 3" xfId="19931" xr:uid="{00000000-0005-0000-0000-0000A02A0000}"/>
    <cellStyle name="Денежный 27 4 3 4" xfId="25201" xr:uid="{00000000-0005-0000-0000-0000A12A0000}"/>
    <cellStyle name="Денежный 27 4 3 5" xfId="26514" xr:uid="{00000000-0005-0000-0000-0000A22A0000}"/>
    <cellStyle name="Денежный 27 4 3 6" xfId="21369" xr:uid="{00000000-0005-0000-0000-0000A32A0000}"/>
    <cellStyle name="Денежный 27 4 3 7" xfId="26875" xr:uid="{00000000-0005-0000-0000-0000A42A0000}"/>
    <cellStyle name="Денежный 27 4 3 8" xfId="33104" xr:uid="{00000000-0005-0000-0000-0000A52A0000}"/>
    <cellStyle name="Денежный 27 4 3 9" xfId="31788" xr:uid="{00000000-0005-0000-0000-0000A62A0000}"/>
    <cellStyle name="Денежный 27 4 4" xfId="17704" xr:uid="{00000000-0005-0000-0000-0000A72A0000}"/>
    <cellStyle name="Денежный 27 4 5" xfId="19016" xr:uid="{00000000-0005-0000-0000-0000A82A0000}"/>
    <cellStyle name="Денежный 27 4 5 2" xfId="24387" xr:uid="{00000000-0005-0000-0000-0000A92A0000}"/>
    <cellStyle name="Денежный 27 4 5 3" xfId="28159" xr:uid="{00000000-0005-0000-0000-0000AA2A0000}"/>
    <cellStyle name="Денежный 27 4 5 4" xfId="29596" xr:uid="{00000000-0005-0000-0000-0000AB2A0000}"/>
    <cellStyle name="Денежный 27 4 5 5" xfId="30902" xr:uid="{00000000-0005-0000-0000-0000AC2A0000}"/>
    <cellStyle name="Денежный 27 4 5 6" xfId="34471" xr:uid="{00000000-0005-0000-0000-0000AD2A0000}"/>
    <cellStyle name="Денежный 27 4 5 7" xfId="35807" xr:uid="{00000000-0005-0000-0000-0000AE2A0000}"/>
    <cellStyle name="Денежный 27 5" xfId="11426" xr:uid="{00000000-0005-0000-0000-0000AF2A0000}"/>
    <cellStyle name="Денежный 27 6" xfId="13938" xr:uid="{00000000-0005-0000-0000-0000B02A0000}"/>
    <cellStyle name="Денежный 27 7" xfId="14384" xr:uid="{00000000-0005-0000-0000-0000B12A0000}"/>
    <cellStyle name="Денежный 27 7 2" xfId="16596" xr:uid="{00000000-0005-0000-0000-0000B22A0000}"/>
    <cellStyle name="Денежный 27 7 3" xfId="20579" xr:uid="{00000000-0005-0000-0000-0000B32A0000}"/>
    <cellStyle name="Денежный 27 7 4" xfId="24260" xr:uid="{00000000-0005-0000-0000-0000B42A0000}"/>
    <cellStyle name="Денежный 27 7 5" xfId="25535" xr:uid="{00000000-0005-0000-0000-0000B52A0000}"/>
    <cellStyle name="Денежный 27 7 6" xfId="25023" xr:uid="{00000000-0005-0000-0000-0000B62A0000}"/>
    <cellStyle name="Денежный 27 7 7" xfId="25546" xr:uid="{00000000-0005-0000-0000-0000B72A0000}"/>
    <cellStyle name="Денежный 27 7 8" xfId="33752" xr:uid="{00000000-0005-0000-0000-0000B82A0000}"/>
    <cellStyle name="Денежный 27 7 9" xfId="32640" xr:uid="{00000000-0005-0000-0000-0000B92A0000}"/>
    <cellStyle name="Денежный 27 8" xfId="17056" xr:uid="{00000000-0005-0000-0000-0000BA2A0000}"/>
    <cellStyle name="Денежный 27 9" xfId="18368" xr:uid="{00000000-0005-0000-0000-0000BB2A0000}"/>
    <cellStyle name="Денежный 27 9 2" xfId="24779" xr:uid="{00000000-0005-0000-0000-0000BC2A0000}"/>
    <cellStyle name="Денежный 27 9 3" xfId="27511" xr:uid="{00000000-0005-0000-0000-0000BD2A0000}"/>
    <cellStyle name="Денежный 27 9 4" xfId="28948" xr:uid="{00000000-0005-0000-0000-0000BE2A0000}"/>
    <cellStyle name="Денежный 27 9 5" xfId="30254" xr:uid="{00000000-0005-0000-0000-0000BF2A0000}"/>
    <cellStyle name="Денежный 27 9 6" xfId="35119" xr:uid="{00000000-0005-0000-0000-0000C02A0000}"/>
    <cellStyle name="Денежный 27 9 7" xfId="36455" xr:uid="{00000000-0005-0000-0000-0000C12A0000}"/>
    <cellStyle name="Обычный" xfId="0" builtinId="0"/>
    <cellStyle name="Обычный 2" xfId="1" xr:uid="{00000000-0005-0000-0000-0000C32A0000}"/>
    <cellStyle name="Обычный 3" xfId="206" xr:uid="{00000000-0005-0000-0000-0000C42A0000}"/>
    <cellStyle name="Обычный 4" xfId="36659" xr:uid="{00000000-0005-0000-0000-0000C52A0000}"/>
    <cellStyle name="Обычный 5" xfId="36660" xr:uid="{00000000-0005-0000-0000-0000C62A0000}"/>
    <cellStyle name="Промежуточный итог" xfId="36665" xr:uid="{00000000-0005-0000-0000-0000C72A0000}"/>
    <cellStyle name="Процентный 2" xfId="205" xr:uid="{00000000-0005-0000-0000-0000C82A0000}"/>
    <cellStyle name="Строка заголовка" xfId="36663" xr:uid="{00000000-0005-0000-0000-0000C92A0000}"/>
    <cellStyle name="Текст подписи" xfId="36661" xr:uid="{00000000-0005-0000-0000-0000CA2A0000}"/>
    <cellStyle name="Текст таблицы" xfId="36664" xr:uid="{00000000-0005-0000-0000-0000CB2A0000}"/>
    <cellStyle name="Финансовый 17" xfId="199" xr:uid="{00000000-0005-0000-0000-0000CC2A0000}"/>
    <cellStyle name="Финансовый 17 2" xfId="559" xr:uid="{00000000-0005-0000-0000-0000CD2A0000}"/>
    <cellStyle name="Финансовый 17 2 2" xfId="9070" xr:uid="{00000000-0005-0000-0000-0000CE2A0000}"/>
    <cellStyle name="Финансовый 17 2 3" xfId="10467" xr:uid="{00000000-0005-0000-0000-0000CF2A0000}"/>
    <cellStyle name="Финансовый 17 3" xfId="1538" xr:uid="{00000000-0005-0000-0000-0000D02A0000}"/>
    <cellStyle name="Финансовый 17 3 2" xfId="7902" xr:uid="{00000000-0005-0000-0000-0000D12A0000}"/>
    <cellStyle name="Финансовый 17 3 2 2" xfId="13743" xr:uid="{00000000-0005-0000-0000-0000D22A0000}"/>
    <cellStyle name="Финансовый 17 3 2 3" xfId="14579" xr:uid="{00000000-0005-0000-0000-0000D32A0000}"/>
    <cellStyle name="Финансовый 17 3 2 3 2" xfId="16401" xr:uid="{00000000-0005-0000-0000-0000D42A0000}"/>
    <cellStyle name="Финансовый 17 3 2 3 3" xfId="20384" xr:uid="{00000000-0005-0000-0000-0000D52A0000}"/>
    <cellStyle name="Финансовый 17 3 2 3 4" xfId="24856" xr:uid="{00000000-0005-0000-0000-0000D62A0000}"/>
    <cellStyle name="Финансовый 17 3 2 3 5" xfId="21099" xr:uid="{00000000-0005-0000-0000-0000D72A0000}"/>
    <cellStyle name="Финансовый 17 3 2 3 6" xfId="25804" xr:uid="{00000000-0005-0000-0000-0000D82A0000}"/>
    <cellStyle name="Финансовый 17 3 2 3 7" xfId="24991" xr:uid="{00000000-0005-0000-0000-0000D92A0000}"/>
    <cellStyle name="Финансовый 17 3 2 3 8" xfId="33557" xr:uid="{00000000-0005-0000-0000-0000DA2A0000}"/>
    <cellStyle name="Финансовый 17 3 2 3 9" xfId="32513" xr:uid="{00000000-0005-0000-0000-0000DB2A0000}"/>
    <cellStyle name="Финансовый 17 3 2 4" xfId="17251" xr:uid="{00000000-0005-0000-0000-0000DC2A0000}"/>
    <cellStyle name="Финансовый 17 3 2 5" xfId="18563" xr:uid="{00000000-0005-0000-0000-0000DD2A0000}"/>
    <cellStyle name="Финансовый 17 3 2 5 2" xfId="22146" xr:uid="{00000000-0005-0000-0000-0000DE2A0000}"/>
    <cellStyle name="Финансовый 17 3 2 5 3" xfId="27706" xr:uid="{00000000-0005-0000-0000-0000DF2A0000}"/>
    <cellStyle name="Финансовый 17 3 2 5 4" xfId="29143" xr:uid="{00000000-0005-0000-0000-0000E02A0000}"/>
    <cellStyle name="Финансовый 17 3 2 5 5" xfId="30449" xr:uid="{00000000-0005-0000-0000-0000E12A0000}"/>
    <cellStyle name="Финансовый 17 3 2 5 6" xfId="34924" xr:uid="{00000000-0005-0000-0000-0000E22A0000}"/>
    <cellStyle name="Финансовый 17 3 2 5 7" xfId="36260" xr:uid="{00000000-0005-0000-0000-0000E32A0000}"/>
    <cellStyle name="Финансовый 17 3 3" xfId="12537" xr:uid="{00000000-0005-0000-0000-0000E42A0000}"/>
    <cellStyle name="Финансовый 17 3 3 2" xfId="13095" xr:uid="{00000000-0005-0000-0000-0000E52A0000}"/>
    <cellStyle name="Финансовый 17 3 3 3" xfId="15227" xr:uid="{00000000-0005-0000-0000-0000E62A0000}"/>
    <cellStyle name="Финансовый 17 3 3 3 2" xfId="15753" xr:uid="{00000000-0005-0000-0000-0000E72A0000}"/>
    <cellStyle name="Финансовый 17 3 3 3 3" xfId="19736" xr:uid="{00000000-0005-0000-0000-0000E82A0000}"/>
    <cellStyle name="Финансовый 17 3 3 3 4" xfId="21449" xr:uid="{00000000-0005-0000-0000-0000E92A0000}"/>
    <cellStyle name="Финансовый 17 3 3 3 5" xfId="25914" xr:uid="{00000000-0005-0000-0000-0000EA2A0000}"/>
    <cellStyle name="Финансовый 17 3 3 3 6" xfId="22699" xr:uid="{00000000-0005-0000-0000-0000EB2A0000}"/>
    <cellStyle name="Финансовый 17 3 3 3 7" xfId="26526" xr:uid="{00000000-0005-0000-0000-0000EC2A0000}"/>
    <cellStyle name="Финансовый 17 3 3 3 8" xfId="32909" xr:uid="{00000000-0005-0000-0000-0000ED2A0000}"/>
    <cellStyle name="Финансовый 17 3 3 3 9" xfId="32278" xr:uid="{00000000-0005-0000-0000-0000EE2A0000}"/>
    <cellStyle name="Финансовый 17 3 3 4" xfId="17899" xr:uid="{00000000-0005-0000-0000-0000EF2A0000}"/>
    <cellStyle name="Финансовый 17 3 3 5" xfId="19211" xr:uid="{00000000-0005-0000-0000-0000F02A0000}"/>
    <cellStyle name="Финансовый 17 3 3 5 2" xfId="25081" xr:uid="{00000000-0005-0000-0000-0000F12A0000}"/>
    <cellStyle name="Финансовый 17 3 3 5 3" xfId="28354" xr:uid="{00000000-0005-0000-0000-0000F22A0000}"/>
    <cellStyle name="Финансовый 17 3 3 5 4" xfId="29791" xr:uid="{00000000-0005-0000-0000-0000F32A0000}"/>
    <cellStyle name="Финансовый 17 3 3 5 5" xfId="31097" xr:uid="{00000000-0005-0000-0000-0000F42A0000}"/>
    <cellStyle name="Финансовый 17 3 3 5 6" xfId="34276" xr:uid="{00000000-0005-0000-0000-0000F52A0000}"/>
    <cellStyle name="Финансовый 17 3 3 5 7" xfId="35612" xr:uid="{00000000-0005-0000-0000-0000F62A0000}"/>
    <cellStyle name="Финансовый 17 4" xfId="10109" xr:uid="{00000000-0005-0000-0000-0000F72A0000}"/>
    <cellStyle name="Финансовый 17 4 2" xfId="13293" xr:uid="{00000000-0005-0000-0000-0000F82A0000}"/>
    <cellStyle name="Финансовый 17 4 3" xfId="15029" xr:uid="{00000000-0005-0000-0000-0000F92A0000}"/>
    <cellStyle name="Финансовый 17 4 3 2" xfId="15951" xr:uid="{00000000-0005-0000-0000-0000FA2A0000}"/>
    <cellStyle name="Финансовый 17 4 3 3" xfId="19934" xr:uid="{00000000-0005-0000-0000-0000FB2A0000}"/>
    <cellStyle name="Финансовый 17 4 3 4" xfId="25323" xr:uid="{00000000-0005-0000-0000-0000FC2A0000}"/>
    <cellStyle name="Финансовый 17 4 3 5" xfId="21265" xr:uid="{00000000-0005-0000-0000-0000FD2A0000}"/>
    <cellStyle name="Финансовый 17 4 3 6" xfId="23113" xr:uid="{00000000-0005-0000-0000-0000FE2A0000}"/>
    <cellStyle name="Финансовый 17 4 3 7" xfId="20904" xr:uid="{00000000-0005-0000-0000-0000FF2A0000}"/>
    <cellStyle name="Финансовый 17 4 3 8" xfId="33107" xr:uid="{00000000-0005-0000-0000-0000002B0000}"/>
    <cellStyle name="Финансовый 17 4 3 9" xfId="31680" xr:uid="{00000000-0005-0000-0000-0000012B0000}"/>
    <cellStyle name="Финансовый 17 4 4" xfId="17701" xr:uid="{00000000-0005-0000-0000-0000022B0000}"/>
    <cellStyle name="Финансовый 17 4 5" xfId="19013" xr:uid="{00000000-0005-0000-0000-0000032B0000}"/>
    <cellStyle name="Финансовый 17 4 5 2" xfId="25190" xr:uid="{00000000-0005-0000-0000-0000042B0000}"/>
    <cellStyle name="Финансовый 17 4 5 3" xfId="28156" xr:uid="{00000000-0005-0000-0000-0000052B0000}"/>
    <cellStyle name="Финансовый 17 4 5 4" xfId="29593" xr:uid="{00000000-0005-0000-0000-0000062B0000}"/>
    <cellStyle name="Финансовый 17 4 5 5" xfId="30899" xr:uid="{00000000-0005-0000-0000-0000072B0000}"/>
    <cellStyle name="Финансовый 17 4 5 6" xfId="34474" xr:uid="{00000000-0005-0000-0000-0000082B0000}"/>
    <cellStyle name="Финансовый 17 4 5 7" xfId="35810" xr:uid="{00000000-0005-0000-0000-0000092B0000}"/>
    <cellStyle name="Финансовый 17 5" xfId="11423" xr:uid="{00000000-0005-0000-0000-00000A2B0000}"/>
    <cellStyle name="Финансовый 17 6" xfId="13941" xr:uid="{00000000-0005-0000-0000-00000B2B0000}"/>
    <cellStyle name="Финансовый 17 7" xfId="14381" xr:uid="{00000000-0005-0000-0000-00000C2B0000}"/>
    <cellStyle name="Финансовый 17 7 2" xfId="16599" xr:uid="{00000000-0005-0000-0000-00000D2B0000}"/>
    <cellStyle name="Финансовый 17 7 3" xfId="20582" xr:uid="{00000000-0005-0000-0000-00000E2B0000}"/>
    <cellStyle name="Финансовый 17 7 4" xfId="21011" xr:uid="{00000000-0005-0000-0000-00000F2B0000}"/>
    <cellStyle name="Финансовый 17 7 5" xfId="26987" xr:uid="{00000000-0005-0000-0000-0000102B0000}"/>
    <cellStyle name="Финансовый 17 7 6" xfId="23042" xr:uid="{00000000-0005-0000-0000-0000112B0000}"/>
    <cellStyle name="Финансовый 17 7 7" xfId="28658" xr:uid="{00000000-0005-0000-0000-0000122B0000}"/>
    <cellStyle name="Финансовый 17 7 8" xfId="33755" xr:uid="{00000000-0005-0000-0000-0000132B0000}"/>
    <cellStyle name="Финансовый 17 7 9" xfId="31380" xr:uid="{00000000-0005-0000-0000-0000142B0000}"/>
    <cellStyle name="Финансовый 17 8" xfId="17053" xr:uid="{00000000-0005-0000-0000-0000152B0000}"/>
    <cellStyle name="Финансовый 17 9" xfId="18365" xr:uid="{00000000-0005-0000-0000-0000162B0000}"/>
    <cellStyle name="Финансовый 17 9 2" xfId="24875" xr:uid="{00000000-0005-0000-0000-0000172B0000}"/>
    <cellStyle name="Финансовый 17 9 3" xfId="27508" xr:uid="{00000000-0005-0000-0000-0000182B0000}"/>
    <cellStyle name="Финансовый 17 9 4" xfId="28945" xr:uid="{00000000-0005-0000-0000-0000192B0000}"/>
    <cellStyle name="Финансовый 17 9 5" xfId="30251" xr:uid="{00000000-0005-0000-0000-00001A2B0000}"/>
    <cellStyle name="Финансовый 17 9 6" xfId="35122" xr:uid="{00000000-0005-0000-0000-00001B2B0000}"/>
    <cellStyle name="Финансовый 17 9 7" xfId="36458" xr:uid="{00000000-0005-0000-0000-00001C2B0000}"/>
    <cellStyle name="Финансовый 18" xfId="200" xr:uid="{00000000-0005-0000-0000-00001D2B0000}"/>
    <cellStyle name="Финансовый 18 2" xfId="560" xr:uid="{00000000-0005-0000-0000-00001E2B0000}"/>
    <cellStyle name="Финансовый 18 2 2" xfId="8990" xr:uid="{00000000-0005-0000-0000-00001F2B0000}"/>
    <cellStyle name="Финансовый 18 2 3" xfId="10468" xr:uid="{00000000-0005-0000-0000-0000202B0000}"/>
    <cellStyle name="Финансовый 18 3" xfId="1539" xr:uid="{00000000-0005-0000-0000-0000212B0000}"/>
    <cellStyle name="Финансовый 18 3 2" xfId="7711" xr:uid="{00000000-0005-0000-0000-0000222B0000}"/>
    <cellStyle name="Финансовый 18 3 2 2" xfId="13793" xr:uid="{00000000-0005-0000-0000-0000232B0000}"/>
    <cellStyle name="Финансовый 18 3 2 3" xfId="14529" xr:uid="{00000000-0005-0000-0000-0000242B0000}"/>
    <cellStyle name="Финансовый 18 3 2 3 2" xfId="16451" xr:uid="{00000000-0005-0000-0000-0000252B0000}"/>
    <cellStyle name="Финансовый 18 3 2 3 3" xfId="20434" xr:uid="{00000000-0005-0000-0000-0000262B0000}"/>
    <cellStyle name="Финансовый 18 3 2 3 4" xfId="24956" xr:uid="{00000000-0005-0000-0000-0000272B0000}"/>
    <cellStyle name="Финансовый 18 3 2 3 5" xfId="22025" xr:uid="{00000000-0005-0000-0000-0000282B0000}"/>
    <cellStyle name="Финансовый 18 3 2 3 6" xfId="27251" xr:uid="{00000000-0005-0000-0000-0000292B0000}"/>
    <cellStyle name="Финансовый 18 3 2 3 7" xfId="25347" xr:uid="{00000000-0005-0000-0000-00002A2B0000}"/>
    <cellStyle name="Финансовый 18 3 2 3 8" xfId="33607" xr:uid="{00000000-0005-0000-0000-00002B2B0000}"/>
    <cellStyle name="Финансовый 18 3 2 3 9" xfId="31810" xr:uid="{00000000-0005-0000-0000-00002C2B0000}"/>
    <cellStyle name="Финансовый 18 3 2 4" xfId="17201" xr:uid="{00000000-0005-0000-0000-00002D2B0000}"/>
    <cellStyle name="Финансовый 18 3 2 5" xfId="18513" xr:uid="{00000000-0005-0000-0000-00002E2B0000}"/>
    <cellStyle name="Финансовый 18 3 2 5 2" xfId="23727" xr:uid="{00000000-0005-0000-0000-00002F2B0000}"/>
    <cellStyle name="Финансовый 18 3 2 5 3" xfId="27656" xr:uid="{00000000-0005-0000-0000-0000302B0000}"/>
    <cellStyle name="Финансовый 18 3 2 5 4" xfId="29093" xr:uid="{00000000-0005-0000-0000-0000312B0000}"/>
    <cellStyle name="Финансовый 18 3 2 5 5" xfId="30399" xr:uid="{00000000-0005-0000-0000-0000322B0000}"/>
    <cellStyle name="Финансовый 18 3 2 5 6" xfId="34974" xr:uid="{00000000-0005-0000-0000-0000332B0000}"/>
    <cellStyle name="Финансовый 18 3 2 5 7" xfId="36310" xr:uid="{00000000-0005-0000-0000-0000342B0000}"/>
    <cellStyle name="Финансовый 18 3 3" xfId="12487" xr:uid="{00000000-0005-0000-0000-0000352B0000}"/>
    <cellStyle name="Финансовый 18 3 3 2" xfId="13145" xr:uid="{00000000-0005-0000-0000-0000362B0000}"/>
    <cellStyle name="Финансовый 18 3 3 3" xfId="15177" xr:uid="{00000000-0005-0000-0000-0000372B0000}"/>
    <cellStyle name="Финансовый 18 3 3 3 2" xfId="15803" xr:uid="{00000000-0005-0000-0000-0000382B0000}"/>
    <cellStyle name="Финансовый 18 3 3 3 3" xfId="19786" xr:uid="{00000000-0005-0000-0000-0000392B0000}"/>
    <cellStyle name="Финансовый 18 3 3 3 4" xfId="23587" xr:uid="{00000000-0005-0000-0000-00003A2B0000}"/>
    <cellStyle name="Финансовый 18 3 3 3 5" xfId="24690" xr:uid="{00000000-0005-0000-0000-00003B2B0000}"/>
    <cellStyle name="Финансовый 18 3 3 3 6" xfId="21813" xr:uid="{00000000-0005-0000-0000-00003C2B0000}"/>
    <cellStyle name="Финансовый 18 3 3 3 7" xfId="25679" xr:uid="{00000000-0005-0000-0000-00003D2B0000}"/>
    <cellStyle name="Финансовый 18 3 3 3 8" xfId="32959" xr:uid="{00000000-0005-0000-0000-00003E2B0000}"/>
    <cellStyle name="Финансовый 18 3 3 3 9" xfId="31601" xr:uid="{00000000-0005-0000-0000-00003F2B0000}"/>
    <cellStyle name="Финансовый 18 3 3 4" xfId="17849" xr:uid="{00000000-0005-0000-0000-0000402B0000}"/>
    <cellStyle name="Финансовый 18 3 3 5" xfId="19161" xr:uid="{00000000-0005-0000-0000-0000412B0000}"/>
    <cellStyle name="Финансовый 18 3 3 5 2" xfId="25133" xr:uid="{00000000-0005-0000-0000-0000422B0000}"/>
    <cellStyle name="Финансовый 18 3 3 5 3" xfId="28304" xr:uid="{00000000-0005-0000-0000-0000432B0000}"/>
    <cellStyle name="Финансовый 18 3 3 5 4" xfId="29741" xr:uid="{00000000-0005-0000-0000-0000442B0000}"/>
    <cellStyle name="Финансовый 18 3 3 5 5" xfId="31047" xr:uid="{00000000-0005-0000-0000-0000452B0000}"/>
    <cellStyle name="Финансовый 18 3 3 5 6" xfId="34326" xr:uid="{00000000-0005-0000-0000-0000462B0000}"/>
    <cellStyle name="Финансовый 18 3 3 5 7" xfId="35662" xr:uid="{00000000-0005-0000-0000-0000472B0000}"/>
    <cellStyle name="Финансовый 18 4" xfId="10110" xr:uid="{00000000-0005-0000-0000-0000482B0000}"/>
    <cellStyle name="Финансовый 18 4 2" xfId="13292" xr:uid="{00000000-0005-0000-0000-0000492B0000}"/>
    <cellStyle name="Финансовый 18 4 3" xfId="15030" xr:uid="{00000000-0005-0000-0000-00004A2B0000}"/>
    <cellStyle name="Финансовый 18 4 3 2" xfId="15950" xr:uid="{00000000-0005-0000-0000-00004B2B0000}"/>
    <cellStyle name="Финансовый 18 4 3 3" xfId="19933" xr:uid="{00000000-0005-0000-0000-00004C2B0000}"/>
    <cellStyle name="Финансовый 18 4 3 4" xfId="23105" xr:uid="{00000000-0005-0000-0000-00004D2B0000}"/>
    <cellStyle name="Финансовый 18 4 3 5" xfId="22133" xr:uid="{00000000-0005-0000-0000-00004E2B0000}"/>
    <cellStyle name="Финансовый 18 4 3 6" xfId="27219" xr:uid="{00000000-0005-0000-0000-00004F2B0000}"/>
    <cellStyle name="Финансовый 18 4 3 7" xfId="25220" xr:uid="{00000000-0005-0000-0000-0000502B0000}"/>
    <cellStyle name="Финансовый 18 4 3 8" xfId="33106" xr:uid="{00000000-0005-0000-0000-0000512B0000}"/>
    <cellStyle name="Финансовый 18 4 3 9" xfId="31716" xr:uid="{00000000-0005-0000-0000-0000522B0000}"/>
    <cellStyle name="Финансовый 18 4 4" xfId="17702" xr:uid="{00000000-0005-0000-0000-0000532B0000}"/>
    <cellStyle name="Финансовый 18 4 5" xfId="19014" xr:uid="{00000000-0005-0000-0000-0000542B0000}"/>
    <cellStyle name="Финансовый 18 4 5 2" xfId="21150" xr:uid="{00000000-0005-0000-0000-0000552B0000}"/>
    <cellStyle name="Финансовый 18 4 5 3" xfId="28157" xr:uid="{00000000-0005-0000-0000-0000562B0000}"/>
    <cellStyle name="Финансовый 18 4 5 4" xfId="29594" xr:uid="{00000000-0005-0000-0000-0000572B0000}"/>
    <cellStyle name="Финансовый 18 4 5 5" xfId="30900" xr:uid="{00000000-0005-0000-0000-0000582B0000}"/>
    <cellStyle name="Финансовый 18 4 5 6" xfId="34473" xr:uid="{00000000-0005-0000-0000-0000592B0000}"/>
    <cellStyle name="Финансовый 18 4 5 7" xfId="35809" xr:uid="{00000000-0005-0000-0000-00005A2B0000}"/>
    <cellStyle name="Финансовый 18 5" xfId="11424" xr:uid="{00000000-0005-0000-0000-00005B2B0000}"/>
    <cellStyle name="Финансовый 18 6" xfId="13940" xr:uid="{00000000-0005-0000-0000-00005C2B0000}"/>
    <cellStyle name="Финансовый 18 7" xfId="14382" xr:uid="{00000000-0005-0000-0000-00005D2B0000}"/>
    <cellStyle name="Финансовый 18 7 2" xfId="16598" xr:uid="{00000000-0005-0000-0000-00005E2B0000}"/>
    <cellStyle name="Финансовый 18 7 3" xfId="20581" xr:uid="{00000000-0005-0000-0000-00005F2B0000}"/>
    <cellStyle name="Финансовый 18 7 4" xfId="24851" xr:uid="{00000000-0005-0000-0000-0000602B0000}"/>
    <cellStyle name="Финансовый 18 7 5" xfId="26997" xr:uid="{00000000-0005-0000-0000-0000612B0000}"/>
    <cellStyle name="Финансовый 18 7 6" xfId="23800" xr:uid="{00000000-0005-0000-0000-0000622B0000}"/>
    <cellStyle name="Финансовый 18 7 7" xfId="21187" xr:uid="{00000000-0005-0000-0000-0000632B0000}"/>
    <cellStyle name="Финансовый 18 7 8" xfId="33754" xr:uid="{00000000-0005-0000-0000-0000642B0000}"/>
    <cellStyle name="Финансовый 18 7 9" xfId="31489" xr:uid="{00000000-0005-0000-0000-0000652B0000}"/>
    <cellStyle name="Финансовый 18 8" xfId="17054" xr:uid="{00000000-0005-0000-0000-0000662B0000}"/>
    <cellStyle name="Финансовый 18 9" xfId="18366" xr:uid="{00000000-0005-0000-0000-0000672B0000}"/>
    <cellStyle name="Финансовый 18 9 2" xfId="24491" xr:uid="{00000000-0005-0000-0000-0000682B0000}"/>
    <cellStyle name="Финансовый 18 9 3" xfId="27509" xr:uid="{00000000-0005-0000-0000-0000692B0000}"/>
    <cellStyle name="Финансовый 18 9 4" xfId="28946" xr:uid="{00000000-0005-0000-0000-00006A2B0000}"/>
    <cellStyle name="Финансовый 18 9 5" xfId="30252" xr:uid="{00000000-0005-0000-0000-00006B2B0000}"/>
    <cellStyle name="Финансовый 18 9 6" xfId="35121" xr:uid="{00000000-0005-0000-0000-00006C2B0000}"/>
    <cellStyle name="Финансовый 18 9 7" xfId="36457" xr:uid="{00000000-0005-0000-0000-00006D2B0000}"/>
    <cellStyle name="Финансовый 2" xfId="4" xr:uid="{00000000-0005-0000-0000-00006E2B0000}"/>
    <cellStyle name="Финансовый 2 10" xfId="2" xr:uid="{00000000-0005-0000-0000-00006F2B0000}"/>
    <cellStyle name="Финансовый 2 10 2" xfId="340" xr:uid="{00000000-0005-0000-0000-0000702B0000}"/>
    <cellStyle name="Финансовый 2 10 2 2" xfId="7733" xr:uid="{00000000-0005-0000-0000-0000712B0000}"/>
    <cellStyle name="Финансовый 2 10 2 3" xfId="10248" xr:uid="{00000000-0005-0000-0000-0000722B0000}"/>
    <cellStyle name="Финансовый 2 10 3" xfId="1276" xr:uid="{00000000-0005-0000-0000-0000732B0000}"/>
    <cellStyle name="Финансовый 2 10 3 2" xfId="9252" xr:uid="{00000000-0005-0000-0000-0000742B0000}"/>
    <cellStyle name="Финансовый 2 10 3 2 2" xfId="13572" xr:uid="{00000000-0005-0000-0000-0000752B0000}"/>
    <cellStyle name="Финансовый 2 10 3 2 3" xfId="14750" xr:uid="{00000000-0005-0000-0000-0000762B0000}"/>
    <cellStyle name="Финансовый 2 10 3 2 3 2" xfId="16230" xr:uid="{00000000-0005-0000-0000-0000772B0000}"/>
    <cellStyle name="Финансовый 2 10 3 2 3 3" xfId="20213" xr:uid="{00000000-0005-0000-0000-0000782B0000}"/>
    <cellStyle name="Финансовый 2 10 3 2 3 4" xfId="24855" xr:uid="{00000000-0005-0000-0000-0000792B0000}"/>
    <cellStyle name="Финансовый 2 10 3 2 3 5" xfId="26503" xr:uid="{00000000-0005-0000-0000-00007A2B0000}"/>
    <cellStyle name="Финансовый 2 10 3 2 3 6" xfId="21084" xr:uid="{00000000-0005-0000-0000-00007B2B0000}"/>
    <cellStyle name="Финансовый 2 10 3 2 3 7" xfId="21754" xr:uid="{00000000-0005-0000-0000-00007C2B0000}"/>
    <cellStyle name="Финансовый 2 10 3 2 3 8" xfId="33386" xr:uid="{00000000-0005-0000-0000-00007D2B0000}"/>
    <cellStyle name="Финансовый 2 10 3 2 3 9" xfId="31842" xr:uid="{00000000-0005-0000-0000-00007E2B0000}"/>
    <cellStyle name="Финансовый 2 10 3 2 4" xfId="17422" xr:uid="{00000000-0005-0000-0000-00007F2B0000}"/>
    <cellStyle name="Финансовый 2 10 3 2 5" xfId="18734" xr:uid="{00000000-0005-0000-0000-0000802B0000}"/>
    <cellStyle name="Финансовый 2 10 3 2 5 2" xfId="24597" xr:uid="{00000000-0005-0000-0000-0000812B0000}"/>
    <cellStyle name="Финансовый 2 10 3 2 5 3" xfId="27877" xr:uid="{00000000-0005-0000-0000-0000822B0000}"/>
    <cellStyle name="Финансовый 2 10 3 2 5 4" xfId="29314" xr:uid="{00000000-0005-0000-0000-0000832B0000}"/>
    <cellStyle name="Финансовый 2 10 3 2 5 5" xfId="30620" xr:uid="{00000000-0005-0000-0000-0000842B0000}"/>
    <cellStyle name="Финансовый 2 10 3 2 5 6" xfId="34753" xr:uid="{00000000-0005-0000-0000-0000852B0000}"/>
    <cellStyle name="Финансовый 2 10 3 2 5 7" xfId="36089" xr:uid="{00000000-0005-0000-0000-0000862B0000}"/>
    <cellStyle name="Финансовый 2 10 3 3" xfId="12707" xr:uid="{00000000-0005-0000-0000-0000872B0000}"/>
    <cellStyle name="Финансовый 2 10 3 3 2" xfId="12925" xr:uid="{00000000-0005-0000-0000-0000882B0000}"/>
    <cellStyle name="Финансовый 2 10 3 3 3" xfId="15397" xr:uid="{00000000-0005-0000-0000-0000892B0000}"/>
    <cellStyle name="Финансовый 2 10 3 3 3 2" xfId="15583" xr:uid="{00000000-0005-0000-0000-00008A2B0000}"/>
    <cellStyle name="Финансовый 2 10 3 3 3 3" xfId="19566" xr:uid="{00000000-0005-0000-0000-00008B2B0000}"/>
    <cellStyle name="Финансовый 2 10 3 3 3 4" xfId="21287" xr:uid="{00000000-0005-0000-0000-00008C2B0000}"/>
    <cellStyle name="Финансовый 2 10 3 3 3 5" xfId="26255" xr:uid="{00000000-0005-0000-0000-00008D2B0000}"/>
    <cellStyle name="Финансовый 2 10 3 3 3 6" xfId="21560" xr:uid="{00000000-0005-0000-0000-00008E2B0000}"/>
    <cellStyle name="Финансовый 2 10 3 3 3 7" xfId="28641" xr:uid="{00000000-0005-0000-0000-00008F2B0000}"/>
    <cellStyle name="Финансовый 2 10 3 3 3 8" xfId="32739" xr:uid="{00000000-0005-0000-0000-0000902B0000}"/>
    <cellStyle name="Финансовый 2 10 3 3 3 9" xfId="31486" xr:uid="{00000000-0005-0000-0000-0000912B0000}"/>
    <cellStyle name="Финансовый 2 10 3 3 4" xfId="18069" xr:uid="{00000000-0005-0000-0000-0000922B0000}"/>
    <cellStyle name="Финансовый 2 10 3 3 5" xfId="19381" xr:uid="{00000000-0005-0000-0000-0000932B0000}"/>
    <cellStyle name="Финансовый 2 10 3 3 5 2" xfId="22724" xr:uid="{00000000-0005-0000-0000-0000942B0000}"/>
    <cellStyle name="Финансовый 2 10 3 3 5 3" xfId="28524" xr:uid="{00000000-0005-0000-0000-0000952B0000}"/>
    <cellStyle name="Финансовый 2 10 3 3 5 4" xfId="29961" xr:uid="{00000000-0005-0000-0000-0000962B0000}"/>
    <cellStyle name="Финансовый 2 10 3 3 5 5" xfId="31267" xr:uid="{00000000-0005-0000-0000-0000972B0000}"/>
    <cellStyle name="Финансовый 2 10 3 3 5 6" xfId="34106" xr:uid="{00000000-0005-0000-0000-0000982B0000}"/>
    <cellStyle name="Финансовый 2 10 3 3 5 7" xfId="35442" xr:uid="{00000000-0005-0000-0000-0000992B0000}"/>
    <cellStyle name="Финансовый 2 10 4" xfId="9735" xr:uid="{00000000-0005-0000-0000-00009A2B0000}"/>
    <cellStyle name="Финансовый 2 10 4 2" xfId="13535" xr:uid="{00000000-0005-0000-0000-00009B2B0000}"/>
    <cellStyle name="Финансовый 2 10 4 3" xfId="14787" xr:uid="{00000000-0005-0000-0000-00009C2B0000}"/>
    <cellStyle name="Финансовый 2 10 4 3 2" xfId="16193" xr:uid="{00000000-0005-0000-0000-00009D2B0000}"/>
    <cellStyle name="Финансовый 2 10 4 3 3" xfId="20176" xr:uid="{00000000-0005-0000-0000-00009E2B0000}"/>
    <cellStyle name="Финансовый 2 10 4 3 4" xfId="24022" xr:uid="{00000000-0005-0000-0000-00009F2B0000}"/>
    <cellStyle name="Финансовый 2 10 4 3 5" xfId="27045" xr:uid="{00000000-0005-0000-0000-0000A02B0000}"/>
    <cellStyle name="Финансовый 2 10 4 3 6" xfId="23334" xr:uid="{00000000-0005-0000-0000-0000A12B0000}"/>
    <cellStyle name="Финансовый 2 10 4 3 7" xfId="24226" xr:uid="{00000000-0005-0000-0000-0000A22B0000}"/>
    <cellStyle name="Финансовый 2 10 4 3 8" xfId="33349" xr:uid="{00000000-0005-0000-0000-0000A32B0000}"/>
    <cellStyle name="Финансовый 2 10 4 3 9" xfId="32331" xr:uid="{00000000-0005-0000-0000-0000A42B0000}"/>
    <cellStyle name="Финансовый 2 10 4 4" xfId="17459" xr:uid="{00000000-0005-0000-0000-0000A52B0000}"/>
    <cellStyle name="Финансовый 2 10 4 5" xfId="18771" xr:uid="{00000000-0005-0000-0000-0000A62B0000}"/>
    <cellStyle name="Финансовый 2 10 4 5 2" xfId="21377" xr:uid="{00000000-0005-0000-0000-0000A72B0000}"/>
    <cellStyle name="Финансовый 2 10 4 5 3" xfId="27914" xr:uid="{00000000-0005-0000-0000-0000A82B0000}"/>
    <cellStyle name="Финансовый 2 10 4 5 4" xfId="29351" xr:uid="{00000000-0005-0000-0000-0000A92B0000}"/>
    <cellStyle name="Финансовый 2 10 4 5 5" xfId="30657" xr:uid="{00000000-0005-0000-0000-0000AA2B0000}"/>
    <cellStyle name="Финансовый 2 10 4 5 6" xfId="34716" xr:uid="{00000000-0005-0000-0000-0000AB2B0000}"/>
    <cellStyle name="Финансовый 2 10 4 5 7" xfId="36052" xr:uid="{00000000-0005-0000-0000-0000AC2B0000}"/>
    <cellStyle name="Финансовый 2 10 5" xfId="11161" xr:uid="{00000000-0005-0000-0000-0000AD2B0000}"/>
    <cellStyle name="Финансовый 2 10 6" xfId="14138" xr:uid="{00000000-0005-0000-0000-0000AE2B0000}"/>
    <cellStyle name="Финансовый 2 10 7" xfId="14158" xr:uid="{00000000-0005-0000-0000-0000AF2B0000}"/>
    <cellStyle name="Финансовый 2 10 7 2" xfId="16796" xr:uid="{00000000-0005-0000-0000-0000B02B0000}"/>
    <cellStyle name="Финансовый 2 10 7 3" xfId="20779" xr:uid="{00000000-0005-0000-0000-0000B12B0000}"/>
    <cellStyle name="Финансовый 2 10 7 4" xfId="24219" xr:uid="{00000000-0005-0000-0000-0000B22B0000}"/>
    <cellStyle name="Финансовый 2 10 7 5" xfId="26347" xr:uid="{00000000-0005-0000-0000-0000B32B0000}"/>
    <cellStyle name="Финансовый 2 10 7 6" xfId="21077" xr:uid="{00000000-0005-0000-0000-0000B42B0000}"/>
    <cellStyle name="Финансовый 2 10 7 7" xfId="26465" xr:uid="{00000000-0005-0000-0000-0000B52B0000}"/>
    <cellStyle name="Финансовый 2 10 7 8" xfId="33952" xr:uid="{00000000-0005-0000-0000-0000B62B0000}"/>
    <cellStyle name="Финансовый 2 10 7 9" xfId="31984" xr:uid="{00000000-0005-0000-0000-0000B72B0000}"/>
    <cellStyle name="Финансовый 2 10 8" xfId="14184" xr:uid="{00000000-0005-0000-0000-0000B82B0000}"/>
    <cellStyle name="Финансовый 2 10 8 2" xfId="16856" xr:uid="{00000000-0005-0000-0000-0000B92B0000}"/>
    <cellStyle name="Финансовый 2 10 8 3" xfId="20786" xr:uid="{00000000-0005-0000-0000-0000BA2B0000}"/>
    <cellStyle name="Финансовый 2 10 8 4" xfId="24813" xr:uid="{00000000-0005-0000-0000-0000BB2B0000}"/>
    <cellStyle name="Финансовый 2 10 8 5" xfId="27130" xr:uid="{00000000-0005-0000-0000-0000BC2B0000}"/>
    <cellStyle name="Финансовый 2 10 8 6" xfId="22653" xr:uid="{00000000-0005-0000-0000-0000BD2B0000}"/>
    <cellStyle name="Финансовый 2 10 8 7" xfId="28675" xr:uid="{00000000-0005-0000-0000-0000BE2B0000}"/>
    <cellStyle name="Финансовый 2 10 8 8" xfId="33959" xr:uid="{00000000-0005-0000-0000-0000BF2B0000}"/>
    <cellStyle name="Финансовый 2 10 8 9" xfId="35320" xr:uid="{00000000-0005-0000-0000-0000C02B0000}"/>
    <cellStyle name="Финансовый 2 10 9" xfId="18168" xr:uid="{00000000-0005-0000-0000-0000C12B0000}"/>
    <cellStyle name="Финансовый 2 10 9 2" xfId="23821" xr:uid="{00000000-0005-0000-0000-0000C22B0000}"/>
    <cellStyle name="Финансовый 2 10 9 3" xfId="25972" xr:uid="{00000000-0005-0000-0000-0000C32B0000}"/>
    <cellStyle name="Финансовый 2 10 9 4" xfId="23539" xr:uid="{00000000-0005-0000-0000-0000C42B0000}"/>
    <cellStyle name="Финансовый 2 10 9 5" xfId="26890" xr:uid="{00000000-0005-0000-0000-0000C52B0000}"/>
    <cellStyle name="Финансовый 2 10 9 6" xfId="35319" xr:uid="{00000000-0005-0000-0000-0000C62B0000}"/>
    <cellStyle name="Финансовый 2 10 9 7" xfId="36655" xr:uid="{00000000-0005-0000-0000-0000C72B0000}"/>
    <cellStyle name="Финансовый 2 100" xfId="6" xr:uid="{00000000-0005-0000-0000-0000C82B0000}"/>
    <cellStyle name="Финансовый 2 100 2" xfId="400" xr:uid="{00000000-0005-0000-0000-0000C92B0000}"/>
    <cellStyle name="Финансовый 2 100 2 2" xfId="7747" xr:uid="{00000000-0005-0000-0000-0000CA2B0000}"/>
    <cellStyle name="Финансовый 2 100 2 3" xfId="10308" xr:uid="{00000000-0005-0000-0000-0000CB2B0000}"/>
    <cellStyle name="Финансовый 2 100 3" xfId="1374" xr:uid="{00000000-0005-0000-0000-0000CC2B0000}"/>
    <cellStyle name="Финансовый 2 100 3 2" xfId="9251" xr:uid="{00000000-0005-0000-0000-0000CD2B0000}"/>
    <cellStyle name="Финансовый 2 100 3 2 2" xfId="13573" xr:uid="{00000000-0005-0000-0000-0000CE2B0000}"/>
    <cellStyle name="Финансовый 2 100 3 2 3" xfId="14749" xr:uid="{00000000-0005-0000-0000-0000CF2B0000}"/>
    <cellStyle name="Финансовый 2 100 3 2 3 2" xfId="16231" xr:uid="{00000000-0005-0000-0000-0000D02B0000}"/>
    <cellStyle name="Финансовый 2 100 3 2 3 3" xfId="20214" xr:uid="{00000000-0005-0000-0000-0000D12B0000}"/>
    <cellStyle name="Финансовый 2 100 3 2 3 4" xfId="21004" xr:uid="{00000000-0005-0000-0000-0000D22B0000}"/>
    <cellStyle name="Финансовый 2 100 3 2 3 5" xfId="26676" xr:uid="{00000000-0005-0000-0000-0000D32B0000}"/>
    <cellStyle name="Финансовый 2 100 3 2 3 6" xfId="26438" xr:uid="{00000000-0005-0000-0000-0000D42B0000}"/>
    <cellStyle name="Финансовый 2 100 3 2 3 7" xfId="26796" xr:uid="{00000000-0005-0000-0000-0000D52B0000}"/>
    <cellStyle name="Финансовый 2 100 3 2 3 8" xfId="33387" xr:uid="{00000000-0005-0000-0000-0000D62B0000}"/>
    <cellStyle name="Финансовый 2 100 3 2 3 9" xfId="31824" xr:uid="{00000000-0005-0000-0000-0000D72B0000}"/>
    <cellStyle name="Финансовый 2 100 3 2 4" xfId="17421" xr:uid="{00000000-0005-0000-0000-0000D82B0000}"/>
    <cellStyle name="Финансовый 2 100 3 2 5" xfId="18733" xr:uid="{00000000-0005-0000-0000-0000D92B0000}"/>
    <cellStyle name="Финансовый 2 100 3 2 5 2" xfId="24942" xr:uid="{00000000-0005-0000-0000-0000DA2B0000}"/>
    <cellStyle name="Финансовый 2 100 3 2 5 3" xfId="27876" xr:uid="{00000000-0005-0000-0000-0000DB2B0000}"/>
    <cellStyle name="Финансовый 2 100 3 2 5 4" xfId="29313" xr:uid="{00000000-0005-0000-0000-0000DC2B0000}"/>
    <cellStyle name="Финансовый 2 100 3 2 5 5" xfId="30619" xr:uid="{00000000-0005-0000-0000-0000DD2B0000}"/>
    <cellStyle name="Финансовый 2 100 3 2 5 6" xfId="34754" xr:uid="{00000000-0005-0000-0000-0000DE2B0000}"/>
    <cellStyle name="Финансовый 2 100 3 2 5 7" xfId="36090" xr:uid="{00000000-0005-0000-0000-0000DF2B0000}"/>
    <cellStyle name="Финансовый 2 100 3 3" xfId="12706" xr:uid="{00000000-0005-0000-0000-0000E02B0000}"/>
    <cellStyle name="Финансовый 2 100 3 3 2" xfId="12926" xr:uid="{00000000-0005-0000-0000-0000E12B0000}"/>
    <cellStyle name="Финансовый 2 100 3 3 3" xfId="15396" xr:uid="{00000000-0005-0000-0000-0000E22B0000}"/>
    <cellStyle name="Финансовый 2 100 3 3 3 2" xfId="15584" xr:uid="{00000000-0005-0000-0000-0000E32B0000}"/>
    <cellStyle name="Финансовый 2 100 3 3 3 3" xfId="19567" xr:uid="{00000000-0005-0000-0000-0000E42B0000}"/>
    <cellStyle name="Финансовый 2 100 3 3 3 4" xfId="21346" xr:uid="{00000000-0005-0000-0000-0000E52B0000}"/>
    <cellStyle name="Финансовый 2 100 3 3 3 5" xfId="25602" xr:uid="{00000000-0005-0000-0000-0000E62B0000}"/>
    <cellStyle name="Финансовый 2 100 3 3 3 6" xfId="25134" xr:uid="{00000000-0005-0000-0000-0000E72B0000}"/>
    <cellStyle name="Финансовый 2 100 3 3 3 7" xfId="21386" xr:uid="{00000000-0005-0000-0000-0000E82B0000}"/>
    <cellStyle name="Финансовый 2 100 3 3 3 8" xfId="32740" xr:uid="{00000000-0005-0000-0000-0000E92B0000}"/>
    <cellStyle name="Финансовый 2 100 3 3 3 9" xfId="32464" xr:uid="{00000000-0005-0000-0000-0000EA2B0000}"/>
    <cellStyle name="Финансовый 2 100 3 3 4" xfId="18068" xr:uid="{00000000-0005-0000-0000-0000EB2B0000}"/>
    <cellStyle name="Финансовый 2 100 3 3 5" xfId="19380" xr:uid="{00000000-0005-0000-0000-0000EC2B0000}"/>
    <cellStyle name="Финансовый 2 100 3 3 5 2" xfId="22788" xr:uid="{00000000-0005-0000-0000-0000ED2B0000}"/>
    <cellStyle name="Финансовый 2 100 3 3 5 3" xfId="28523" xr:uid="{00000000-0005-0000-0000-0000EE2B0000}"/>
    <cellStyle name="Финансовый 2 100 3 3 5 4" xfId="29960" xr:uid="{00000000-0005-0000-0000-0000EF2B0000}"/>
    <cellStyle name="Финансовый 2 100 3 3 5 5" xfId="31266" xr:uid="{00000000-0005-0000-0000-0000F02B0000}"/>
    <cellStyle name="Финансовый 2 100 3 3 5 6" xfId="34107" xr:uid="{00000000-0005-0000-0000-0000F12B0000}"/>
    <cellStyle name="Финансовый 2 100 3 3 5 7" xfId="35443" xr:uid="{00000000-0005-0000-0000-0000F22B0000}"/>
    <cellStyle name="Финансовый 2 100 4" xfId="9736" xr:uid="{00000000-0005-0000-0000-0000F32B0000}"/>
    <cellStyle name="Финансовый 2 100 4 2" xfId="13534" xr:uid="{00000000-0005-0000-0000-0000F42B0000}"/>
    <cellStyle name="Финансовый 2 100 4 3" xfId="14788" xr:uid="{00000000-0005-0000-0000-0000F52B0000}"/>
    <cellStyle name="Финансовый 2 100 4 3 2" xfId="16192" xr:uid="{00000000-0005-0000-0000-0000F62B0000}"/>
    <cellStyle name="Финансовый 2 100 4 3 3" xfId="20175" xr:uid="{00000000-0005-0000-0000-0000F72B0000}"/>
    <cellStyle name="Финансовый 2 100 4 3 4" xfId="23657" xr:uid="{00000000-0005-0000-0000-0000F82B0000}"/>
    <cellStyle name="Финансовый 2 100 4 3 5" xfId="26790" xr:uid="{00000000-0005-0000-0000-0000F92B0000}"/>
    <cellStyle name="Финансовый 2 100 4 3 6" xfId="22928" xr:uid="{00000000-0005-0000-0000-0000FA2B0000}"/>
    <cellStyle name="Финансовый 2 100 4 3 7" xfId="26651" xr:uid="{00000000-0005-0000-0000-0000FB2B0000}"/>
    <cellStyle name="Финансовый 2 100 4 3 8" xfId="33348" xr:uid="{00000000-0005-0000-0000-0000FC2B0000}"/>
    <cellStyle name="Финансовый 2 100 4 3 9" xfId="32388" xr:uid="{00000000-0005-0000-0000-0000FD2B0000}"/>
    <cellStyle name="Финансовый 2 100 4 4" xfId="17460" xr:uid="{00000000-0005-0000-0000-0000FE2B0000}"/>
    <cellStyle name="Финансовый 2 100 4 5" xfId="18772" xr:uid="{00000000-0005-0000-0000-0000FF2B0000}"/>
    <cellStyle name="Финансовый 2 100 4 5 2" xfId="24919" xr:uid="{00000000-0005-0000-0000-0000002C0000}"/>
    <cellStyle name="Финансовый 2 100 4 5 3" xfId="27915" xr:uid="{00000000-0005-0000-0000-0000012C0000}"/>
    <cellStyle name="Финансовый 2 100 4 5 4" xfId="29352" xr:uid="{00000000-0005-0000-0000-0000022C0000}"/>
    <cellStyle name="Финансовый 2 100 4 5 5" xfId="30658" xr:uid="{00000000-0005-0000-0000-0000032C0000}"/>
    <cellStyle name="Финансовый 2 100 4 5 6" xfId="34715" xr:uid="{00000000-0005-0000-0000-0000042C0000}"/>
    <cellStyle name="Финансовый 2 100 4 5 7" xfId="36051" xr:uid="{00000000-0005-0000-0000-0000052C0000}"/>
    <cellStyle name="Финансовый 2 100 5" xfId="11259" xr:uid="{00000000-0005-0000-0000-0000062C0000}"/>
    <cellStyle name="Финансовый 2 100 6" xfId="14134" xr:uid="{00000000-0005-0000-0000-0000072C0000}"/>
    <cellStyle name="Финансовый 2 100 7" xfId="14188" xr:uid="{00000000-0005-0000-0000-0000082C0000}"/>
    <cellStyle name="Финансовый 2 100 7 2" xfId="16792" xr:uid="{00000000-0005-0000-0000-0000092C0000}"/>
    <cellStyle name="Финансовый 2 100 7 3" xfId="20775" xr:uid="{00000000-0005-0000-0000-00000A2C0000}"/>
    <cellStyle name="Финансовый 2 100 7 4" xfId="24163" xr:uid="{00000000-0005-0000-0000-00000B2C0000}"/>
    <cellStyle name="Финансовый 2 100 7 5" xfId="24980" xr:uid="{00000000-0005-0000-0000-00000C2C0000}"/>
    <cellStyle name="Финансовый 2 100 7 6" xfId="23237" xr:uid="{00000000-0005-0000-0000-00000D2C0000}"/>
    <cellStyle name="Финансовый 2 100 7 7" xfId="25831" xr:uid="{00000000-0005-0000-0000-00000E2C0000}"/>
    <cellStyle name="Финансовый 2 100 7 8" xfId="33948" xr:uid="{00000000-0005-0000-0000-00000F2C0000}"/>
    <cellStyle name="Финансовый 2 100 7 9" xfId="32238" xr:uid="{00000000-0005-0000-0000-0000102C0000}"/>
    <cellStyle name="Финансовый 2 100 8" xfId="16860" xr:uid="{00000000-0005-0000-0000-0000112C0000}"/>
    <cellStyle name="Финансовый 2 100 9" xfId="18172" xr:uid="{00000000-0005-0000-0000-0000122C0000}"/>
    <cellStyle name="Финансовый 2 100 9 2" xfId="22952" xr:uid="{00000000-0005-0000-0000-0000132C0000}"/>
    <cellStyle name="Финансовый 2 100 9 3" xfId="25537" xr:uid="{00000000-0005-0000-0000-0000142C0000}"/>
    <cellStyle name="Финансовый 2 100 9 4" xfId="23322" xr:uid="{00000000-0005-0000-0000-0000152C0000}"/>
    <cellStyle name="Финансовый 2 100 9 5" xfId="28636" xr:uid="{00000000-0005-0000-0000-0000162C0000}"/>
    <cellStyle name="Финансовый 2 100 9 6" xfId="35315" xr:uid="{00000000-0005-0000-0000-0000172C0000}"/>
    <cellStyle name="Финансовый 2 100 9 7" xfId="36651" xr:uid="{00000000-0005-0000-0000-0000182C0000}"/>
    <cellStyle name="Финансовый 2 101" xfId="7" xr:uid="{00000000-0005-0000-0000-0000192C0000}"/>
    <cellStyle name="Финансовый 2 101 2" xfId="401" xr:uid="{00000000-0005-0000-0000-00001A2C0000}"/>
    <cellStyle name="Финансовый 2 101 2 2" xfId="7879" xr:uid="{00000000-0005-0000-0000-00001B2C0000}"/>
    <cellStyle name="Финансовый 2 101 2 3" xfId="10309" xr:uid="{00000000-0005-0000-0000-00001C2C0000}"/>
    <cellStyle name="Финансовый 2 101 3" xfId="1375" xr:uid="{00000000-0005-0000-0000-00001D2C0000}"/>
    <cellStyle name="Финансовый 2 101 3 2" xfId="9361" xr:uid="{00000000-0005-0000-0000-00001E2C0000}"/>
    <cellStyle name="Финансовый 2 101 3 2 2" xfId="13547" xr:uid="{00000000-0005-0000-0000-00001F2C0000}"/>
    <cellStyle name="Финансовый 2 101 3 2 3" xfId="14775" xr:uid="{00000000-0005-0000-0000-0000202C0000}"/>
    <cellStyle name="Финансовый 2 101 3 2 3 2" xfId="16205" xr:uid="{00000000-0005-0000-0000-0000212C0000}"/>
    <cellStyle name="Финансовый 2 101 3 2 3 3" xfId="20188" xr:uid="{00000000-0005-0000-0000-0000222C0000}"/>
    <cellStyle name="Финансовый 2 101 3 2 3 4" xfId="24703" xr:uid="{00000000-0005-0000-0000-0000232C0000}"/>
    <cellStyle name="Финансовый 2 101 3 2 3 5" xfId="21144" xr:uid="{00000000-0005-0000-0000-0000242C0000}"/>
    <cellStyle name="Финансовый 2 101 3 2 3 6" xfId="23115" xr:uid="{00000000-0005-0000-0000-0000252C0000}"/>
    <cellStyle name="Финансовый 2 101 3 2 3 7" xfId="24045" xr:uid="{00000000-0005-0000-0000-0000262C0000}"/>
    <cellStyle name="Финансовый 2 101 3 2 3 8" xfId="33361" xr:uid="{00000000-0005-0000-0000-0000272C0000}"/>
    <cellStyle name="Финансовый 2 101 3 2 3 9" xfId="32358" xr:uid="{00000000-0005-0000-0000-0000282C0000}"/>
    <cellStyle name="Финансовый 2 101 3 2 4" xfId="17447" xr:uid="{00000000-0005-0000-0000-0000292C0000}"/>
    <cellStyle name="Финансовый 2 101 3 2 5" xfId="18759" xr:uid="{00000000-0005-0000-0000-00002A2C0000}"/>
    <cellStyle name="Финансовый 2 101 3 2 5 2" xfId="23297" xr:uid="{00000000-0005-0000-0000-00002B2C0000}"/>
    <cellStyle name="Финансовый 2 101 3 2 5 3" xfId="27902" xr:uid="{00000000-0005-0000-0000-00002C2C0000}"/>
    <cellStyle name="Финансовый 2 101 3 2 5 4" xfId="29339" xr:uid="{00000000-0005-0000-0000-00002D2C0000}"/>
    <cellStyle name="Финансовый 2 101 3 2 5 5" xfId="30645" xr:uid="{00000000-0005-0000-0000-00002E2C0000}"/>
    <cellStyle name="Финансовый 2 101 3 2 5 6" xfId="34728" xr:uid="{00000000-0005-0000-0000-00002F2C0000}"/>
    <cellStyle name="Финансовый 2 101 3 2 5 7" xfId="36064" xr:uid="{00000000-0005-0000-0000-0000302C0000}"/>
    <cellStyle name="Финансовый 2 101 3 3" xfId="12732" xr:uid="{00000000-0005-0000-0000-0000312C0000}"/>
    <cellStyle name="Финансовый 2 101 3 3 2" xfId="12900" xr:uid="{00000000-0005-0000-0000-0000322C0000}"/>
    <cellStyle name="Финансовый 2 101 3 3 3" xfId="15422" xr:uid="{00000000-0005-0000-0000-0000332C0000}"/>
    <cellStyle name="Финансовый 2 101 3 3 3 2" xfId="15558" xr:uid="{00000000-0005-0000-0000-0000342C0000}"/>
    <cellStyle name="Финансовый 2 101 3 3 3 3" xfId="19541" xr:uid="{00000000-0005-0000-0000-0000352C0000}"/>
    <cellStyle name="Финансовый 2 101 3 3 3 4" xfId="24862" xr:uid="{00000000-0005-0000-0000-0000362C0000}"/>
    <cellStyle name="Финансовый 2 101 3 3 3 5" xfId="26541" xr:uid="{00000000-0005-0000-0000-0000372C0000}"/>
    <cellStyle name="Финансовый 2 101 3 3 3 6" xfId="27295" xr:uid="{00000000-0005-0000-0000-0000382C0000}"/>
    <cellStyle name="Финансовый 2 101 3 3 3 7" xfId="22317" xr:uid="{00000000-0005-0000-0000-0000392C0000}"/>
    <cellStyle name="Финансовый 2 101 3 3 3 8" xfId="32714" xr:uid="{00000000-0005-0000-0000-00003A2C0000}"/>
    <cellStyle name="Финансовый 2 101 3 3 3 9" xfId="31869" xr:uid="{00000000-0005-0000-0000-00003B2C0000}"/>
    <cellStyle name="Финансовый 2 101 3 3 4" xfId="18094" xr:uid="{00000000-0005-0000-0000-00003C2C0000}"/>
    <cellStyle name="Финансовый 2 101 3 3 5" xfId="19406" xr:uid="{00000000-0005-0000-0000-00003D2C0000}"/>
    <cellStyle name="Финансовый 2 101 3 3 5 2" xfId="24537" xr:uid="{00000000-0005-0000-0000-00003E2C0000}"/>
    <cellStyle name="Финансовый 2 101 3 3 5 3" xfId="28549" xr:uid="{00000000-0005-0000-0000-00003F2C0000}"/>
    <cellStyle name="Финансовый 2 101 3 3 5 4" xfId="29986" xr:uid="{00000000-0005-0000-0000-0000402C0000}"/>
    <cellStyle name="Финансовый 2 101 3 3 5 5" xfId="31292" xr:uid="{00000000-0005-0000-0000-0000412C0000}"/>
    <cellStyle name="Финансовый 2 101 3 3 5 6" xfId="34081" xr:uid="{00000000-0005-0000-0000-0000422C0000}"/>
    <cellStyle name="Финансовый 2 101 3 3 5 7" xfId="35417" xr:uid="{00000000-0005-0000-0000-0000432C0000}"/>
    <cellStyle name="Финансовый 2 101 4" xfId="9507" xr:uid="{00000000-0005-0000-0000-0000442C0000}"/>
    <cellStyle name="Финансовый 2 101 4 2" xfId="13538" xr:uid="{00000000-0005-0000-0000-0000452C0000}"/>
    <cellStyle name="Финансовый 2 101 4 3" xfId="14784" xr:uid="{00000000-0005-0000-0000-0000462C0000}"/>
    <cellStyle name="Финансовый 2 101 4 3 2" xfId="16196" xr:uid="{00000000-0005-0000-0000-0000472C0000}"/>
    <cellStyle name="Финансовый 2 101 4 3 3" xfId="20179" xr:uid="{00000000-0005-0000-0000-0000482C0000}"/>
    <cellStyle name="Финансовый 2 101 4 3 4" xfId="24802" xr:uid="{00000000-0005-0000-0000-0000492C0000}"/>
    <cellStyle name="Финансовый 2 101 4 3 5" xfId="27188" xr:uid="{00000000-0005-0000-0000-00004A2C0000}"/>
    <cellStyle name="Финансовый 2 101 4 3 6" xfId="22234" xr:uid="{00000000-0005-0000-0000-00004B2C0000}"/>
    <cellStyle name="Финансовый 2 101 4 3 7" xfId="25653" xr:uid="{00000000-0005-0000-0000-00004C2C0000}"/>
    <cellStyle name="Финансовый 2 101 4 3 8" xfId="33352" xr:uid="{00000000-0005-0000-0000-00004D2C0000}"/>
    <cellStyle name="Финансовый 2 101 4 3 9" xfId="32134" xr:uid="{00000000-0005-0000-0000-00004E2C0000}"/>
    <cellStyle name="Финансовый 2 101 4 4" xfId="17456" xr:uid="{00000000-0005-0000-0000-00004F2C0000}"/>
    <cellStyle name="Финансовый 2 101 4 5" xfId="18768" xr:uid="{00000000-0005-0000-0000-0000502C0000}"/>
    <cellStyle name="Финансовый 2 101 4 5 2" xfId="23430" xr:uid="{00000000-0005-0000-0000-0000512C0000}"/>
    <cellStyle name="Финансовый 2 101 4 5 3" xfId="27911" xr:uid="{00000000-0005-0000-0000-0000522C0000}"/>
    <cellStyle name="Финансовый 2 101 4 5 4" xfId="29348" xr:uid="{00000000-0005-0000-0000-0000532C0000}"/>
    <cellStyle name="Финансовый 2 101 4 5 5" xfId="30654" xr:uid="{00000000-0005-0000-0000-0000542C0000}"/>
    <cellStyle name="Финансовый 2 101 4 5 6" xfId="34719" xr:uid="{00000000-0005-0000-0000-0000552C0000}"/>
    <cellStyle name="Финансовый 2 101 4 5 7" xfId="36055" xr:uid="{00000000-0005-0000-0000-0000562C0000}"/>
    <cellStyle name="Финансовый 2 101 5" xfId="11260" xr:uid="{00000000-0005-0000-0000-0000572C0000}"/>
    <cellStyle name="Финансовый 2 101 6" xfId="14133" xr:uid="{00000000-0005-0000-0000-0000582C0000}"/>
    <cellStyle name="Финансовый 2 101 7" xfId="14189" xr:uid="{00000000-0005-0000-0000-0000592C0000}"/>
    <cellStyle name="Финансовый 2 101 7 2" xfId="16791" xr:uid="{00000000-0005-0000-0000-00005A2C0000}"/>
    <cellStyle name="Финансовый 2 101 7 3" xfId="20774" xr:uid="{00000000-0005-0000-0000-00005B2C0000}"/>
    <cellStyle name="Финансовый 2 101 7 4" xfId="23882" xr:uid="{00000000-0005-0000-0000-00005C2C0000}"/>
    <cellStyle name="Финансовый 2 101 7 5" xfId="26618" xr:uid="{00000000-0005-0000-0000-00005D2C0000}"/>
    <cellStyle name="Финансовый 2 101 7 6" xfId="27152" xr:uid="{00000000-0005-0000-0000-00005E2C0000}"/>
    <cellStyle name="Финансовый 2 101 7 7" xfId="23135" xr:uid="{00000000-0005-0000-0000-00005F2C0000}"/>
    <cellStyle name="Финансовый 2 101 7 8" xfId="33947" xr:uid="{00000000-0005-0000-0000-0000602C0000}"/>
    <cellStyle name="Финансовый 2 101 7 9" xfId="32281" xr:uid="{00000000-0005-0000-0000-0000612C0000}"/>
    <cellStyle name="Финансовый 2 101 8" xfId="16861" xr:uid="{00000000-0005-0000-0000-0000622C0000}"/>
    <cellStyle name="Финансовый 2 101 9" xfId="18173" xr:uid="{00000000-0005-0000-0000-0000632C0000}"/>
    <cellStyle name="Финансовый 2 101 9 2" xfId="22665" xr:uid="{00000000-0005-0000-0000-0000642C0000}"/>
    <cellStyle name="Финансовый 2 101 9 3" xfId="23745" xr:uid="{00000000-0005-0000-0000-0000652C0000}"/>
    <cellStyle name="Финансовый 2 101 9 4" xfId="23880" xr:uid="{00000000-0005-0000-0000-0000662C0000}"/>
    <cellStyle name="Финансовый 2 101 9 5" xfId="26887" xr:uid="{00000000-0005-0000-0000-0000672C0000}"/>
    <cellStyle name="Финансовый 2 101 9 6" xfId="35314" xr:uid="{00000000-0005-0000-0000-0000682C0000}"/>
    <cellStyle name="Финансовый 2 101 9 7" xfId="36650" xr:uid="{00000000-0005-0000-0000-0000692C0000}"/>
    <cellStyle name="Финансовый 2 102" xfId="8" xr:uid="{00000000-0005-0000-0000-00006A2C0000}"/>
    <cellStyle name="Финансовый 2 102 2" xfId="402" xr:uid="{00000000-0005-0000-0000-00006B2C0000}"/>
    <cellStyle name="Финансовый 2 102 2 2" xfId="8022" xr:uid="{00000000-0005-0000-0000-00006C2C0000}"/>
    <cellStyle name="Финансовый 2 102 2 3" xfId="10310" xr:uid="{00000000-0005-0000-0000-00006D2C0000}"/>
    <cellStyle name="Финансовый 2 102 3" xfId="1376" xr:uid="{00000000-0005-0000-0000-00006E2C0000}"/>
    <cellStyle name="Финансовый 2 102 3 2" xfId="9333" xr:uid="{00000000-0005-0000-0000-00006F2C0000}"/>
    <cellStyle name="Финансовый 2 102 3 2 2" xfId="13559" xr:uid="{00000000-0005-0000-0000-0000702C0000}"/>
    <cellStyle name="Финансовый 2 102 3 2 3" xfId="14763" xr:uid="{00000000-0005-0000-0000-0000712C0000}"/>
    <cellStyle name="Финансовый 2 102 3 2 3 2" xfId="16217" xr:uid="{00000000-0005-0000-0000-0000722C0000}"/>
    <cellStyle name="Финансовый 2 102 3 2 3 3" xfId="20200" xr:uid="{00000000-0005-0000-0000-0000732C0000}"/>
    <cellStyle name="Финансовый 2 102 3 2 3 4" xfId="24431" xr:uid="{00000000-0005-0000-0000-0000742C0000}"/>
    <cellStyle name="Финансовый 2 102 3 2 3 5" xfId="25464" xr:uid="{00000000-0005-0000-0000-0000752C0000}"/>
    <cellStyle name="Финансовый 2 102 3 2 3 6" xfId="23009" xr:uid="{00000000-0005-0000-0000-0000762C0000}"/>
    <cellStyle name="Финансовый 2 102 3 2 3 7" xfId="28644" xr:uid="{00000000-0005-0000-0000-0000772C0000}"/>
    <cellStyle name="Финансовый 2 102 3 2 3 8" xfId="33373" xr:uid="{00000000-0005-0000-0000-0000782C0000}"/>
    <cellStyle name="Финансовый 2 102 3 2 3 9" xfId="32181" xr:uid="{00000000-0005-0000-0000-0000792C0000}"/>
    <cellStyle name="Финансовый 2 102 3 2 4" xfId="17435" xr:uid="{00000000-0005-0000-0000-00007A2C0000}"/>
    <cellStyle name="Финансовый 2 102 3 2 5" xfId="18747" xr:uid="{00000000-0005-0000-0000-00007B2C0000}"/>
    <cellStyle name="Финансовый 2 102 3 2 5 2" xfId="23318" xr:uid="{00000000-0005-0000-0000-00007C2C0000}"/>
    <cellStyle name="Финансовый 2 102 3 2 5 3" xfId="27890" xr:uid="{00000000-0005-0000-0000-00007D2C0000}"/>
    <cellStyle name="Финансовый 2 102 3 2 5 4" xfId="29327" xr:uid="{00000000-0005-0000-0000-00007E2C0000}"/>
    <cellStyle name="Финансовый 2 102 3 2 5 5" xfId="30633" xr:uid="{00000000-0005-0000-0000-00007F2C0000}"/>
    <cellStyle name="Финансовый 2 102 3 2 5 6" xfId="34740" xr:uid="{00000000-0005-0000-0000-0000802C0000}"/>
    <cellStyle name="Финансовый 2 102 3 2 5 7" xfId="36076" xr:uid="{00000000-0005-0000-0000-0000812C0000}"/>
    <cellStyle name="Финансовый 2 102 3 3" xfId="12720" xr:uid="{00000000-0005-0000-0000-0000822C0000}"/>
    <cellStyle name="Финансовый 2 102 3 3 2" xfId="12912" xr:uid="{00000000-0005-0000-0000-0000832C0000}"/>
    <cellStyle name="Финансовый 2 102 3 3 3" xfId="15410" xr:uid="{00000000-0005-0000-0000-0000842C0000}"/>
    <cellStyle name="Финансовый 2 102 3 3 3 2" xfId="15570" xr:uid="{00000000-0005-0000-0000-0000852C0000}"/>
    <cellStyle name="Финансовый 2 102 3 3 3 3" xfId="19553" xr:uid="{00000000-0005-0000-0000-0000862C0000}"/>
    <cellStyle name="Финансовый 2 102 3 3 3 4" xfId="24903" xr:uid="{00000000-0005-0000-0000-0000872C0000}"/>
    <cellStyle name="Финансовый 2 102 3 3 3 5" xfId="26907" xr:uid="{00000000-0005-0000-0000-0000882C0000}"/>
    <cellStyle name="Финансовый 2 102 3 3 3 6" xfId="27207" xr:uid="{00000000-0005-0000-0000-0000892C0000}"/>
    <cellStyle name="Финансовый 2 102 3 3 3 7" xfId="24489" xr:uid="{00000000-0005-0000-0000-00008A2C0000}"/>
    <cellStyle name="Финансовый 2 102 3 3 3 8" xfId="32726" xr:uid="{00000000-0005-0000-0000-00008B2C0000}"/>
    <cellStyle name="Финансовый 2 102 3 3 3 9" xfId="32100" xr:uid="{00000000-0005-0000-0000-00008C2C0000}"/>
    <cellStyle name="Финансовый 2 102 3 3 4" xfId="18082" xr:uid="{00000000-0005-0000-0000-00008D2C0000}"/>
    <cellStyle name="Финансовый 2 102 3 3 5" xfId="19394" xr:uid="{00000000-0005-0000-0000-00008E2C0000}"/>
    <cellStyle name="Финансовый 2 102 3 3 5 2" xfId="23337" xr:uid="{00000000-0005-0000-0000-00008F2C0000}"/>
    <cellStyle name="Финансовый 2 102 3 3 5 3" xfId="28537" xr:uid="{00000000-0005-0000-0000-0000902C0000}"/>
    <cellStyle name="Финансовый 2 102 3 3 5 4" xfId="29974" xr:uid="{00000000-0005-0000-0000-0000912C0000}"/>
    <cellStyle name="Финансовый 2 102 3 3 5 5" xfId="31280" xr:uid="{00000000-0005-0000-0000-0000922C0000}"/>
    <cellStyle name="Финансовый 2 102 3 3 5 6" xfId="34093" xr:uid="{00000000-0005-0000-0000-0000932C0000}"/>
    <cellStyle name="Финансовый 2 102 3 3 5 7" xfId="35429" xr:uid="{00000000-0005-0000-0000-0000942C0000}"/>
    <cellStyle name="Финансовый 2 102 4" xfId="9411" xr:uid="{00000000-0005-0000-0000-0000952C0000}"/>
    <cellStyle name="Финансовый 2 102 4 2" xfId="13543" xr:uid="{00000000-0005-0000-0000-0000962C0000}"/>
    <cellStyle name="Финансовый 2 102 4 3" xfId="14779" xr:uid="{00000000-0005-0000-0000-0000972C0000}"/>
    <cellStyle name="Финансовый 2 102 4 3 2" xfId="16201" xr:uid="{00000000-0005-0000-0000-0000982C0000}"/>
    <cellStyle name="Финансовый 2 102 4 3 3" xfId="20184" xr:uid="{00000000-0005-0000-0000-0000992C0000}"/>
    <cellStyle name="Финансовый 2 102 4 3 4" xfId="23583" xr:uid="{00000000-0005-0000-0000-00009A2C0000}"/>
    <cellStyle name="Финансовый 2 102 4 3 5" xfId="22057" xr:uid="{00000000-0005-0000-0000-00009B2C0000}"/>
    <cellStyle name="Финансовый 2 102 4 3 6" xfId="21402" xr:uid="{00000000-0005-0000-0000-00009C2C0000}"/>
    <cellStyle name="Финансовый 2 102 4 3 7" xfId="24451" xr:uid="{00000000-0005-0000-0000-00009D2C0000}"/>
    <cellStyle name="Финансовый 2 102 4 3 8" xfId="33357" xr:uid="{00000000-0005-0000-0000-00009E2C0000}"/>
    <cellStyle name="Финансовый 2 102 4 3 9" xfId="32566" xr:uid="{00000000-0005-0000-0000-00009F2C0000}"/>
    <cellStyle name="Финансовый 2 102 4 4" xfId="17451" xr:uid="{00000000-0005-0000-0000-0000A02C0000}"/>
    <cellStyle name="Финансовый 2 102 4 5" xfId="18763" xr:uid="{00000000-0005-0000-0000-0000A12C0000}"/>
    <cellStyle name="Финансовый 2 102 4 5 2" xfId="25132" xr:uid="{00000000-0005-0000-0000-0000A22C0000}"/>
    <cellStyle name="Финансовый 2 102 4 5 3" xfId="27906" xr:uid="{00000000-0005-0000-0000-0000A32C0000}"/>
    <cellStyle name="Финансовый 2 102 4 5 4" xfId="29343" xr:uid="{00000000-0005-0000-0000-0000A42C0000}"/>
    <cellStyle name="Финансовый 2 102 4 5 5" xfId="30649" xr:uid="{00000000-0005-0000-0000-0000A52C0000}"/>
    <cellStyle name="Финансовый 2 102 4 5 6" xfId="34724" xr:uid="{00000000-0005-0000-0000-0000A62C0000}"/>
    <cellStyle name="Финансовый 2 102 4 5 7" xfId="36060" xr:uid="{00000000-0005-0000-0000-0000A72C0000}"/>
    <cellStyle name="Финансовый 2 102 5" xfId="11261" xr:uid="{00000000-0005-0000-0000-0000A82C0000}"/>
    <cellStyle name="Финансовый 2 102 6" xfId="14132" xr:uid="{00000000-0005-0000-0000-0000A92C0000}"/>
    <cellStyle name="Финансовый 2 102 7" xfId="14190" xr:uid="{00000000-0005-0000-0000-0000AA2C0000}"/>
    <cellStyle name="Финансовый 2 102 7 2" xfId="16790" xr:uid="{00000000-0005-0000-0000-0000AB2C0000}"/>
    <cellStyle name="Финансовый 2 102 7 3" xfId="20773" xr:uid="{00000000-0005-0000-0000-0000AC2C0000}"/>
    <cellStyle name="Финансовый 2 102 7 4" xfId="23828" xr:uid="{00000000-0005-0000-0000-0000AD2C0000}"/>
    <cellStyle name="Финансовый 2 102 7 5" xfId="20853" xr:uid="{00000000-0005-0000-0000-0000AE2C0000}"/>
    <cellStyle name="Финансовый 2 102 7 6" xfId="22500" xr:uid="{00000000-0005-0000-0000-0000AF2C0000}"/>
    <cellStyle name="Финансовый 2 102 7 7" xfId="27214" xr:uid="{00000000-0005-0000-0000-0000B02C0000}"/>
    <cellStyle name="Финансовый 2 102 7 8" xfId="33946" xr:uid="{00000000-0005-0000-0000-0000B12C0000}"/>
    <cellStyle name="Финансовый 2 102 7 9" xfId="32417" xr:uid="{00000000-0005-0000-0000-0000B22C0000}"/>
    <cellStyle name="Финансовый 2 102 8" xfId="16862" xr:uid="{00000000-0005-0000-0000-0000B32C0000}"/>
    <cellStyle name="Финансовый 2 102 9" xfId="18174" xr:uid="{00000000-0005-0000-0000-0000B42C0000}"/>
    <cellStyle name="Финансовый 2 102 9 2" xfId="22593" xr:uid="{00000000-0005-0000-0000-0000B52C0000}"/>
    <cellStyle name="Финансовый 2 102 9 3" xfId="25892" xr:uid="{00000000-0005-0000-0000-0000B62C0000}"/>
    <cellStyle name="Финансовый 2 102 9 4" xfId="25490" xr:uid="{00000000-0005-0000-0000-0000B72C0000}"/>
    <cellStyle name="Финансовый 2 102 9 5" xfId="21238" xr:uid="{00000000-0005-0000-0000-0000B82C0000}"/>
    <cellStyle name="Финансовый 2 102 9 6" xfId="35313" xr:uid="{00000000-0005-0000-0000-0000B92C0000}"/>
    <cellStyle name="Финансовый 2 102 9 7" xfId="36649" xr:uid="{00000000-0005-0000-0000-0000BA2C0000}"/>
    <cellStyle name="Финансовый 2 103" xfId="9" xr:uid="{00000000-0005-0000-0000-0000BB2C0000}"/>
    <cellStyle name="Финансовый 2 103 2" xfId="403" xr:uid="{00000000-0005-0000-0000-0000BC2C0000}"/>
    <cellStyle name="Финансовый 2 103 2 2" xfId="8054" xr:uid="{00000000-0005-0000-0000-0000BD2C0000}"/>
    <cellStyle name="Финансовый 2 103 2 3" xfId="10311" xr:uid="{00000000-0005-0000-0000-0000BE2C0000}"/>
    <cellStyle name="Финансовый 2 103 3" xfId="1377" xr:uid="{00000000-0005-0000-0000-0000BF2C0000}"/>
    <cellStyle name="Финансовый 2 103 3 2" xfId="9250" xr:uid="{00000000-0005-0000-0000-0000C02C0000}"/>
    <cellStyle name="Финансовый 2 103 3 2 2" xfId="13574" xr:uid="{00000000-0005-0000-0000-0000C12C0000}"/>
    <cellStyle name="Финансовый 2 103 3 2 3" xfId="14748" xr:uid="{00000000-0005-0000-0000-0000C22C0000}"/>
    <cellStyle name="Финансовый 2 103 3 2 3 2" xfId="16232" xr:uid="{00000000-0005-0000-0000-0000C32C0000}"/>
    <cellStyle name="Финансовый 2 103 3 2 3 3" xfId="20215" xr:uid="{00000000-0005-0000-0000-0000C42C0000}"/>
    <cellStyle name="Финансовый 2 103 3 2 3 4" xfId="25243" xr:uid="{00000000-0005-0000-0000-0000C52C0000}"/>
    <cellStyle name="Финансовый 2 103 3 2 3 5" xfId="21544" xr:uid="{00000000-0005-0000-0000-0000C62C0000}"/>
    <cellStyle name="Финансовый 2 103 3 2 3 6" xfId="20895" xr:uid="{00000000-0005-0000-0000-0000C72C0000}"/>
    <cellStyle name="Финансовый 2 103 3 2 3 7" xfId="21496" xr:uid="{00000000-0005-0000-0000-0000C82C0000}"/>
    <cellStyle name="Финансовый 2 103 3 2 3 8" xfId="33388" xr:uid="{00000000-0005-0000-0000-0000C92C0000}"/>
    <cellStyle name="Финансовый 2 103 3 2 3 9" xfId="31805" xr:uid="{00000000-0005-0000-0000-0000CA2C0000}"/>
    <cellStyle name="Финансовый 2 103 3 2 4" xfId="17420" xr:uid="{00000000-0005-0000-0000-0000CB2C0000}"/>
    <cellStyle name="Финансовый 2 103 3 2 5" xfId="18732" xr:uid="{00000000-0005-0000-0000-0000CC2C0000}"/>
    <cellStyle name="Финансовый 2 103 3 2 5 2" xfId="25465" xr:uid="{00000000-0005-0000-0000-0000CD2C0000}"/>
    <cellStyle name="Финансовый 2 103 3 2 5 3" xfId="27875" xr:uid="{00000000-0005-0000-0000-0000CE2C0000}"/>
    <cellStyle name="Финансовый 2 103 3 2 5 4" xfId="29312" xr:uid="{00000000-0005-0000-0000-0000CF2C0000}"/>
    <cellStyle name="Финансовый 2 103 3 2 5 5" xfId="30618" xr:uid="{00000000-0005-0000-0000-0000D02C0000}"/>
    <cellStyle name="Финансовый 2 103 3 2 5 6" xfId="34755" xr:uid="{00000000-0005-0000-0000-0000D12C0000}"/>
    <cellStyle name="Финансовый 2 103 3 2 5 7" xfId="36091" xr:uid="{00000000-0005-0000-0000-0000D22C0000}"/>
    <cellStyle name="Финансовый 2 103 3 3" xfId="12705" xr:uid="{00000000-0005-0000-0000-0000D32C0000}"/>
    <cellStyle name="Финансовый 2 103 3 3 2" xfId="12927" xr:uid="{00000000-0005-0000-0000-0000D42C0000}"/>
    <cellStyle name="Финансовый 2 103 3 3 3" xfId="15395" xr:uid="{00000000-0005-0000-0000-0000D52C0000}"/>
    <cellStyle name="Финансовый 2 103 3 3 3 2" xfId="15585" xr:uid="{00000000-0005-0000-0000-0000D62C0000}"/>
    <cellStyle name="Финансовый 2 103 3 3 3 3" xfId="19568" xr:uid="{00000000-0005-0000-0000-0000D72C0000}"/>
    <cellStyle name="Финансовый 2 103 3 3 3 4" xfId="25058" xr:uid="{00000000-0005-0000-0000-0000D82C0000}"/>
    <cellStyle name="Финансовый 2 103 3 3 3 5" xfId="27142" xr:uid="{00000000-0005-0000-0000-0000D92C0000}"/>
    <cellStyle name="Финансовый 2 103 3 3 3 6" xfId="24898" xr:uid="{00000000-0005-0000-0000-0000DA2C0000}"/>
    <cellStyle name="Финансовый 2 103 3 3 3 7" xfId="21260" xr:uid="{00000000-0005-0000-0000-0000DB2C0000}"/>
    <cellStyle name="Финансовый 2 103 3 3 3 8" xfId="32741" xr:uid="{00000000-0005-0000-0000-0000DC2C0000}"/>
    <cellStyle name="Финансовый 2 103 3 3 3 9" xfId="32380" xr:uid="{00000000-0005-0000-0000-0000DD2C0000}"/>
    <cellStyle name="Финансовый 2 103 3 3 4" xfId="18067" xr:uid="{00000000-0005-0000-0000-0000DE2C0000}"/>
    <cellStyle name="Финансовый 2 103 3 3 5" xfId="19379" xr:uid="{00000000-0005-0000-0000-0000DF2C0000}"/>
    <cellStyle name="Финансовый 2 103 3 3 5 2" xfId="22840" xr:uid="{00000000-0005-0000-0000-0000E02C0000}"/>
    <cellStyle name="Финансовый 2 103 3 3 5 3" xfId="28522" xr:uid="{00000000-0005-0000-0000-0000E12C0000}"/>
    <cellStyle name="Финансовый 2 103 3 3 5 4" xfId="29959" xr:uid="{00000000-0005-0000-0000-0000E22C0000}"/>
    <cellStyle name="Финансовый 2 103 3 3 5 5" xfId="31265" xr:uid="{00000000-0005-0000-0000-0000E32C0000}"/>
    <cellStyle name="Финансовый 2 103 3 3 5 6" xfId="34108" xr:uid="{00000000-0005-0000-0000-0000E42C0000}"/>
    <cellStyle name="Финансовый 2 103 3 3 5 7" xfId="35444" xr:uid="{00000000-0005-0000-0000-0000E52C0000}"/>
    <cellStyle name="Финансовый 2 103 4" xfId="9879" xr:uid="{00000000-0005-0000-0000-0000E62C0000}"/>
    <cellStyle name="Финансовый 2 103 4 2" xfId="13500" xr:uid="{00000000-0005-0000-0000-0000E72C0000}"/>
    <cellStyle name="Финансовый 2 103 4 3" xfId="14822" xr:uid="{00000000-0005-0000-0000-0000E82C0000}"/>
    <cellStyle name="Финансовый 2 103 4 3 2" xfId="16158" xr:uid="{00000000-0005-0000-0000-0000E92C0000}"/>
    <cellStyle name="Финансовый 2 103 4 3 3" xfId="20141" xr:uid="{00000000-0005-0000-0000-0000EA2C0000}"/>
    <cellStyle name="Финансовый 2 103 4 3 4" xfId="22255" xr:uid="{00000000-0005-0000-0000-0000EB2C0000}"/>
    <cellStyle name="Финансовый 2 103 4 3 5" xfId="26291" xr:uid="{00000000-0005-0000-0000-0000EC2C0000}"/>
    <cellStyle name="Финансовый 2 103 4 3 6" xfId="21954" xr:uid="{00000000-0005-0000-0000-0000ED2C0000}"/>
    <cellStyle name="Финансовый 2 103 4 3 7" xfId="20840" xr:uid="{00000000-0005-0000-0000-0000EE2C0000}"/>
    <cellStyle name="Финансовый 2 103 4 3 8" xfId="33314" xr:uid="{00000000-0005-0000-0000-0000EF2C0000}"/>
    <cellStyle name="Финансовый 2 103 4 3 9" xfId="31479" xr:uid="{00000000-0005-0000-0000-0000F02C0000}"/>
    <cellStyle name="Финансовый 2 103 4 4" xfId="17494" xr:uid="{00000000-0005-0000-0000-0000F12C0000}"/>
    <cellStyle name="Финансовый 2 103 4 5" xfId="18806" xr:uid="{00000000-0005-0000-0000-0000F22C0000}"/>
    <cellStyle name="Финансовый 2 103 4 5 2" xfId="23615" xr:uid="{00000000-0005-0000-0000-0000F32C0000}"/>
    <cellStyle name="Финансовый 2 103 4 5 3" xfId="27949" xr:uid="{00000000-0005-0000-0000-0000F42C0000}"/>
    <cellStyle name="Финансовый 2 103 4 5 4" xfId="29386" xr:uid="{00000000-0005-0000-0000-0000F52C0000}"/>
    <cellStyle name="Финансовый 2 103 4 5 5" xfId="30692" xr:uid="{00000000-0005-0000-0000-0000F62C0000}"/>
    <cellStyle name="Финансовый 2 103 4 5 6" xfId="34681" xr:uid="{00000000-0005-0000-0000-0000F72C0000}"/>
    <cellStyle name="Финансовый 2 103 4 5 7" xfId="36017" xr:uid="{00000000-0005-0000-0000-0000F82C0000}"/>
    <cellStyle name="Финансовый 2 103 5" xfId="11262" xr:uid="{00000000-0005-0000-0000-0000F92C0000}"/>
    <cellStyle name="Финансовый 2 103 6" xfId="14131" xr:uid="{00000000-0005-0000-0000-0000FA2C0000}"/>
    <cellStyle name="Финансовый 2 103 7" xfId="14191" xr:uid="{00000000-0005-0000-0000-0000FB2C0000}"/>
    <cellStyle name="Финансовый 2 103 7 2" xfId="16789" xr:uid="{00000000-0005-0000-0000-0000FC2C0000}"/>
    <cellStyle name="Финансовый 2 103 7 3" xfId="20772" xr:uid="{00000000-0005-0000-0000-0000FD2C0000}"/>
    <cellStyle name="Финансовый 2 103 7 4" xfId="23560" xr:uid="{00000000-0005-0000-0000-0000FE2C0000}"/>
    <cellStyle name="Финансовый 2 103 7 5" xfId="25591" xr:uid="{00000000-0005-0000-0000-0000FF2C0000}"/>
    <cellStyle name="Финансовый 2 103 7 6" xfId="22219" xr:uid="{00000000-0005-0000-0000-0000002D0000}"/>
    <cellStyle name="Финансовый 2 103 7 7" xfId="25827" xr:uid="{00000000-0005-0000-0000-0000012D0000}"/>
    <cellStyle name="Финансовый 2 103 7 8" xfId="33945" xr:uid="{00000000-0005-0000-0000-0000022D0000}"/>
    <cellStyle name="Финансовый 2 103 7 9" xfId="32500" xr:uid="{00000000-0005-0000-0000-0000032D0000}"/>
    <cellStyle name="Финансовый 2 103 8" xfId="16863" xr:uid="{00000000-0005-0000-0000-0000042D0000}"/>
    <cellStyle name="Финансовый 2 103 9" xfId="18175" xr:uid="{00000000-0005-0000-0000-0000052D0000}"/>
    <cellStyle name="Финансовый 2 103 9 2" xfId="22682" xr:uid="{00000000-0005-0000-0000-0000062D0000}"/>
    <cellStyle name="Финансовый 2 103 9 3" xfId="26896" xr:uid="{00000000-0005-0000-0000-0000072D0000}"/>
    <cellStyle name="Финансовый 2 103 9 4" xfId="27097" xr:uid="{00000000-0005-0000-0000-0000082D0000}"/>
    <cellStyle name="Финансовый 2 103 9 5" xfId="26272" xr:uid="{00000000-0005-0000-0000-0000092D0000}"/>
    <cellStyle name="Финансовый 2 103 9 6" xfId="35312" xr:uid="{00000000-0005-0000-0000-00000A2D0000}"/>
    <cellStyle name="Финансовый 2 103 9 7" xfId="36648" xr:uid="{00000000-0005-0000-0000-00000B2D0000}"/>
    <cellStyle name="Финансовый 2 104" xfId="10" xr:uid="{00000000-0005-0000-0000-00000C2D0000}"/>
    <cellStyle name="Финансовый 2 104 2" xfId="404" xr:uid="{00000000-0005-0000-0000-00000D2D0000}"/>
    <cellStyle name="Финансовый 2 104 2 2" xfId="8119" xr:uid="{00000000-0005-0000-0000-00000E2D0000}"/>
    <cellStyle name="Финансовый 2 104 2 3" xfId="10312" xr:uid="{00000000-0005-0000-0000-00000F2D0000}"/>
    <cellStyle name="Финансовый 2 104 3" xfId="1378" xr:uid="{00000000-0005-0000-0000-0000102D0000}"/>
    <cellStyle name="Финансовый 2 104 3 2" xfId="9249" xr:uid="{00000000-0005-0000-0000-0000112D0000}"/>
    <cellStyle name="Финансовый 2 104 3 2 2" xfId="13575" xr:uid="{00000000-0005-0000-0000-0000122D0000}"/>
    <cellStyle name="Финансовый 2 104 3 2 3" xfId="14747" xr:uid="{00000000-0005-0000-0000-0000132D0000}"/>
    <cellStyle name="Финансовый 2 104 3 2 3 2" xfId="16233" xr:uid="{00000000-0005-0000-0000-0000142D0000}"/>
    <cellStyle name="Финансовый 2 104 3 2 3 3" xfId="20216" xr:uid="{00000000-0005-0000-0000-0000152D0000}"/>
    <cellStyle name="Финансовый 2 104 3 2 3 4" xfId="21680" xr:uid="{00000000-0005-0000-0000-0000162D0000}"/>
    <cellStyle name="Финансовый 2 104 3 2 3 5" xfId="25541" xr:uid="{00000000-0005-0000-0000-0000172D0000}"/>
    <cellStyle name="Финансовый 2 104 3 2 3 6" xfId="24410" xr:uid="{00000000-0005-0000-0000-0000182D0000}"/>
    <cellStyle name="Финансовый 2 104 3 2 3 7" xfId="25818" xr:uid="{00000000-0005-0000-0000-0000192D0000}"/>
    <cellStyle name="Финансовый 2 104 3 2 3 8" xfId="33389" xr:uid="{00000000-0005-0000-0000-00001A2D0000}"/>
    <cellStyle name="Финансовый 2 104 3 2 3 9" xfId="31746" xr:uid="{00000000-0005-0000-0000-00001B2D0000}"/>
    <cellStyle name="Финансовый 2 104 3 2 4" xfId="17419" xr:uid="{00000000-0005-0000-0000-00001C2D0000}"/>
    <cellStyle name="Финансовый 2 104 3 2 5" xfId="18731" xr:uid="{00000000-0005-0000-0000-00001D2D0000}"/>
    <cellStyle name="Финансовый 2 104 3 2 5 2" xfId="25468" xr:uid="{00000000-0005-0000-0000-00001E2D0000}"/>
    <cellStyle name="Финансовый 2 104 3 2 5 3" xfId="27874" xr:uid="{00000000-0005-0000-0000-00001F2D0000}"/>
    <cellStyle name="Финансовый 2 104 3 2 5 4" xfId="29311" xr:uid="{00000000-0005-0000-0000-0000202D0000}"/>
    <cellStyle name="Финансовый 2 104 3 2 5 5" xfId="30617" xr:uid="{00000000-0005-0000-0000-0000212D0000}"/>
    <cellStyle name="Финансовый 2 104 3 2 5 6" xfId="34756" xr:uid="{00000000-0005-0000-0000-0000222D0000}"/>
    <cellStyle name="Финансовый 2 104 3 2 5 7" xfId="36092" xr:uid="{00000000-0005-0000-0000-0000232D0000}"/>
    <cellStyle name="Финансовый 2 104 3 3" xfId="12704" xr:uid="{00000000-0005-0000-0000-0000242D0000}"/>
    <cellStyle name="Финансовый 2 104 3 3 2" xfId="12928" xr:uid="{00000000-0005-0000-0000-0000252D0000}"/>
    <cellStyle name="Финансовый 2 104 3 3 3" xfId="15394" xr:uid="{00000000-0005-0000-0000-0000262D0000}"/>
    <cellStyle name="Финансовый 2 104 3 3 3 2" xfId="15586" xr:uid="{00000000-0005-0000-0000-0000272D0000}"/>
    <cellStyle name="Финансовый 2 104 3 3 3 3" xfId="19569" xr:uid="{00000000-0005-0000-0000-0000282D0000}"/>
    <cellStyle name="Финансовый 2 104 3 3 3 4" xfId="21431" xr:uid="{00000000-0005-0000-0000-0000292D0000}"/>
    <cellStyle name="Финансовый 2 104 3 3 3 5" xfId="26603" xr:uid="{00000000-0005-0000-0000-00002A2D0000}"/>
    <cellStyle name="Финансовый 2 104 3 3 3 6" xfId="20858" xr:uid="{00000000-0005-0000-0000-00002B2D0000}"/>
    <cellStyle name="Финансовый 2 104 3 3 3 7" xfId="22235" xr:uid="{00000000-0005-0000-0000-00002C2D0000}"/>
    <cellStyle name="Финансовый 2 104 3 3 3 8" xfId="32742" xr:uid="{00000000-0005-0000-0000-00002D2D0000}"/>
    <cellStyle name="Финансовый 2 104 3 3 3 9" xfId="31412" xr:uid="{00000000-0005-0000-0000-00002E2D0000}"/>
    <cellStyle name="Финансовый 2 104 3 3 4" xfId="18066" xr:uid="{00000000-0005-0000-0000-00002F2D0000}"/>
    <cellStyle name="Финансовый 2 104 3 3 5" xfId="19378" xr:uid="{00000000-0005-0000-0000-0000302D0000}"/>
    <cellStyle name="Финансовый 2 104 3 3 5 2" xfId="21018" xr:uid="{00000000-0005-0000-0000-0000312D0000}"/>
    <cellStyle name="Финансовый 2 104 3 3 5 3" xfId="28521" xr:uid="{00000000-0005-0000-0000-0000322D0000}"/>
    <cellStyle name="Финансовый 2 104 3 3 5 4" xfId="29958" xr:uid="{00000000-0005-0000-0000-0000332D0000}"/>
    <cellStyle name="Финансовый 2 104 3 3 5 5" xfId="31264" xr:uid="{00000000-0005-0000-0000-0000342D0000}"/>
    <cellStyle name="Финансовый 2 104 3 3 5 6" xfId="34109" xr:uid="{00000000-0005-0000-0000-0000352D0000}"/>
    <cellStyle name="Финансовый 2 104 3 3 5 7" xfId="35445" xr:uid="{00000000-0005-0000-0000-0000362D0000}"/>
    <cellStyle name="Финансовый 2 104 4" xfId="9787" xr:uid="{00000000-0005-0000-0000-0000372D0000}"/>
    <cellStyle name="Финансовый 2 104 4 2" xfId="13520" xr:uid="{00000000-0005-0000-0000-0000382D0000}"/>
    <cellStyle name="Финансовый 2 104 4 3" xfId="14802" xr:uid="{00000000-0005-0000-0000-0000392D0000}"/>
    <cellStyle name="Финансовый 2 104 4 3 2" xfId="16178" xr:uid="{00000000-0005-0000-0000-00003A2D0000}"/>
    <cellStyle name="Финансовый 2 104 4 3 3" xfId="20161" xr:uid="{00000000-0005-0000-0000-00003B2D0000}"/>
    <cellStyle name="Финансовый 2 104 4 3 4" xfId="22375" xr:uid="{00000000-0005-0000-0000-00003C2D0000}"/>
    <cellStyle name="Финансовый 2 104 4 3 5" xfId="26573" xr:uid="{00000000-0005-0000-0000-00003D2D0000}"/>
    <cellStyle name="Финансовый 2 104 4 3 6" xfId="24360" xr:uid="{00000000-0005-0000-0000-00003E2D0000}"/>
    <cellStyle name="Финансовый 2 104 4 3 7" xfId="26579" xr:uid="{00000000-0005-0000-0000-00003F2D0000}"/>
    <cellStyle name="Финансовый 2 104 4 3 8" xfId="33334" xr:uid="{00000000-0005-0000-0000-0000402D0000}"/>
    <cellStyle name="Финансовый 2 104 4 3 9" xfId="31494" xr:uid="{00000000-0005-0000-0000-0000412D0000}"/>
    <cellStyle name="Финансовый 2 104 4 4" xfId="17474" xr:uid="{00000000-0005-0000-0000-0000422D0000}"/>
    <cellStyle name="Финансовый 2 104 4 5" xfId="18786" xr:uid="{00000000-0005-0000-0000-0000432D0000}"/>
    <cellStyle name="Финансовый 2 104 4 5 2" xfId="23054" xr:uid="{00000000-0005-0000-0000-0000442D0000}"/>
    <cellStyle name="Финансовый 2 104 4 5 3" xfId="27929" xr:uid="{00000000-0005-0000-0000-0000452D0000}"/>
    <cellStyle name="Финансовый 2 104 4 5 4" xfId="29366" xr:uid="{00000000-0005-0000-0000-0000462D0000}"/>
    <cellStyle name="Финансовый 2 104 4 5 5" xfId="30672" xr:uid="{00000000-0005-0000-0000-0000472D0000}"/>
    <cellStyle name="Финансовый 2 104 4 5 6" xfId="34701" xr:uid="{00000000-0005-0000-0000-0000482D0000}"/>
    <cellStyle name="Финансовый 2 104 4 5 7" xfId="36037" xr:uid="{00000000-0005-0000-0000-0000492D0000}"/>
    <cellStyle name="Финансовый 2 104 5" xfId="11263" xr:uid="{00000000-0005-0000-0000-00004A2D0000}"/>
    <cellStyle name="Финансовый 2 104 6" xfId="14130" xr:uid="{00000000-0005-0000-0000-00004B2D0000}"/>
    <cellStyle name="Финансовый 2 104 7" xfId="14192" xr:uid="{00000000-0005-0000-0000-00004C2D0000}"/>
    <cellStyle name="Финансовый 2 104 7 2" xfId="16788" xr:uid="{00000000-0005-0000-0000-00004D2D0000}"/>
    <cellStyle name="Финансовый 2 104 7 3" xfId="20771" xr:uid="{00000000-0005-0000-0000-00004E2D0000}"/>
    <cellStyle name="Финансовый 2 104 7 4" xfId="23346" xr:uid="{00000000-0005-0000-0000-00004F2D0000}"/>
    <cellStyle name="Финансовый 2 104 7 5" xfId="26371" xr:uid="{00000000-0005-0000-0000-0000502D0000}"/>
    <cellStyle name="Финансовый 2 104 7 6" xfId="25004" xr:uid="{00000000-0005-0000-0000-0000512D0000}"/>
    <cellStyle name="Финансовый 2 104 7 7" xfId="26585" xr:uid="{00000000-0005-0000-0000-0000522D0000}"/>
    <cellStyle name="Финансовый 2 104 7 8" xfId="33944" xr:uid="{00000000-0005-0000-0000-0000532D0000}"/>
    <cellStyle name="Финансовый 2 104 7 9" xfId="31390" xr:uid="{00000000-0005-0000-0000-0000542D0000}"/>
    <cellStyle name="Финансовый 2 104 8" xfId="16864" xr:uid="{00000000-0005-0000-0000-0000552D0000}"/>
    <cellStyle name="Финансовый 2 104 9" xfId="18176" xr:uid="{00000000-0005-0000-0000-0000562D0000}"/>
    <cellStyle name="Финансовый 2 104 9 2" xfId="21791" xr:uid="{00000000-0005-0000-0000-0000572D0000}"/>
    <cellStyle name="Финансовый 2 104 9 3" xfId="26988" xr:uid="{00000000-0005-0000-0000-0000582D0000}"/>
    <cellStyle name="Финансовый 2 104 9 4" xfId="21364" xr:uid="{00000000-0005-0000-0000-0000592D0000}"/>
    <cellStyle name="Финансовый 2 104 9 5" xfId="28707" xr:uid="{00000000-0005-0000-0000-00005A2D0000}"/>
    <cellStyle name="Финансовый 2 104 9 6" xfId="35311" xr:uid="{00000000-0005-0000-0000-00005B2D0000}"/>
    <cellStyle name="Финансовый 2 104 9 7" xfId="36647" xr:uid="{00000000-0005-0000-0000-00005C2D0000}"/>
    <cellStyle name="Финансовый 2 105" xfId="11" xr:uid="{00000000-0005-0000-0000-00005D2D0000}"/>
    <cellStyle name="Финансовый 2 105 2" xfId="405" xr:uid="{00000000-0005-0000-0000-00005E2D0000}"/>
    <cellStyle name="Финансовый 2 105 2 2" xfId="7880" xr:uid="{00000000-0005-0000-0000-00005F2D0000}"/>
    <cellStyle name="Финансовый 2 105 2 3" xfId="10313" xr:uid="{00000000-0005-0000-0000-0000602D0000}"/>
    <cellStyle name="Финансовый 2 105 3" xfId="1379" xr:uid="{00000000-0005-0000-0000-0000612D0000}"/>
    <cellStyle name="Финансовый 2 105 3 2" xfId="8510" xr:uid="{00000000-0005-0000-0000-0000622D0000}"/>
    <cellStyle name="Финансовый 2 105 3 2 2" xfId="13634" xr:uid="{00000000-0005-0000-0000-0000632D0000}"/>
    <cellStyle name="Финансовый 2 105 3 2 3" xfId="14688" xr:uid="{00000000-0005-0000-0000-0000642D0000}"/>
    <cellStyle name="Финансовый 2 105 3 2 3 2" xfId="16292" xr:uid="{00000000-0005-0000-0000-0000652D0000}"/>
    <cellStyle name="Финансовый 2 105 3 2 3 3" xfId="20275" xr:uid="{00000000-0005-0000-0000-0000662D0000}"/>
    <cellStyle name="Финансовый 2 105 3 2 3 4" xfId="21120" xr:uid="{00000000-0005-0000-0000-0000672D0000}"/>
    <cellStyle name="Финансовый 2 105 3 2 3 5" xfId="26092" xr:uid="{00000000-0005-0000-0000-0000682D0000}"/>
    <cellStyle name="Финансовый 2 105 3 2 3 6" xfId="21838" xr:uid="{00000000-0005-0000-0000-0000692D0000}"/>
    <cellStyle name="Финансовый 2 105 3 2 3 7" xfId="21982" xr:uid="{00000000-0005-0000-0000-00006A2D0000}"/>
    <cellStyle name="Финансовый 2 105 3 2 3 8" xfId="33448" xr:uid="{00000000-0005-0000-0000-00006B2D0000}"/>
    <cellStyle name="Финансовый 2 105 3 2 3 9" xfId="31873" xr:uid="{00000000-0005-0000-0000-00006C2D0000}"/>
    <cellStyle name="Финансовый 2 105 3 2 4" xfId="17360" xr:uid="{00000000-0005-0000-0000-00006D2D0000}"/>
    <cellStyle name="Финансовый 2 105 3 2 5" xfId="18672" xr:uid="{00000000-0005-0000-0000-00006E2D0000}"/>
    <cellStyle name="Финансовый 2 105 3 2 5 2" xfId="24707" xr:uid="{00000000-0005-0000-0000-00006F2D0000}"/>
    <cellStyle name="Финансовый 2 105 3 2 5 3" xfId="27815" xr:uid="{00000000-0005-0000-0000-0000702D0000}"/>
    <cellStyle name="Финансовый 2 105 3 2 5 4" xfId="29252" xr:uid="{00000000-0005-0000-0000-0000712D0000}"/>
    <cellStyle name="Финансовый 2 105 3 2 5 5" xfId="30558" xr:uid="{00000000-0005-0000-0000-0000722D0000}"/>
    <cellStyle name="Финансовый 2 105 3 2 5 6" xfId="34815" xr:uid="{00000000-0005-0000-0000-0000732D0000}"/>
    <cellStyle name="Финансовый 2 105 3 2 5 7" xfId="36151" xr:uid="{00000000-0005-0000-0000-0000742D0000}"/>
    <cellStyle name="Финансовый 2 105 3 3" xfId="12646" xr:uid="{00000000-0005-0000-0000-0000752D0000}"/>
    <cellStyle name="Финансовый 2 105 3 3 2" xfId="12986" xr:uid="{00000000-0005-0000-0000-0000762D0000}"/>
    <cellStyle name="Финансовый 2 105 3 3 3" xfId="15336" xr:uid="{00000000-0005-0000-0000-0000772D0000}"/>
    <cellStyle name="Финансовый 2 105 3 3 3 2" xfId="15644" xr:uid="{00000000-0005-0000-0000-0000782D0000}"/>
    <cellStyle name="Финансовый 2 105 3 3 3 3" xfId="19627" xr:uid="{00000000-0005-0000-0000-0000792D0000}"/>
    <cellStyle name="Финансовый 2 105 3 3 3 4" xfId="22834" xr:uid="{00000000-0005-0000-0000-00007A2D0000}"/>
    <cellStyle name="Финансовый 2 105 3 3 3 5" xfId="22087" xr:uid="{00000000-0005-0000-0000-00007B2D0000}"/>
    <cellStyle name="Финансовый 2 105 3 3 3 6" xfId="26225" xr:uid="{00000000-0005-0000-0000-00007C2D0000}"/>
    <cellStyle name="Финансовый 2 105 3 3 3 7" xfId="22631" xr:uid="{00000000-0005-0000-0000-00007D2D0000}"/>
    <cellStyle name="Финансовый 2 105 3 3 3 8" xfId="32800" xr:uid="{00000000-0005-0000-0000-00007E2D0000}"/>
    <cellStyle name="Финансовый 2 105 3 3 3 9" xfId="31761" xr:uid="{00000000-0005-0000-0000-00007F2D0000}"/>
    <cellStyle name="Финансовый 2 105 3 3 4" xfId="18008" xr:uid="{00000000-0005-0000-0000-0000802D0000}"/>
    <cellStyle name="Финансовый 2 105 3 3 5" xfId="19320" xr:uid="{00000000-0005-0000-0000-0000812D0000}"/>
    <cellStyle name="Финансовый 2 105 3 3 5 2" xfId="21282" xr:uid="{00000000-0005-0000-0000-0000822D0000}"/>
    <cellStyle name="Финансовый 2 105 3 3 5 3" xfId="28463" xr:uid="{00000000-0005-0000-0000-0000832D0000}"/>
    <cellStyle name="Финансовый 2 105 3 3 5 4" xfId="29900" xr:uid="{00000000-0005-0000-0000-0000842D0000}"/>
    <cellStyle name="Финансовый 2 105 3 3 5 5" xfId="31206" xr:uid="{00000000-0005-0000-0000-0000852D0000}"/>
    <cellStyle name="Финансовый 2 105 3 3 5 6" xfId="34167" xr:uid="{00000000-0005-0000-0000-0000862D0000}"/>
    <cellStyle name="Финансовый 2 105 3 3 5 7" xfId="35503" xr:uid="{00000000-0005-0000-0000-0000872D0000}"/>
    <cellStyle name="Финансовый 2 105 4" xfId="9433" xr:uid="{00000000-0005-0000-0000-0000882D0000}"/>
    <cellStyle name="Финансовый 2 105 4 2" xfId="13540" xr:uid="{00000000-0005-0000-0000-0000892D0000}"/>
    <cellStyle name="Финансовый 2 105 4 3" xfId="14782" xr:uid="{00000000-0005-0000-0000-00008A2D0000}"/>
    <cellStyle name="Финансовый 2 105 4 3 2" xfId="16198" xr:uid="{00000000-0005-0000-0000-00008B2D0000}"/>
    <cellStyle name="Финансовый 2 105 4 3 3" xfId="20181" xr:uid="{00000000-0005-0000-0000-00008C2D0000}"/>
    <cellStyle name="Финансовый 2 105 4 3 4" xfId="22991" xr:uid="{00000000-0005-0000-0000-00008D2D0000}"/>
    <cellStyle name="Финансовый 2 105 4 3 5" xfId="20910" xr:uid="{00000000-0005-0000-0000-00008E2D0000}"/>
    <cellStyle name="Финансовый 2 105 4 3 6" xfId="21171" xr:uid="{00000000-0005-0000-0000-00008F2D0000}"/>
    <cellStyle name="Финансовый 2 105 4 3 7" xfId="24733" xr:uid="{00000000-0005-0000-0000-0000902D0000}"/>
    <cellStyle name="Финансовый 2 105 4 3 8" xfId="33354" xr:uid="{00000000-0005-0000-0000-0000912D0000}"/>
    <cellStyle name="Финансовый 2 105 4 3 9" xfId="32603" xr:uid="{00000000-0005-0000-0000-0000922D0000}"/>
    <cellStyle name="Финансовый 2 105 4 4" xfId="17454" xr:uid="{00000000-0005-0000-0000-0000932D0000}"/>
    <cellStyle name="Финансовый 2 105 4 5" xfId="18766" xr:uid="{00000000-0005-0000-0000-0000942D0000}"/>
    <cellStyle name="Финансовый 2 105 4 5 2" xfId="23983" xr:uid="{00000000-0005-0000-0000-0000952D0000}"/>
    <cellStyle name="Финансовый 2 105 4 5 3" xfId="27909" xr:uid="{00000000-0005-0000-0000-0000962D0000}"/>
    <cellStyle name="Финансовый 2 105 4 5 4" xfId="29346" xr:uid="{00000000-0005-0000-0000-0000972D0000}"/>
    <cellStyle name="Финансовый 2 105 4 5 5" xfId="30652" xr:uid="{00000000-0005-0000-0000-0000982D0000}"/>
    <cellStyle name="Финансовый 2 105 4 5 6" xfId="34721" xr:uid="{00000000-0005-0000-0000-0000992D0000}"/>
    <cellStyle name="Финансовый 2 105 4 5 7" xfId="36057" xr:uid="{00000000-0005-0000-0000-00009A2D0000}"/>
    <cellStyle name="Финансовый 2 105 5" xfId="11264" xr:uid="{00000000-0005-0000-0000-00009B2D0000}"/>
    <cellStyle name="Финансовый 2 105 6" xfId="14129" xr:uid="{00000000-0005-0000-0000-00009C2D0000}"/>
    <cellStyle name="Финансовый 2 105 7" xfId="14193" xr:uid="{00000000-0005-0000-0000-00009D2D0000}"/>
    <cellStyle name="Финансовый 2 105 7 2" xfId="16787" xr:uid="{00000000-0005-0000-0000-00009E2D0000}"/>
    <cellStyle name="Финансовый 2 105 7 3" xfId="20770" xr:uid="{00000000-0005-0000-0000-00009F2D0000}"/>
    <cellStyle name="Финансовый 2 105 7 4" xfId="22977" xr:uid="{00000000-0005-0000-0000-0000A02D0000}"/>
    <cellStyle name="Финансовый 2 105 7 5" xfId="25492" xr:uid="{00000000-0005-0000-0000-0000A12D0000}"/>
    <cellStyle name="Финансовый 2 105 7 6" xfId="24990" xr:uid="{00000000-0005-0000-0000-0000A22D0000}"/>
    <cellStyle name="Финансовый 2 105 7 7" xfId="28708" xr:uid="{00000000-0005-0000-0000-0000A32D0000}"/>
    <cellStyle name="Финансовый 2 105 7 8" xfId="33943" xr:uid="{00000000-0005-0000-0000-0000A42D0000}"/>
    <cellStyle name="Финансовый 2 105 7 9" xfId="32359" xr:uid="{00000000-0005-0000-0000-0000A52D0000}"/>
    <cellStyle name="Финансовый 2 105 8" xfId="16865" xr:uid="{00000000-0005-0000-0000-0000A62D0000}"/>
    <cellStyle name="Финансовый 2 105 9" xfId="18177" xr:uid="{00000000-0005-0000-0000-0000A72D0000}"/>
    <cellStyle name="Финансовый 2 105 9 2" xfId="21734" xr:uid="{00000000-0005-0000-0000-0000A82D0000}"/>
    <cellStyle name="Финансовый 2 105 9 3" xfId="25931" xr:uid="{00000000-0005-0000-0000-0000A92D0000}"/>
    <cellStyle name="Финансовый 2 105 9 4" xfId="21745" xr:uid="{00000000-0005-0000-0000-0000AA2D0000}"/>
    <cellStyle name="Финансовый 2 105 9 5" xfId="25040" xr:uid="{00000000-0005-0000-0000-0000AB2D0000}"/>
    <cellStyle name="Финансовый 2 105 9 6" xfId="35310" xr:uid="{00000000-0005-0000-0000-0000AC2D0000}"/>
    <cellStyle name="Финансовый 2 105 9 7" xfId="36646" xr:uid="{00000000-0005-0000-0000-0000AD2D0000}"/>
    <cellStyle name="Финансовый 2 106" xfId="12" xr:uid="{00000000-0005-0000-0000-0000AE2D0000}"/>
    <cellStyle name="Финансовый 2 106 2" xfId="406" xr:uid="{00000000-0005-0000-0000-0000AF2D0000}"/>
    <cellStyle name="Финансовый 2 106 2 2" xfId="7748" xr:uid="{00000000-0005-0000-0000-0000B02D0000}"/>
    <cellStyle name="Финансовый 2 106 2 3" xfId="10314" xr:uid="{00000000-0005-0000-0000-0000B12D0000}"/>
    <cellStyle name="Финансовый 2 106 3" xfId="1380" xr:uid="{00000000-0005-0000-0000-0000B22D0000}"/>
    <cellStyle name="Финансовый 2 106 3 2" xfId="8148" xr:uid="{00000000-0005-0000-0000-0000B32D0000}"/>
    <cellStyle name="Финансовый 2 106 3 2 2" xfId="13676" xr:uid="{00000000-0005-0000-0000-0000B42D0000}"/>
    <cellStyle name="Финансовый 2 106 3 2 3" xfId="14646" xr:uid="{00000000-0005-0000-0000-0000B52D0000}"/>
    <cellStyle name="Финансовый 2 106 3 2 3 2" xfId="16334" xr:uid="{00000000-0005-0000-0000-0000B62D0000}"/>
    <cellStyle name="Финансовый 2 106 3 2 3 3" xfId="20317" xr:uid="{00000000-0005-0000-0000-0000B72D0000}"/>
    <cellStyle name="Финансовый 2 106 3 2 3 4" xfId="21781" xr:uid="{00000000-0005-0000-0000-0000B82D0000}"/>
    <cellStyle name="Финансовый 2 106 3 2 3 5" xfId="26334" xr:uid="{00000000-0005-0000-0000-0000B92D0000}"/>
    <cellStyle name="Финансовый 2 106 3 2 3 6" xfId="24892" xr:uid="{00000000-0005-0000-0000-0000BA2D0000}"/>
    <cellStyle name="Финансовый 2 106 3 2 3 7" xfId="28667" xr:uid="{00000000-0005-0000-0000-0000BB2D0000}"/>
    <cellStyle name="Финансовый 2 106 3 2 3 8" xfId="33490" xr:uid="{00000000-0005-0000-0000-0000BC2D0000}"/>
    <cellStyle name="Финансовый 2 106 3 2 3 9" xfId="32283" xr:uid="{00000000-0005-0000-0000-0000BD2D0000}"/>
    <cellStyle name="Финансовый 2 106 3 2 4" xfId="17318" xr:uid="{00000000-0005-0000-0000-0000BE2D0000}"/>
    <cellStyle name="Финансовый 2 106 3 2 5" xfId="18630" xr:uid="{00000000-0005-0000-0000-0000BF2D0000}"/>
    <cellStyle name="Финансовый 2 106 3 2 5 2" xfId="23947" xr:uid="{00000000-0005-0000-0000-0000C02D0000}"/>
    <cellStyle name="Финансовый 2 106 3 2 5 3" xfId="27773" xr:uid="{00000000-0005-0000-0000-0000C12D0000}"/>
    <cellStyle name="Финансовый 2 106 3 2 5 4" xfId="29210" xr:uid="{00000000-0005-0000-0000-0000C22D0000}"/>
    <cellStyle name="Финансовый 2 106 3 2 5 5" xfId="30516" xr:uid="{00000000-0005-0000-0000-0000C32D0000}"/>
    <cellStyle name="Финансовый 2 106 3 2 5 6" xfId="34857" xr:uid="{00000000-0005-0000-0000-0000C42D0000}"/>
    <cellStyle name="Финансовый 2 106 3 2 5 7" xfId="36193" xr:uid="{00000000-0005-0000-0000-0000C52D0000}"/>
    <cellStyle name="Финансовый 2 106 3 3" xfId="12604" xr:uid="{00000000-0005-0000-0000-0000C62D0000}"/>
    <cellStyle name="Финансовый 2 106 3 3 2" xfId="13028" xr:uid="{00000000-0005-0000-0000-0000C72D0000}"/>
    <cellStyle name="Финансовый 2 106 3 3 3" xfId="15294" xr:uid="{00000000-0005-0000-0000-0000C82D0000}"/>
    <cellStyle name="Финансовый 2 106 3 3 3 2" xfId="15686" xr:uid="{00000000-0005-0000-0000-0000C92D0000}"/>
    <cellStyle name="Финансовый 2 106 3 3 3 3" xfId="19669" xr:uid="{00000000-0005-0000-0000-0000CA2D0000}"/>
    <cellStyle name="Финансовый 2 106 3 3 3 4" xfId="24358" xr:uid="{00000000-0005-0000-0000-0000CB2D0000}"/>
    <cellStyle name="Финансовый 2 106 3 3 3 5" xfId="26326" xr:uid="{00000000-0005-0000-0000-0000CC2D0000}"/>
    <cellStyle name="Финансовый 2 106 3 3 3 6" xfId="23224" xr:uid="{00000000-0005-0000-0000-0000CD2D0000}"/>
    <cellStyle name="Финансовый 2 106 3 3 3 7" xfId="24586" xr:uid="{00000000-0005-0000-0000-0000CE2D0000}"/>
    <cellStyle name="Финансовый 2 106 3 3 3 8" xfId="32842" xr:uid="{00000000-0005-0000-0000-0000CF2D0000}"/>
    <cellStyle name="Финансовый 2 106 3 3 3 9" xfId="31900" xr:uid="{00000000-0005-0000-0000-0000D02D0000}"/>
    <cellStyle name="Финансовый 2 106 3 3 4" xfId="17966" xr:uid="{00000000-0005-0000-0000-0000D12D0000}"/>
    <cellStyle name="Финансовый 2 106 3 3 5" xfId="19278" xr:uid="{00000000-0005-0000-0000-0000D22D0000}"/>
    <cellStyle name="Финансовый 2 106 3 3 5 2" xfId="21444" xr:uid="{00000000-0005-0000-0000-0000D32D0000}"/>
    <cellStyle name="Финансовый 2 106 3 3 5 3" xfId="28421" xr:uid="{00000000-0005-0000-0000-0000D42D0000}"/>
    <cellStyle name="Финансовый 2 106 3 3 5 4" xfId="29858" xr:uid="{00000000-0005-0000-0000-0000D52D0000}"/>
    <cellStyle name="Финансовый 2 106 3 3 5 5" xfId="31164" xr:uid="{00000000-0005-0000-0000-0000D62D0000}"/>
    <cellStyle name="Финансовый 2 106 3 3 5 6" xfId="34209" xr:uid="{00000000-0005-0000-0000-0000D72D0000}"/>
    <cellStyle name="Финансовый 2 106 3 3 5 7" xfId="35545" xr:uid="{00000000-0005-0000-0000-0000D82D0000}"/>
    <cellStyle name="Финансовый 2 106 4" xfId="9922" xr:uid="{00000000-0005-0000-0000-0000D92D0000}"/>
    <cellStyle name="Финансовый 2 106 4 2" xfId="13480" xr:uid="{00000000-0005-0000-0000-0000DA2D0000}"/>
    <cellStyle name="Финансовый 2 106 4 3" xfId="14842" xr:uid="{00000000-0005-0000-0000-0000DB2D0000}"/>
    <cellStyle name="Финансовый 2 106 4 3 2" xfId="16138" xr:uid="{00000000-0005-0000-0000-0000DC2D0000}"/>
    <cellStyle name="Финансовый 2 106 4 3 3" xfId="20121" xr:uid="{00000000-0005-0000-0000-0000DD2D0000}"/>
    <cellStyle name="Финансовый 2 106 4 3 4" xfId="25078" xr:uid="{00000000-0005-0000-0000-0000DE2D0000}"/>
    <cellStyle name="Финансовый 2 106 4 3 5" xfId="26895" xr:uid="{00000000-0005-0000-0000-0000DF2D0000}"/>
    <cellStyle name="Финансовый 2 106 4 3 6" xfId="25419" xr:uid="{00000000-0005-0000-0000-0000E02D0000}"/>
    <cellStyle name="Финансовый 2 106 4 3 7" xfId="27112" xr:uid="{00000000-0005-0000-0000-0000E12D0000}"/>
    <cellStyle name="Финансовый 2 106 4 3 8" xfId="33294" xr:uid="{00000000-0005-0000-0000-0000E22D0000}"/>
    <cellStyle name="Финансовый 2 106 4 3 9" xfId="31369" xr:uid="{00000000-0005-0000-0000-0000E32D0000}"/>
    <cellStyle name="Финансовый 2 106 4 4" xfId="17514" xr:uid="{00000000-0005-0000-0000-0000E42D0000}"/>
    <cellStyle name="Финансовый 2 106 4 5" xfId="18826" xr:uid="{00000000-0005-0000-0000-0000E52D0000}"/>
    <cellStyle name="Финансовый 2 106 4 5 2" xfId="21913" xr:uid="{00000000-0005-0000-0000-0000E62D0000}"/>
    <cellStyle name="Финансовый 2 106 4 5 3" xfId="27969" xr:uid="{00000000-0005-0000-0000-0000E72D0000}"/>
    <cellStyle name="Финансовый 2 106 4 5 4" xfId="29406" xr:uid="{00000000-0005-0000-0000-0000E82D0000}"/>
    <cellStyle name="Финансовый 2 106 4 5 5" xfId="30712" xr:uid="{00000000-0005-0000-0000-0000E92D0000}"/>
    <cellStyle name="Финансовый 2 106 4 5 6" xfId="34661" xr:uid="{00000000-0005-0000-0000-0000EA2D0000}"/>
    <cellStyle name="Финансовый 2 106 4 5 7" xfId="35997" xr:uid="{00000000-0005-0000-0000-0000EB2D0000}"/>
    <cellStyle name="Финансовый 2 106 5" xfId="11265" xr:uid="{00000000-0005-0000-0000-0000EC2D0000}"/>
    <cellStyle name="Финансовый 2 106 6" xfId="14128" xr:uid="{00000000-0005-0000-0000-0000ED2D0000}"/>
    <cellStyle name="Финансовый 2 106 7" xfId="14194" xr:uid="{00000000-0005-0000-0000-0000EE2D0000}"/>
    <cellStyle name="Финансовый 2 106 7 2" xfId="16786" xr:uid="{00000000-0005-0000-0000-0000EF2D0000}"/>
    <cellStyle name="Финансовый 2 106 7 3" xfId="20769" xr:uid="{00000000-0005-0000-0000-0000F02D0000}"/>
    <cellStyle name="Финансовый 2 106 7 4" xfId="22958" xr:uid="{00000000-0005-0000-0000-0000F12D0000}"/>
    <cellStyle name="Финансовый 2 106 7 5" xfId="21198" xr:uid="{00000000-0005-0000-0000-0000F22D0000}"/>
    <cellStyle name="Финансовый 2 106 7 6" xfId="27266" xr:uid="{00000000-0005-0000-0000-0000F32D0000}"/>
    <cellStyle name="Финансовый 2 106 7 7" xfId="21168" xr:uid="{00000000-0005-0000-0000-0000F42D0000}"/>
    <cellStyle name="Финансовый 2 106 7 8" xfId="33942" xr:uid="{00000000-0005-0000-0000-0000F52D0000}"/>
    <cellStyle name="Финансовый 2 106 7 9" xfId="32443" xr:uid="{00000000-0005-0000-0000-0000F62D0000}"/>
    <cellStyle name="Финансовый 2 106 8" xfId="16866" xr:uid="{00000000-0005-0000-0000-0000F72D0000}"/>
    <cellStyle name="Финансовый 2 106 9" xfId="18178" xr:uid="{00000000-0005-0000-0000-0000F82D0000}"/>
    <cellStyle name="Финансовый 2 106 9 2" xfId="25241" xr:uid="{00000000-0005-0000-0000-0000F92D0000}"/>
    <cellStyle name="Финансовый 2 106 9 3" xfId="27015" xr:uid="{00000000-0005-0000-0000-0000FA2D0000}"/>
    <cellStyle name="Финансовый 2 106 9 4" xfId="24959" xr:uid="{00000000-0005-0000-0000-0000FB2D0000}"/>
    <cellStyle name="Финансовый 2 106 9 5" xfId="28729" xr:uid="{00000000-0005-0000-0000-0000FC2D0000}"/>
    <cellStyle name="Финансовый 2 106 9 6" xfId="35309" xr:uid="{00000000-0005-0000-0000-0000FD2D0000}"/>
    <cellStyle name="Финансовый 2 106 9 7" xfId="36645" xr:uid="{00000000-0005-0000-0000-0000FE2D0000}"/>
    <cellStyle name="Финансовый 2 107" xfId="13" xr:uid="{00000000-0005-0000-0000-0000FF2D0000}"/>
    <cellStyle name="Финансовый 2 107 2" xfId="407" xr:uid="{00000000-0005-0000-0000-0000002E0000}"/>
    <cellStyle name="Финансовый 2 107 2 2" xfId="8055" xr:uid="{00000000-0005-0000-0000-0000012E0000}"/>
    <cellStyle name="Финансовый 2 107 2 3" xfId="10315" xr:uid="{00000000-0005-0000-0000-0000022E0000}"/>
    <cellStyle name="Финансовый 2 107 3" xfId="1381" xr:uid="{00000000-0005-0000-0000-0000032E0000}"/>
    <cellStyle name="Финансовый 2 107 3 2" xfId="8143" xr:uid="{00000000-0005-0000-0000-0000042E0000}"/>
    <cellStyle name="Финансовый 2 107 3 2 2" xfId="13681" xr:uid="{00000000-0005-0000-0000-0000052E0000}"/>
    <cellStyle name="Финансовый 2 107 3 2 3" xfId="14641" xr:uid="{00000000-0005-0000-0000-0000062E0000}"/>
    <cellStyle name="Финансовый 2 107 3 2 3 2" xfId="16339" xr:uid="{00000000-0005-0000-0000-0000072E0000}"/>
    <cellStyle name="Финансовый 2 107 3 2 3 3" xfId="20322" xr:uid="{00000000-0005-0000-0000-0000082E0000}"/>
    <cellStyle name="Финансовый 2 107 3 2 3 4" xfId="22924" xr:uid="{00000000-0005-0000-0000-0000092E0000}"/>
    <cellStyle name="Финансовый 2 107 3 2 3 5" xfId="26704" xr:uid="{00000000-0005-0000-0000-00000A2E0000}"/>
    <cellStyle name="Финансовый 2 107 3 2 3 6" xfId="23944" xr:uid="{00000000-0005-0000-0000-00000B2E0000}"/>
    <cellStyle name="Финансовый 2 107 3 2 3 7" xfId="28735" xr:uid="{00000000-0005-0000-0000-00000C2E0000}"/>
    <cellStyle name="Финансовый 2 107 3 2 3 8" xfId="33495" xr:uid="{00000000-0005-0000-0000-00000D2E0000}"/>
    <cellStyle name="Финансовый 2 107 3 2 3 9" xfId="31998" xr:uid="{00000000-0005-0000-0000-00000E2E0000}"/>
    <cellStyle name="Финансовый 2 107 3 2 4" xfId="17313" xr:uid="{00000000-0005-0000-0000-00000F2E0000}"/>
    <cellStyle name="Финансовый 2 107 3 2 5" xfId="18625" xr:uid="{00000000-0005-0000-0000-0000102E0000}"/>
    <cellStyle name="Финансовый 2 107 3 2 5 2" xfId="21572" xr:uid="{00000000-0005-0000-0000-0000112E0000}"/>
    <cellStyle name="Финансовый 2 107 3 2 5 3" xfId="27768" xr:uid="{00000000-0005-0000-0000-0000122E0000}"/>
    <cellStyle name="Финансовый 2 107 3 2 5 4" xfId="29205" xr:uid="{00000000-0005-0000-0000-0000132E0000}"/>
    <cellStyle name="Финансовый 2 107 3 2 5 5" xfId="30511" xr:uid="{00000000-0005-0000-0000-0000142E0000}"/>
    <cellStyle name="Финансовый 2 107 3 2 5 6" xfId="34862" xr:uid="{00000000-0005-0000-0000-0000152E0000}"/>
    <cellStyle name="Финансовый 2 107 3 2 5 7" xfId="36198" xr:uid="{00000000-0005-0000-0000-0000162E0000}"/>
    <cellStyle name="Финансовый 2 107 3 3" xfId="12599" xr:uid="{00000000-0005-0000-0000-0000172E0000}"/>
    <cellStyle name="Финансовый 2 107 3 3 2" xfId="13033" xr:uid="{00000000-0005-0000-0000-0000182E0000}"/>
    <cellStyle name="Финансовый 2 107 3 3 3" xfId="15289" xr:uid="{00000000-0005-0000-0000-0000192E0000}"/>
    <cellStyle name="Финансовый 2 107 3 3 3 2" xfId="15691" xr:uid="{00000000-0005-0000-0000-00001A2E0000}"/>
    <cellStyle name="Финансовый 2 107 3 3 3 3" xfId="19674" xr:uid="{00000000-0005-0000-0000-00001B2E0000}"/>
    <cellStyle name="Финансовый 2 107 3 3 3 4" xfId="21723" xr:uid="{00000000-0005-0000-0000-00001C2E0000}"/>
    <cellStyle name="Финансовый 2 107 3 3 3 5" xfId="27272" xr:uid="{00000000-0005-0000-0000-00001D2E0000}"/>
    <cellStyle name="Финансовый 2 107 3 3 3 6" xfId="22645" xr:uid="{00000000-0005-0000-0000-00001E2E0000}"/>
    <cellStyle name="Финансовый 2 107 3 3 3 7" xfId="24199" xr:uid="{00000000-0005-0000-0000-00001F2E0000}"/>
    <cellStyle name="Финансовый 2 107 3 3 3 8" xfId="32847" xr:uid="{00000000-0005-0000-0000-0000202E0000}"/>
    <cellStyle name="Финансовый 2 107 3 3 3 9" xfId="31758" xr:uid="{00000000-0005-0000-0000-0000212E0000}"/>
    <cellStyle name="Финансовый 2 107 3 3 4" xfId="17961" xr:uid="{00000000-0005-0000-0000-0000222E0000}"/>
    <cellStyle name="Финансовый 2 107 3 3 5" xfId="19273" xr:uid="{00000000-0005-0000-0000-0000232E0000}"/>
    <cellStyle name="Финансовый 2 107 3 3 5 2" xfId="21882" xr:uid="{00000000-0005-0000-0000-0000242E0000}"/>
    <cellStyle name="Финансовый 2 107 3 3 5 3" xfId="28416" xr:uid="{00000000-0005-0000-0000-0000252E0000}"/>
    <cellStyle name="Финансовый 2 107 3 3 5 4" xfId="29853" xr:uid="{00000000-0005-0000-0000-0000262E0000}"/>
    <cellStyle name="Финансовый 2 107 3 3 5 5" xfId="31159" xr:uid="{00000000-0005-0000-0000-0000272E0000}"/>
    <cellStyle name="Финансовый 2 107 3 3 5 6" xfId="34214" xr:uid="{00000000-0005-0000-0000-0000282E0000}"/>
    <cellStyle name="Финансовый 2 107 3 3 5 7" xfId="35550" xr:uid="{00000000-0005-0000-0000-0000292E0000}"/>
    <cellStyle name="Финансовый 2 107 4" xfId="9923" xr:uid="{00000000-0005-0000-0000-00002A2E0000}"/>
    <cellStyle name="Финансовый 2 107 4 2" xfId="13479" xr:uid="{00000000-0005-0000-0000-00002B2E0000}"/>
    <cellStyle name="Финансовый 2 107 4 3" xfId="14843" xr:uid="{00000000-0005-0000-0000-00002C2E0000}"/>
    <cellStyle name="Финансовый 2 107 4 3 2" xfId="16137" xr:uid="{00000000-0005-0000-0000-00002D2E0000}"/>
    <cellStyle name="Финансовый 2 107 4 3 3" xfId="20120" xr:uid="{00000000-0005-0000-0000-00002E2E0000}"/>
    <cellStyle name="Финансовый 2 107 4 3 4" xfId="21163" xr:uid="{00000000-0005-0000-0000-00002F2E0000}"/>
    <cellStyle name="Финансовый 2 107 4 3 5" xfId="20934" xr:uid="{00000000-0005-0000-0000-0000302E0000}"/>
    <cellStyle name="Финансовый 2 107 4 3 6" xfId="21935" xr:uid="{00000000-0005-0000-0000-0000312E0000}"/>
    <cellStyle name="Финансовый 2 107 4 3 7" xfId="26474" xr:uid="{00000000-0005-0000-0000-0000322E0000}"/>
    <cellStyle name="Финансовый 2 107 4 3 8" xfId="33293" xr:uid="{00000000-0005-0000-0000-0000332E0000}"/>
    <cellStyle name="Финансовый 2 107 4 3 9" xfId="31641" xr:uid="{00000000-0005-0000-0000-0000342E0000}"/>
    <cellStyle name="Финансовый 2 107 4 4" xfId="17515" xr:uid="{00000000-0005-0000-0000-0000352E0000}"/>
    <cellStyle name="Финансовый 2 107 4 5" xfId="18827" xr:uid="{00000000-0005-0000-0000-0000362E0000}"/>
    <cellStyle name="Финансовый 2 107 4 5 2" xfId="21807" xr:uid="{00000000-0005-0000-0000-0000372E0000}"/>
    <cellStyle name="Финансовый 2 107 4 5 3" xfId="27970" xr:uid="{00000000-0005-0000-0000-0000382E0000}"/>
    <cellStyle name="Финансовый 2 107 4 5 4" xfId="29407" xr:uid="{00000000-0005-0000-0000-0000392E0000}"/>
    <cellStyle name="Финансовый 2 107 4 5 5" xfId="30713" xr:uid="{00000000-0005-0000-0000-00003A2E0000}"/>
    <cellStyle name="Финансовый 2 107 4 5 6" xfId="34660" xr:uid="{00000000-0005-0000-0000-00003B2E0000}"/>
    <cellStyle name="Финансовый 2 107 4 5 7" xfId="35996" xr:uid="{00000000-0005-0000-0000-00003C2E0000}"/>
    <cellStyle name="Финансовый 2 107 5" xfId="11266" xr:uid="{00000000-0005-0000-0000-00003D2E0000}"/>
    <cellStyle name="Финансовый 2 107 6" xfId="14127" xr:uid="{00000000-0005-0000-0000-00003E2E0000}"/>
    <cellStyle name="Финансовый 2 107 7" xfId="14195" xr:uid="{00000000-0005-0000-0000-00003F2E0000}"/>
    <cellStyle name="Финансовый 2 107 7 2" xfId="16785" xr:uid="{00000000-0005-0000-0000-0000402E0000}"/>
    <cellStyle name="Финансовый 2 107 7 3" xfId="20768" xr:uid="{00000000-0005-0000-0000-0000412E0000}"/>
    <cellStyle name="Финансовый 2 107 7 4" xfId="22762" xr:uid="{00000000-0005-0000-0000-0000422E0000}"/>
    <cellStyle name="Финансовый 2 107 7 5" xfId="25937" xr:uid="{00000000-0005-0000-0000-0000432E0000}"/>
    <cellStyle name="Финансовый 2 107 7 6" xfId="26441" xr:uid="{00000000-0005-0000-0000-0000442E0000}"/>
    <cellStyle name="Финансовый 2 107 7 7" xfId="25459" xr:uid="{00000000-0005-0000-0000-0000452E0000}"/>
    <cellStyle name="Финансовый 2 107 7 8" xfId="33941" xr:uid="{00000000-0005-0000-0000-0000462E0000}"/>
    <cellStyle name="Финансовый 2 107 7 9" xfId="31430" xr:uid="{00000000-0005-0000-0000-0000472E0000}"/>
    <cellStyle name="Финансовый 2 107 8" xfId="16867" xr:uid="{00000000-0005-0000-0000-0000482E0000}"/>
    <cellStyle name="Финансовый 2 107 9" xfId="18179" xr:uid="{00000000-0005-0000-0000-0000492E0000}"/>
    <cellStyle name="Финансовый 2 107 9 2" xfId="21678" xr:uid="{00000000-0005-0000-0000-00004A2E0000}"/>
    <cellStyle name="Финансовый 2 107 9 3" xfId="25830" xr:uid="{00000000-0005-0000-0000-00004B2E0000}"/>
    <cellStyle name="Финансовый 2 107 9 4" xfId="24255" xr:uid="{00000000-0005-0000-0000-00004C2E0000}"/>
    <cellStyle name="Финансовый 2 107 9 5" xfId="26912" xr:uid="{00000000-0005-0000-0000-00004D2E0000}"/>
    <cellStyle name="Финансовый 2 107 9 6" xfId="35308" xr:uid="{00000000-0005-0000-0000-00004E2E0000}"/>
    <cellStyle name="Финансовый 2 107 9 7" xfId="36644" xr:uid="{00000000-0005-0000-0000-00004F2E0000}"/>
    <cellStyle name="Финансовый 2 108" xfId="14" xr:uid="{00000000-0005-0000-0000-0000502E0000}"/>
    <cellStyle name="Финансовый 2 108 2" xfId="408" xr:uid="{00000000-0005-0000-0000-0000512E0000}"/>
    <cellStyle name="Финансовый 2 108 2 2" xfId="8120" xr:uid="{00000000-0005-0000-0000-0000522E0000}"/>
    <cellStyle name="Финансовый 2 108 2 3" xfId="10316" xr:uid="{00000000-0005-0000-0000-0000532E0000}"/>
    <cellStyle name="Финансовый 2 108 3" xfId="1382" xr:uid="{00000000-0005-0000-0000-0000542E0000}"/>
    <cellStyle name="Финансовый 2 108 3 2" xfId="8026" xr:uid="{00000000-0005-0000-0000-0000552E0000}"/>
    <cellStyle name="Финансовый 2 108 3 2 2" xfId="13726" xr:uid="{00000000-0005-0000-0000-0000562E0000}"/>
    <cellStyle name="Финансовый 2 108 3 2 3" xfId="14596" xr:uid="{00000000-0005-0000-0000-0000572E0000}"/>
    <cellStyle name="Финансовый 2 108 3 2 3 2" xfId="16384" xr:uid="{00000000-0005-0000-0000-0000582E0000}"/>
    <cellStyle name="Финансовый 2 108 3 2 3 3" xfId="20367" xr:uid="{00000000-0005-0000-0000-0000592E0000}"/>
    <cellStyle name="Финансовый 2 108 3 2 3 4" xfId="23453" xr:uid="{00000000-0005-0000-0000-00005A2E0000}"/>
    <cellStyle name="Финансовый 2 108 3 2 3 5" xfId="26942" xr:uid="{00000000-0005-0000-0000-00005B2E0000}"/>
    <cellStyle name="Финансовый 2 108 3 2 3 6" xfId="21637" xr:uid="{00000000-0005-0000-0000-00005C2E0000}"/>
    <cellStyle name="Финансовый 2 108 3 2 3 7" xfId="26418" xr:uid="{00000000-0005-0000-0000-00005D2E0000}"/>
    <cellStyle name="Финансовый 2 108 3 2 3 8" xfId="33540" xr:uid="{00000000-0005-0000-0000-00005E2E0000}"/>
    <cellStyle name="Финансовый 2 108 3 2 3 9" xfId="31948" xr:uid="{00000000-0005-0000-0000-00005F2E0000}"/>
    <cellStyle name="Финансовый 2 108 3 2 4" xfId="17268" xr:uid="{00000000-0005-0000-0000-0000602E0000}"/>
    <cellStyle name="Финансовый 2 108 3 2 5" xfId="18580" xr:uid="{00000000-0005-0000-0000-0000612E0000}"/>
    <cellStyle name="Финансовый 2 108 3 2 5 2" xfId="21305" xr:uid="{00000000-0005-0000-0000-0000622E0000}"/>
    <cellStyle name="Финансовый 2 108 3 2 5 3" xfId="27723" xr:uid="{00000000-0005-0000-0000-0000632E0000}"/>
    <cellStyle name="Финансовый 2 108 3 2 5 4" xfId="29160" xr:uid="{00000000-0005-0000-0000-0000642E0000}"/>
    <cellStyle name="Финансовый 2 108 3 2 5 5" xfId="30466" xr:uid="{00000000-0005-0000-0000-0000652E0000}"/>
    <cellStyle name="Финансовый 2 108 3 2 5 6" xfId="34907" xr:uid="{00000000-0005-0000-0000-0000662E0000}"/>
    <cellStyle name="Финансовый 2 108 3 2 5 7" xfId="36243" xr:uid="{00000000-0005-0000-0000-0000672E0000}"/>
    <cellStyle name="Финансовый 2 108 3 3" xfId="12554" xr:uid="{00000000-0005-0000-0000-0000682E0000}"/>
    <cellStyle name="Финансовый 2 108 3 3 2" xfId="13078" xr:uid="{00000000-0005-0000-0000-0000692E0000}"/>
    <cellStyle name="Финансовый 2 108 3 3 3" xfId="15244" xr:uid="{00000000-0005-0000-0000-00006A2E0000}"/>
    <cellStyle name="Финансовый 2 108 3 3 3 2" xfId="15736" xr:uid="{00000000-0005-0000-0000-00006B2E0000}"/>
    <cellStyle name="Финансовый 2 108 3 3 3 3" xfId="19719" xr:uid="{00000000-0005-0000-0000-00006C2E0000}"/>
    <cellStyle name="Финансовый 2 108 3 3 3 4" xfId="24863" xr:uid="{00000000-0005-0000-0000-00006D2E0000}"/>
    <cellStyle name="Финансовый 2 108 3 3 3 5" xfId="26241" xr:uid="{00000000-0005-0000-0000-00006E2E0000}"/>
    <cellStyle name="Финансовый 2 108 3 3 3 6" xfId="21901" xr:uid="{00000000-0005-0000-0000-00006F2E0000}"/>
    <cellStyle name="Финансовый 2 108 3 3 3 7" xfId="28740" xr:uid="{00000000-0005-0000-0000-0000702E0000}"/>
    <cellStyle name="Финансовый 2 108 3 3 3 8" xfId="32892" xr:uid="{00000000-0005-0000-0000-0000712E0000}"/>
    <cellStyle name="Финансовый 2 108 3 3 3 9" xfId="32504" xr:uid="{00000000-0005-0000-0000-0000722E0000}"/>
    <cellStyle name="Финансовый 2 108 3 3 4" xfId="17916" xr:uid="{00000000-0005-0000-0000-0000732E0000}"/>
    <cellStyle name="Финансовый 2 108 3 3 5" xfId="19228" xr:uid="{00000000-0005-0000-0000-0000742E0000}"/>
    <cellStyle name="Финансовый 2 108 3 3 5 2" xfId="22522" xr:uid="{00000000-0005-0000-0000-0000752E0000}"/>
    <cellStyle name="Финансовый 2 108 3 3 5 3" xfId="28371" xr:uid="{00000000-0005-0000-0000-0000762E0000}"/>
    <cellStyle name="Финансовый 2 108 3 3 5 4" xfId="29808" xr:uid="{00000000-0005-0000-0000-0000772E0000}"/>
    <cellStyle name="Финансовый 2 108 3 3 5 5" xfId="31114" xr:uid="{00000000-0005-0000-0000-0000782E0000}"/>
    <cellStyle name="Финансовый 2 108 3 3 5 6" xfId="34259" xr:uid="{00000000-0005-0000-0000-0000792E0000}"/>
    <cellStyle name="Финансовый 2 108 3 3 5 7" xfId="35595" xr:uid="{00000000-0005-0000-0000-00007A2E0000}"/>
    <cellStyle name="Финансовый 2 108 4" xfId="9924" xr:uid="{00000000-0005-0000-0000-00007B2E0000}"/>
    <cellStyle name="Финансовый 2 108 4 2" xfId="13478" xr:uid="{00000000-0005-0000-0000-00007C2E0000}"/>
    <cellStyle name="Финансовый 2 108 4 3" xfId="14844" xr:uid="{00000000-0005-0000-0000-00007D2E0000}"/>
    <cellStyle name="Финансовый 2 108 4 3 2" xfId="16136" xr:uid="{00000000-0005-0000-0000-00007E2E0000}"/>
    <cellStyle name="Финансовый 2 108 4 3 3" xfId="20119" xr:uid="{00000000-0005-0000-0000-00007F2E0000}"/>
    <cellStyle name="Финансовый 2 108 4 3 4" xfId="24860" xr:uid="{00000000-0005-0000-0000-0000802E0000}"/>
    <cellStyle name="Финансовый 2 108 4 3 5" xfId="25976" xr:uid="{00000000-0005-0000-0000-0000812E0000}"/>
    <cellStyle name="Финансовый 2 108 4 3 6" xfId="21133" xr:uid="{00000000-0005-0000-0000-0000822E0000}"/>
    <cellStyle name="Финансовый 2 108 4 3 7" xfId="25594" xr:uid="{00000000-0005-0000-0000-0000832E0000}"/>
    <cellStyle name="Финансовый 2 108 4 3 8" xfId="33292" xr:uid="{00000000-0005-0000-0000-0000842E0000}"/>
    <cellStyle name="Финансовый 2 108 4 3 9" xfId="31707" xr:uid="{00000000-0005-0000-0000-0000852E0000}"/>
    <cellStyle name="Финансовый 2 108 4 4" xfId="17516" xr:uid="{00000000-0005-0000-0000-0000862E0000}"/>
    <cellStyle name="Финансовый 2 108 4 5" xfId="18828" xr:uid="{00000000-0005-0000-0000-0000872E0000}"/>
    <cellStyle name="Финансовый 2 108 4 5 2" xfId="21748" xr:uid="{00000000-0005-0000-0000-0000882E0000}"/>
    <cellStyle name="Финансовый 2 108 4 5 3" xfId="27971" xr:uid="{00000000-0005-0000-0000-0000892E0000}"/>
    <cellStyle name="Финансовый 2 108 4 5 4" xfId="29408" xr:uid="{00000000-0005-0000-0000-00008A2E0000}"/>
    <cellStyle name="Финансовый 2 108 4 5 5" xfId="30714" xr:uid="{00000000-0005-0000-0000-00008B2E0000}"/>
    <cellStyle name="Финансовый 2 108 4 5 6" xfId="34659" xr:uid="{00000000-0005-0000-0000-00008C2E0000}"/>
    <cellStyle name="Финансовый 2 108 4 5 7" xfId="35995" xr:uid="{00000000-0005-0000-0000-00008D2E0000}"/>
    <cellStyle name="Финансовый 2 108 5" xfId="11267" xr:uid="{00000000-0005-0000-0000-00008E2E0000}"/>
    <cellStyle name="Финансовый 2 108 6" xfId="14126" xr:uid="{00000000-0005-0000-0000-00008F2E0000}"/>
    <cellStyle name="Финансовый 2 108 7" xfId="14196" xr:uid="{00000000-0005-0000-0000-0000902E0000}"/>
    <cellStyle name="Финансовый 2 108 7 2" xfId="16784" xr:uid="{00000000-0005-0000-0000-0000912E0000}"/>
    <cellStyle name="Финансовый 2 108 7 3" xfId="20767" xr:uid="{00000000-0005-0000-0000-0000922E0000}"/>
    <cellStyle name="Финансовый 2 108 7 4" xfId="22585" xr:uid="{00000000-0005-0000-0000-0000932E0000}"/>
    <cellStyle name="Финансовый 2 108 7 5" xfId="21255" xr:uid="{00000000-0005-0000-0000-0000942E0000}"/>
    <cellStyle name="Финансовый 2 108 7 6" xfId="22282" xr:uid="{00000000-0005-0000-0000-0000952E0000}"/>
    <cellStyle name="Финансовый 2 108 7 7" xfId="28626" xr:uid="{00000000-0005-0000-0000-0000962E0000}"/>
    <cellStyle name="Финансовый 2 108 7 8" xfId="33940" xr:uid="{00000000-0005-0000-0000-0000972E0000}"/>
    <cellStyle name="Финансовый 2 108 7 9" xfId="32548" xr:uid="{00000000-0005-0000-0000-0000982E0000}"/>
    <cellStyle name="Финансовый 2 108 8" xfId="16868" xr:uid="{00000000-0005-0000-0000-0000992E0000}"/>
    <cellStyle name="Финансовый 2 108 9" xfId="18180" xr:uid="{00000000-0005-0000-0000-00009A2E0000}"/>
    <cellStyle name="Финансовый 2 108 9 2" xfId="21309" xr:uid="{00000000-0005-0000-0000-00009B2E0000}"/>
    <cellStyle name="Финансовый 2 108 9 3" xfId="27323" xr:uid="{00000000-0005-0000-0000-00009C2E0000}"/>
    <cellStyle name="Финансовый 2 108 9 4" xfId="28760" xr:uid="{00000000-0005-0000-0000-00009D2E0000}"/>
    <cellStyle name="Финансовый 2 108 9 5" xfId="30066" xr:uid="{00000000-0005-0000-0000-00009E2E0000}"/>
    <cellStyle name="Финансовый 2 108 9 6" xfId="35307" xr:uid="{00000000-0005-0000-0000-00009F2E0000}"/>
    <cellStyle name="Финансовый 2 108 9 7" xfId="36643" xr:uid="{00000000-0005-0000-0000-0000A02E0000}"/>
    <cellStyle name="Финансовый 2 109" xfId="15" xr:uid="{00000000-0005-0000-0000-0000A12E0000}"/>
    <cellStyle name="Финансовый 2 109 2" xfId="409" xr:uid="{00000000-0005-0000-0000-0000A22E0000}"/>
    <cellStyle name="Финансовый 2 109 2 2" xfId="7881" xr:uid="{00000000-0005-0000-0000-0000A32E0000}"/>
    <cellStyle name="Финансовый 2 109 2 3" xfId="10317" xr:uid="{00000000-0005-0000-0000-0000A42E0000}"/>
    <cellStyle name="Финансовый 2 109 3" xfId="1383" xr:uid="{00000000-0005-0000-0000-0000A52E0000}"/>
    <cellStyle name="Финансовый 2 109 3 2" xfId="7774" xr:uid="{00000000-0005-0000-0000-0000A62E0000}"/>
    <cellStyle name="Финансовый 2 109 3 2 2" xfId="13784" xr:uid="{00000000-0005-0000-0000-0000A72E0000}"/>
    <cellStyle name="Финансовый 2 109 3 2 3" xfId="14538" xr:uid="{00000000-0005-0000-0000-0000A82E0000}"/>
    <cellStyle name="Финансовый 2 109 3 2 3 2" xfId="16442" xr:uid="{00000000-0005-0000-0000-0000A92E0000}"/>
    <cellStyle name="Финансовый 2 109 3 2 3 3" xfId="20425" xr:uid="{00000000-0005-0000-0000-0000AA2E0000}"/>
    <cellStyle name="Финансовый 2 109 3 2 3 4" xfId="22782" xr:uid="{00000000-0005-0000-0000-0000AB2E0000}"/>
    <cellStyle name="Финансовый 2 109 3 2 3 5" xfId="25824" xr:uid="{00000000-0005-0000-0000-0000AC2E0000}"/>
    <cellStyle name="Финансовый 2 109 3 2 3 6" xfId="24350" xr:uid="{00000000-0005-0000-0000-0000AD2E0000}"/>
    <cellStyle name="Финансовый 2 109 3 2 3 7" xfId="25994" xr:uid="{00000000-0005-0000-0000-0000AE2E0000}"/>
    <cellStyle name="Финансовый 2 109 3 2 3 8" xfId="33598" xr:uid="{00000000-0005-0000-0000-0000AF2E0000}"/>
    <cellStyle name="Финансовый 2 109 3 2 3 9" xfId="31979" xr:uid="{00000000-0005-0000-0000-0000B02E0000}"/>
    <cellStyle name="Финансовый 2 109 3 2 4" xfId="17210" xr:uid="{00000000-0005-0000-0000-0000B12E0000}"/>
    <cellStyle name="Финансовый 2 109 3 2 5" xfId="18522" xr:uid="{00000000-0005-0000-0000-0000B22E0000}"/>
    <cellStyle name="Финансовый 2 109 3 2 5 2" xfId="24494" xr:uid="{00000000-0005-0000-0000-0000B32E0000}"/>
    <cellStyle name="Финансовый 2 109 3 2 5 3" xfId="27665" xr:uid="{00000000-0005-0000-0000-0000B42E0000}"/>
    <cellStyle name="Финансовый 2 109 3 2 5 4" xfId="29102" xr:uid="{00000000-0005-0000-0000-0000B52E0000}"/>
    <cellStyle name="Финансовый 2 109 3 2 5 5" xfId="30408" xr:uid="{00000000-0005-0000-0000-0000B62E0000}"/>
    <cellStyle name="Финансовый 2 109 3 2 5 6" xfId="34965" xr:uid="{00000000-0005-0000-0000-0000B72E0000}"/>
    <cellStyle name="Финансовый 2 109 3 2 5 7" xfId="36301" xr:uid="{00000000-0005-0000-0000-0000B82E0000}"/>
    <cellStyle name="Финансовый 2 109 3 3" xfId="12496" xr:uid="{00000000-0005-0000-0000-0000B92E0000}"/>
    <cellStyle name="Финансовый 2 109 3 3 2" xfId="13136" xr:uid="{00000000-0005-0000-0000-0000BA2E0000}"/>
    <cellStyle name="Финансовый 2 109 3 3 3" xfId="15186" xr:uid="{00000000-0005-0000-0000-0000BB2E0000}"/>
    <cellStyle name="Финансовый 2 109 3 3 3 2" xfId="15794" xr:uid="{00000000-0005-0000-0000-0000BC2E0000}"/>
    <cellStyle name="Финансовый 2 109 3 3 3 3" xfId="19777" xr:uid="{00000000-0005-0000-0000-0000BD2E0000}"/>
    <cellStyle name="Финансовый 2 109 3 3 3 4" xfId="22768" xr:uid="{00000000-0005-0000-0000-0000BE2E0000}"/>
    <cellStyle name="Финансовый 2 109 3 3 3 5" xfId="22504" xr:uid="{00000000-0005-0000-0000-0000BF2E0000}"/>
    <cellStyle name="Финансовый 2 109 3 3 3 6" xfId="26085" xr:uid="{00000000-0005-0000-0000-0000C02E0000}"/>
    <cellStyle name="Финансовый 2 109 3 3 3 7" xfId="21436" xr:uid="{00000000-0005-0000-0000-0000C12E0000}"/>
    <cellStyle name="Финансовый 2 109 3 3 3 8" xfId="32950" xr:uid="{00000000-0005-0000-0000-0000C22E0000}"/>
    <cellStyle name="Финансовый 2 109 3 3 3 9" xfId="31408" xr:uid="{00000000-0005-0000-0000-0000C32E0000}"/>
    <cellStyle name="Финансовый 2 109 3 3 4" xfId="17858" xr:uid="{00000000-0005-0000-0000-0000C42E0000}"/>
    <cellStyle name="Финансовый 2 109 3 3 5" xfId="19170" xr:uid="{00000000-0005-0000-0000-0000C52E0000}"/>
    <cellStyle name="Финансовый 2 109 3 3 5 2" xfId="25344" xr:uid="{00000000-0005-0000-0000-0000C62E0000}"/>
    <cellStyle name="Финансовый 2 109 3 3 5 3" xfId="28313" xr:uid="{00000000-0005-0000-0000-0000C72E0000}"/>
    <cellStyle name="Финансовый 2 109 3 3 5 4" xfId="29750" xr:uid="{00000000-0005-0000-0000-0000C82E0000}"/>
    <cellStyle name="Финансовый 2 109 3 3 5 5" xfId="31056" xr:uid="{00000000-0005-0000-0000-0000C92E0000}"/>
    <cellStyle name="Финансовый 2 109 3 3 5 6" xfId="34317" xr:uid="{00000000-0005-0000-0000-0000CA2E0000}"/>
    <cellStyle name="Финансовый 2 109 3 3 5 7" xfId="35653" xr:uid="{00000000-0005-0000-0000-0000CB2E0000}"/>
    <cellStyle name="Финансовый 2 109 4" xfId="9925" xr:uid="{00000000-0005-0000-0000-0000CC2E0000}"/>
    <cellStyle name="Финансовый 2 109 4 2" xfId="13477" xr:uid="{00000000-0005-0000-0000-0000CD2E0000}"/>
    <cellStyle name="Финансовый 2 109 4 3" xfId="14845" xr:uid="{00000000-0005-0000-0000-0000CE2E0000}"/>
    <cellStyle name="Финансовый 2 109 4 3 2" xfId="16135" xr:uid="{00000000-0005-0000-0000-0000CF2E0000}"/>
    <cellStyle name="Финансовый 2 109 4 3 3" xfId="20118" xr:uid="{00000000-0005-0000-0000-0000D02E0000}"/>
    <cellStyle name="Финансовый 2 109 4 3 4" xfId="24478" xr:uid="{00000000-0005-0000-0000-0000D12E0000}"/>
    <cellStyle name="Финансовый 2 109 4 3 5" xfId="27233" xr:uid="{00000000-0005-0000-0000-0000D22E0000}"/>
    <cellStyle name="Финансовый 2 109 4 3 6" xfId="22143" xr:uid="{00000000-0005-0000-0000-0000D32E0000}"/>
    <cellStyle name="Финансовый 2 109 4 3 7" xfId="25928" xr:uid="{00000000-0005-0000-0000-0000D42E0000}"/>
    <cellStyle name="Финансовый 2 109 4 3 8" xfId="33291" xr:uid="{00000000-0005-0000-0000-0000D52E0000}"/>
    <cellStyle name="Финансовый 2 109 4 3 9" xfId="31695" xr:uid="{00000000-0005-0000-0000-0000D62E0000}"/>
    <cellStyle name="Финансовый 2 109 4 4" xfId="17517" xr:uid="{00000000-0005-0000-0000-0000D72E0000}"/>
    <cellStyle name="Финансовый 2 109 4 5" xfId="18829" xr:uid="{00000000-0005-0000-0000-0000D82E0000}"/>
    <cellStyle name="Финансовый 2 109 4 5 2" xfId="21694" xr:uid="{00000000-0005-0000-0000-0000D92E0000}"/>
    <cellStyle name="Финансовый 2 109 4 5 3" xfId="27972" xr:uid="{00000000-0005-0000-0000-0000DA2E0000}"/>
    <cellStyle name="Финансовый 2 109 4 5 4" xfId="29409" xr:uid="{00000000-0005-0000-0000-0000DB2E0000}"/>
    <cellStyle name="Финансовый 2 109 4 5 5" xfId="30715" xr:uid="{00000000-0005-0000-0000-0000DC2E0000}"/>
    <cellStyle name="Финансовый 2 109 4 5 6" xfId="34658" xr:uid="{00000000-0005-0000-0000-0000DD2E0000}"/>
    <cellStyle name="Финансовый 2 109 4 5 7" xfId="35994" xr:uid="{00000000-0005-0000-0000-0000DE2E0000}"/>
    <cellStyle name="Финансовый 2 109 5" xfId="11268" xr:uid="{00000000-0005-0000-0000-0000DF2E0000}"/>
    <cellStyle name="Финансовый 2 109 6" xfId="14125" xr:uid="{00000000-0005-0000-0000-0000E02E0000}"/>
    <cellStyle name="Финансовый 2 109 7" xfId="14197" xr:uid="{00000000-0005-0000-0000-0000E12E0000}"/>
    <cellStyle name="Финансовый 2 109 7 2" xfId="16783" xr:uid="{00000000-0005-0000-0000-0000E22E0000}"/>
    <cellStyle name="Финансовый 2 109 7 3" xfId="20766" xr:uid="{00000000-0005-0000-0000-0000E32E0000}"/>
    <cellStyle name="Финансовый 2 109 7 4" xfId="21962" xr:uid="{00000000-0005-0000-0000-0000E42E0000}"/>
    <cellStyle name="Финансовый 2 109 7 5" xfId="25686" xr:uid="{00000000-0005-0000-0000-0000E52E0000}"/>
    <cellStyle name="Финансовый 2 109 7 6" xfId="20898" xr:uid="{00000000-0005-0000-0000-0000E62E0000}"/>
    <cellStyle name="Финансовый 2 109 7 7" xfId="23590" xr:uid="{00000000-0005-0000-0000-0000E72E0000}"/>
    <cellStyle name="Финансовый 2 109 7 8" xfId="33939" xr:uid="{00000000-0005-0000-0000-0000E82E0000}"/>
    <cellStyle name="Финансовый 2 109 7 9" xfId="31532" xr:uid="{00000000-0005-0000-0000-0000E92E0000}"/>
    <cellStyle name="Финансовый 2 109 8" xfId="16869" xr:uid="{00000000-0005-0000-0000-0000EA2E0000}"/>
    <cellStyle name="Финансовый 2 109 9" xfId="18181" xr:uid="{00000000-0005-0000-0000-0000EB2E0000}"/>
    <cellStyle name="Финансовый 2 109 9 2" xfId="24912" xr:uid="{00000000-0005-0000-0000-0000EC2E0000}"/>
    <cellStyle name="Финансовый 2 109 9 3" xfId="27324" xr:uid="{00000000-0005-0000-0000-0000ED2E0000}"/>
    <cellStyle name="Финансовый 2 109 9 4" xfId="28761" xr:uid="{00000000-0005-0000-0000-0000EE2E0000}"/>
    <cellStyle name="Финансовый 2 109 9 5" xfId="30067" xr:uid="{00000000-0005-0000-0000-0000EF2E0000}"/>
    <cellStyle name="Финансовый 2 109 9 6" xfId="35306" xr:uid="{00000000-0005-0000-0000-0000F02E0000}"/>
    <cellStyle name="Финансовый 2 109 9 7" xfId="36642" xr:uid="{00000000-0005-0000-0000-0000F12E0000}"/>
    <cellStyle name="Финансовый 2 11" xfId="16" xr:uid="{00000000-0005-0000-0000-0000F22E0000}"/>
    <cellStyle name="Финансовый 2 11 2" xfId="341" xr:uid="{00000000-0005-0000-0000-0000F32E0000}"/>
    <cellStyle name="Финансовый 2 11 2 2" xfId="7996" xr:uid="{00000000-0005-0000-0000-0000F42E0000}"/>
    <cellStyle name="Финансовый 2 11 2 3" xfId="10249" xr:uid="{00000000-0005-0000-0000-0000F52E0000}"/>
    <cellStyle name="Финансовый 2 11 3" xfId="1277" xr:uid="{00000000-0005-0000-0000-0000F62E0000}"/>
    <cellStyle name="Финансовый 2 11 3 2" xfId="7850" xr:uid="{00000000-0005-0000-0000-0000F72E0000}"/>
    <cellStyle name="Финансовый 2 11 3 2 2" xfId="13757" xr:uid="{00000000-0005-0000-0000-0000F82E0000}"/>
    <cellStyle name="Финансовый 2 11 3 2 3" xfId="14565" xr:uid="{00000000-0005-0000-0000-0000F92E0000}"/>
    <cellStyle name="Финансовый 2 11 3 2 3 2" xfId="16415" xr:uid="{00000000-0005-0000-0000-0000FA2E0000}"/>
    <cellStyle name="Финансовый 2 11 3 2 3 3" xfId="20398" xr:uid="{00000000-0005-0000-0000-0000FB2E0000}"/>
    <cellStyle name="Финансовый 2 11 3 2 3 4" xfId="21470" xr:uid="{00000000-0005-0000-0000-0000FC2E0000}"/>
    <cellStyle name="Финансовый 2 11 3 2 3 5" xfId="25448" xr:uid="{00000000-0005-0000-0000-0000FD2E0000}"/>
    <cellStyle name="Финансовый 2 11 3 2 3 6" xfId="22854" xr:uid="{00000000-0005-0000-0000-0000FE2E0000}"/>
    <cellStyle name="Финансовый 2 11 3 2 3 7" xfId="27236" xr:uid="{00000000-0005-0000-0000-0000FF2E0000}"/>
    <cellStyle name="Финансовый 2 11 3 2 3 8" xfId="33571" xr:uid="{00000000-0005-0000-0000-0000002F0000}"/>
    <cellStyle name="Финансовый 2 11 3 2 3 9" xfId="31464" xr:uid="{00000000-0005-0000-0000-0000012F0000}"/>
    <cellStyle name="Финансовый 2 11 3 2 4" xfId="17237" xr:uid="{00000000-0005-0000-0000-0000022F0000}"/>
    <cellStyle name="Финансовый 2 11 3 2 5" xfId="18549" xr:uid="{00000000-0005-0000-0000-0000032F0000}"/>
    <cellStyle name="Финансовый 2 11 3 2 5 2" xfId="23230" xr:uid="{00000000-0005-0000-0000-0000042F0000}"/>
    <cellStyle name="Финансовый 2 11 3 2 5 3" xfId="27692" xr:uid="{00000000-0005-0000-0000-0000052F0000}"/>
    <cellStyle name="Финансовый 2 11 3 2 5 4" xfId="29129" xr:uid="{00000000-0005-0000-0000-0000062F0000}"/>
    <cellStyle name="Финансовый 2 11 3 2 5 5" xfId="30435" xr:uid="{00000000-0005-0000-0000-0000072F0000}"/>
    <cellStyle name="Финансовый 2 11 3 2 5 6" xfId="34938" xr:uid="{00000000-0005-0000-0000-0000082F0000}"/>
    <cellStyle name="Финансовый 2 11 3 2 5 7" xfId="36274" xr:uid="{00000000-0005-0000-0000-0000092F0000}"/>
    <cellStyle name="Финансовый 2 11 3 3" xfId="12523" xr:uid="{00000000-0005-0000-0000-00000A2F0000}"/>
    <cellStyle name="Финансовый 2 11 3 3 2" xfId="13109" xr:uid="{00000000-0005-0000-0000-00000B2F0000}"/>
    <cellStyle name="Финансовый 2 11 3 3 3" xfId="15213" xr:uid="{00000000-0005-0000-0000-00000C2F0000}"/>
    <cellStyle name="Финансовый 2 11 3 3 3 2" xfId="15767" xr:uid="{00000000-0005-0000-0000-00000D2F0000}"/>
    <cellStyle name="Финансовый 2 11 3 3 3 3" xfId="19750" xr:uid="{00000000-0005-0000-0000-00000E2F0000}"/>
    <cellStyle name="Финансовый 2 11 3 3 3 4" xfId="22054" xr:uid="{00000000-0005-0000-0000-00000F2F0000}"/>
    <cellStyle name="Финансовый 2 11 3 3 3 5" xfId="24039" xr:uid="{00000000-0005-0000-0000-0000102F0000}"/>
    <cellStyle name="Финансовый 2 11 3 3 3 6" xfId="21925" xr:uid="{00000000-0005-0000-0000-0000112F0000}"/>
    <cellStyle name="Финансовый 2 11 3 3 3 7" xfId="25913" xr:uid="{00000000-0005-0000-0000-0000122F0000}"/>
    <cellStyle name="Финансовый 2 11 3 3 3 8" xfId="32923" xr:uid="{00000000-0005-0000-0000-0000132F0000}"/>
    <cellStyle name="Финансовый 2 11 3 3 3 9" xfId="31850" xr:uid="{00000000-0005-0000-0000-0000142F0000}"/>
    <cellStyle name="Финансовый 2 11 3 3 4" xfId="17885" xr:uid="{00000000-0005-0000-0000-0000152F0000}"/>
    <cellStyle name="Финансовый 2 11 3 3 5" xfId="19197" xr:uid="{00000000-0005-0000-0000-0000162F0000}"/>
    <cellStyle name="Финансовый 2 11 3 3 5 2" xfId="23046" xr:uid="{00000000-0005-0000-0000-0000172F0000}"/>
    <cellStyle name="Финансовый 2 11 3 3 5 3" xfId="28340" xr:uid="{00000000-0005-0000-0000-0000182F0000}"/>
    <cellStyle name="Финансовый 2 11 3 3 5 4" xfId="29777" xr:uid="{00000000-0005-0000-0000-0000192F0000}"/>
    <cellStyle name="Финансовый 2 11 3 3 5 5" xfId="31083" xr:uid="{00000000-0005-0000-0000-00001A2F0000}"/>
    <cellStyle name="Финансовый 2 11 3 3 5 6" xfId="34290" xr:uid="{00000000-0005-0000-0000-00001B2F0000}"/>
    <cellStyle name="Финансовый 2 11 3 3 5 7" xfId="35626" xr:uid="{00000000-0005-0000-0000-00001C2F0000}"/>
    <cellStyle name="Финансовый 2 11 4" xfId="9926" xr:uid="{00000000-0005-0000-0000-00001D2F0000}"/>
    <cellStyle name="Финансовый 2 11 4 2" xfId="13476" xr:uid="{00000000-0005-0000-0000-00001E2F0000}"/>
    <cellStyle name="Финансовый 2 11 4 3" xfId="14846" xr:uid="{00000000-0005-0000-0000-00001F2F0000}"/>
    <cellStyle name="Финансовый 2 11 4 3 2" xfId="16134" xr:uid="{00000000-0005-0000-0000-0000202F0000}"/>
    <cellStyle name="Финансовый 2 11 4 3 3" xfId="20117" xr:uid="{00000000-0005-0000-0000-0000212F0000}"/>
    <cellStyle name="Финансовый 2 11 4 3 4" xfId="24268" xr:uid="{00000000-0005-0000-0000-0000222F0000}"/>
    <cellStyle name="Финансовый 2 11 4 3 5" xfId="26089" xr:uid="{00000000-0005-0000-0000-0000232F0000}"/>
    <cellStyle name="Финансовый 2 11 4 3 6" xfId="25067" xr:uid="{00000000-0005-0000-0000-0000242F0000}"/>
    <cellStyle name="Финансовый 2 11 4 3 7" xfId="25203" xr:uid="{00000000-0005-0000-0000-0000252F0000}"/>
    <cellStyle name="Финансовый 2 11 4 3 8" xfId="33290" xr:uid="{00000000-0005-0000-0000-0000262F0000}"/>
    <cellStyle name="Финансовый 2 11 4 3 9" xfId="31771" xr:uid="{00000000-0005-0000-0000-0000272F0000}"/>
    <cellStyle name="Финансовый 2 11 4 4" xfId="17518" xr:uid="{00000000-0005-0000-0000-0000282F0000}"/>
    <cellStyle name="Финансовый 2 11 4 5" xfId="18830" xr:uid="{00000000-0005-0000-0000-0000292F0000}"/>
    <cellStyle name="Финансовый 2 11 4 5 2" xfId="21633" xr:uid="{00000000-0005-0000-0000-00002A2F0000}"/>
    <cellStyle name="Финансовый 2 11 4 5 3" xfId="27973" xr:uid="{00000000-0005-0000-0000-00002B2F0000}"/>
    <cellStyle name="Финансовый 2 11 4 5 4" xfId="29410" xr:uid="{00000000-0005-0000-0000-00002C2F0000}"/>
    <cellStyle name="Финансовый 2 11 4 5 5" xfId="30716" xr:uid="{00000000-0005-0000-0000-00002D2F0000}"/>
    <cellStyle name="Финансовый 2 11 4 5 6" xfId="34657" xr:uid="{00000000-0005-0000-0000-00002E2F0000}"/>
    <cellStyle name="Финансовый 2 11 4 5 7" xfId="35993" xr:uid="{00000000-0005-0000-0000-00002F2F0000}"/>
    <cellStyle name="Финансовый 2 11 5" xfId="11162" xr:uid="{00000000-0005-0000-0000-0000302F0000}"/>
    <cellStyle name="Финансовый 2 11 6" xfId="14124" xr:uid="{00000000-0005-0000-0000-0000312F0000}"/>
    <cellStyle name="Финансовый 2 11 7" xfId="14159" xr:uid="{00000000-0005-0000-0000-0000322F0000}"/>
    <cellStyle name="Финансовый 2 11 7 2" xfId="16782" xr:uid="{00000000-0005-0000-0000-0000332F0000}"/>
    <cellStyle name="Финансовый 2 11 7 3" xfId="20765" xr:uid="{00000000-0005-0000-0000-0000342F0000}"/>
    <cellStyle name="Финансовый 2 11 7 4" xfId="24033" xr:uid="{00000000-0005-0000-0000-0000352F0000}"/>
    <cellStyle name="Финансовый 2 11 7 5" xfId="26046" xr:uid="{00000000-0005-0000-0000-0000362F0000}"/>
    <cellStyle name="Финансовый 2 11 7 6" xfId="24151" xr:uid="{00000000-0005-0000-0000-0000372F0000}"/>
    <cellStyle name="Финансовый 2 11 7 7" xfId="28618" xr:uid="{00000000-0005-0000-0000-0000382F0000}"/>
    <cellStyle name="Финансовый 2 11 7 8" xfId="33938" xr:uid="{00000000-0005-0000-0000-0000392F0000}"/>
    <cellStyle name="Финансовый 2 11 7 9" xfId="32025" xr:uid="{00000000-0005-0000-0000-00003A2F0000}"/>
    <cellStyle name="Финансовый 2 11 8" xfId="14198" xr:uid="{00000000-0005-0000-0000-00003B2F0000}"/>
    <cellStyle name="Финансовый 2 11 8 2" xfId="16870" xr:uid="{00000000-0005-0000-0000-00003C2F0000}"/>
    <cellStyle name="Финансовый 2 11 8 3" xfId="20790" xr:uid="{00000000-0005-0000-0000-00003D2F0000}"/>
    <cellStyle name="Финансовый 2 11 8 4" xfId="21909" xr:uid="{00000000-0005-0000-0000-00003E2F0000}"/>
    <cellStyle name="Финансовый 2 11 8 5" xfId="27297" xr:uid="{00000000-0005-0000-0000-00003F2F0000}"/>
    <cellStyle name="Финансовый 2 11 8 6" xfId="24043" xr:uid="{00000000-0005-0000-0000-0000402F0000}"/>
    <cellStyle name="Финансовый 2 11 8 7" xfId="25881" xr:uid="{00000000-0005-0000-0000-0000412F0000}"/>
    <cellStyle name="Финансовый 2 11 8 8" xfId="33963" xr:uid="{00000000-0005-0000-0000-0000422F0000}"/>
    <cellStyle name="Финансовый 2 11 8 9" xfId="35324" xr:uid="{00000000-0005-0000-0000-0000432F0000}"/>
    <cellStyle name="Финансовый 2 11 9" xfId="18182" xr:uid="{00000000-0005-0000-0000-0000442F0000}"/>
    <cellStyle name="Финансовый 2 11 9 2" xfId="24526" xr:uid="{00000000-0005-0000-0000-0000452F0000}"/>
    <cellStyle name="Финансовый 2 11 9 3" xfId="27325" xr:uid="{00000000-0005-0000-0000-0000462F0000}"/>
    <cellStyle name="Финансовый 2 11 9 4" xfId="28762" xr:uid="{00000000-0005-0000-0000-0000472F0000}"/>
    <cellStyle name="Финансовый 2 11 9 5" xfId="30068" xr:uid="{00000000-0005-0000-0000-0000482F0000}"/>
    <cellStyle name="Финансовый 2 11 9 6" xfId="35305" xr:uid="{00000000-0005-0000-0000-0000492F0000}"/>
    <cellStyle name="Финансовый 2 11 9 7" xfId="36641" xr:uid="{00000000-0005-0000-0000-00004A2F0000}"/>
    <cellStyle name="Финансовый 2 110" xfId="17" xr:uid="{00000000-0005-0000-0000-00004B2F0000}"/>
    <cellStyle name="Финансовый 2 110 2" xfId="410" xr:uid="{00000000-0005-0000-0000-00004C2F0000}"/>
    <cellStyle name="Финансовый 2 110 2 2" xfId="7749" xr:uid="{00000000-0005-0000-0000-00004D2F0000}"/>
    <cellStyle name="Финансовый 2 110 2 3" xfId="10318" xr:uid="{00000000-0005-0000-0000-00004E2F0000}"/>
    <cellStyle name="Финансовый 2 110 3" xfId="1384" xr:uid="{00000000-0005-0000-0000-00004F2F0000}"/>
    <cellStyle name="Финансовый 2 110 3 2" xfId="8144" xr:uid="{00000000-0005-0000-0000-0000502F0000}"/>
    <cellStyle name="Финансовый 2 110 3 2 2" xfId="13680" xr:uid="{00000000-0005-0000-0000-0000512F0000}"/>
    <cellStyle name="Финансовый 2 110 3 2 3" xfId="14642" xr:uid="{00000000-0005-0000-0000-0000522F0000}"/>
    <cellStyle name="Финансовый 2 110 3 2 3 2" xfId="16338" xr:uid="{00000000-0005-0000-0000-0000532F0000}"/>
    <cellStyle name="Финансовый 2 110 3 2 3 3" xfId="20321" xr:uid="{00000000-0005-0000-0000-0000542F0000}"/>
    <cellStyle name="Финансовый 2 110 3 2 3 4" xfId="22942" xr:uid="{00000000-0005-0000-0000-0000552F0000}"/>
    <cellStyle name="Финансовый 2 110 3 2 3 5" xfId="26933" xr:uid="{00000000-0005-0000-0000-0000562F0000}"/>
    <cellStyle name="Финансовый 2 110 3 2 3 6" xfId="27029" xr:uid="{00000000-0005-0000-0000-0000572F0000}"/>
    <cellStyle name="Финансовый 2 110 3 2 3 7" xfId="25331" xr:uid="{00000000-0005-0000-0000-0000582F0000}"/>
    <cellStyle name="Финансовый 2 110 3 2 3 8" xfId="33494" xr:uid="{00000000-0005-0000-0000-0000592F0000}"/>
    <cellStyle name="Финансовый 2 110 3 2 3 9" xfId="32050" xr:uid="{00000000-0005-0000-0000-00005A2F0000}"/>
    <cellStyle name="Финансовый 2 110 3 2 4" xfId="17314" xr:uid="{00000000-0005-0000-0000-00005B2F0000}"/>
    <cellStyle name="Финансовый 2 110 3 2 5" xfId="18626" xr:uid="{00000000-0005-0000-0000-00005C2F0000}"/>
    <cellStyle name="Финансовый 2 110 3 2 5 2" xfId="25053" xr:uid="{00000000-0005-0000-0000-00005D2F0000}"/>
    <cellStyle name="Финансовый 2 110 3 2 5 3" xfId="27769" xr:uid="{00000000-0005-0000-0000-00005E2F0000}"/>
    <cellStyle name="Финансовый 2 110 3 2 5 4" xfId="29206" xr:uid="{00000000-0005-0000-0000-00005F2F0000}"/>
    <cellStyle name="Финансовый 2 110 3 2 5 5" xfId="30512" xr:uid="{00000000-0005-0000-0000-0000602F0000}"/>
    <cellStyle name="Финансовый 2 110 3 2 5 6" xfId="34861" xr:uid="{00000000-0005-0000-0000-0000612F0000}"/>
    <cellStyle name="Финансовый 2 110 3 2 5 7" xfId="36197" xr:uid="{00000000-0005-0000-0000-0000622F0000}"/>
    <cellStyle name="Финансовый 2 110 3 3" xfId="12600" xr:uid="{00000000-0005-0000-0000-0000632F0000}"/>
    <cellStyle name="Финансовый 2 110 3 3 2" xfId="13032" xr:uid="{00000000-0005-0000-0000-0000642F0000}"/>
    <cellStyle name="Финансовый 2 110 3 3 3" xfId="15290" xr:uid="{00000000-0005-0000-0000-0000652F0000}"/>
    <cellStyle name="Финансовый 2 110 3 3 3 2" xfId="15690" xr:uid="{00000000-0005-0000-0000-0000662F0000}"/>
    <cellStyle name="Финансовый 2 110 3 3 3 3" xfId="19673" xr:uid="{00000000-0005-0000-0000-0000672F0000}"/>
    <cellStyle name="Финансовый 2 110 3 3 3 4" xfId="21663" xr:uid="{00000000-0005-0000-0000-0000682F0000}"/>
    <cellStyle name="Финансовый 2 110 3 3 3 5" xfId="25454" xr:uid="{00000000-0005-0000-0000-0000692F0000}"/>
    <cellStyle name="Финансовый 2 110 3 3 3 6" xfId="23961" xr:uid="{00000000-0005-0000-0000-00006A2F0000}"/>
    <cellStyle name="Финансовый 2 110 3 3 3 7" xfId="28734" xr:uid="{00000000-0005-0000-0000-00006B2F0000}"/>
    <cellStyle name="Финансовый 2 110 3 3 3 8" xfId="32846" xr:uid="{00000000-0005-0000-0000-00006C2F0000}"/>
    <cellStyle name="Финансовый 2 110 3 3 3 9" xfId="31828" xr:uid="{00000000-0005-0000-0000-00006D2F0000}"/>
    <cellStyle name="Финансовый 2 110 3 3 4" xfId="17962" xr:uid="{00000000-0005-0000-0000-00006E2F0000}"/>
    <cellStyle name="Финансовый 2 110 3 3 5" xfId="19274" xr:uid="{00000000-0005-0000-0000-00006F2F0000}"/>
    <cellStyle name="Финансовый 2 110 3 3 5 2" xfId="21875" xr:uid="{00000000-0005-0000-0000-0000702F0000}"/>
    <cellStyle name="Финансовый 2 110 3 3 5 3" xfId="28417" xr:uid="{00000000-0005-0000-0000-0000712F0000}"/>
    <cellStyle name="Финансовый 2 110 3 3 5 4" xfId="29854" xr:uid="{00000000-0005-0000-0000-0000722F0000}"/>
    <cellStyle name="Финансовый 2 110 3 3 5 5" xfId="31160" xr:uid="{00000000-0005-0000-0000-0000732F0000}"/>
    <cellStyle name="Финансовый 2 110 3 3 5 6" xfId="34213" xr:uid="{00000000-0005-0000-0000-0000742F0000}"/>
    <cellStyle name="Финансовый 2 110 3 3 5 7" xfId="35549" xr:uid="{00000000-0005-0000-0000-0000752F0000}"/>
    <cellStyle name="Финансовый 2 110 4" xfId="9927" xr:uid="{00000000-0005-0000-0000-0000762F0000}"/>
    <cellStyle name="Финансовый 2 110 4 2" xfId="13475" xr:uid="{00000000-0005-0000-0000-0000772F0000}"/>
    <cellStyle name="Финансовый 2 110 4 3" xfId="14847" xr:uid="{00000000-0005-0000-0000-0000782F0000}"/>
    <cellStyle name="Финансовый 2 110 4 3 2" xfId="16133" xr:uid="{00000000-0005-0000-0000-0000792F0000}"/>
    <cellStyle name="Финансовый 2 110 4 3 3" xfId="20116" xr:uid="{00000000-0005-0000-0000-00007A2F0000}"/>
    <cellStyle name="Финансовый 2 110 4 3 4" xfId="24083" xr:uid="{00000000-0005-0000-0000-00007B2F0000}"/>
    <cellStyle name="Финансовый 2 110 4 3 5" xfId="23155" xr:uid="{00000000-0005-0000-0000-00007C2F0000}"/>
    <cellStyle name="Финансовый 2 110 4 3 6" xfId="25635" xr:uid="{00000000-0005-0000-0000-00007D2F0000}"/>
    <cellStyle name="Финансовый 2 110 4 3 7" xfId="24557" xr:uid="{00000000-0005-0000-0000-00007E2F0000}"/>
    <cellStyle name="Финансовый 2 110 4 3 8" xfId="33289" xr:uid="{00000000-0005-0000-0000-00007F2F0000}"/>
    <cellStyle name="Финансовый 2 110 4 3 9" xfId="31752" xr:uid="{00000000-0005-0000-0000-0000802F0000}"/>
    <cellStyle name="Финансовый 2 110 4 4" xfId="17519" xr:uid="{00000000-0005-0000-0000-0000812F0000}"/>
    <cellStyle name="Финансовый 2 110 4 5" xfId="18831" xr:uid="{00000000-0005-0000-0000-0000822F0000}"/>
    <cellStyle name="Финансовый 2 110 4 5 2" xfId="21555" xr:uid="{00000000-0005-0000-0000-0000832F0000}"/>
    <cellStyle name="Финансовый 2 110 4 5 3" xfId="27974" xr:uid="{00000000-0005-0000-0000-0000842F0000}"/>
    <cellStyle name="Финансовый 2 110 4 5 4" xfId="29411" xr:uid="{00000000-0005-0000-0000-0000852F0000}"/>
    <cellStyle name="Финансовый 2 110 4 5 5" xfId="30717" xr:uid="{00000000-0005-0000-0000-0000862F0000}"/>
    <cellStyle name="Финансовый 2 110 4 5 6" xfId="34656" xr:uid="{00000000-0005-0000-0000-0000872F0000}"/>
    <cellStyle name="Финансовый 2 110 4 5 7" xfId="35992" xr:uid="{00000000-0005-0000-0000-0000882F0000}"/>
    <cellStyle name="Финансовый 2 110 5" xfId="11269" xr:uid="{00000000-0005-0000-0000-0000892F0000}"/>
    <cellStyle name="Финансовый 2 110 6" xfId="14123" xr:uid="{00000000-0005-0000-0000-00008A2F0000}"/>
    <cellStyle name="Финансовый 2 110 7" xfId="14199" xr:uid="{00000000-0005-0000-0000-00008B2F0000}"/>
    <cellStyle name="Финансовый 2 110 7 2" xfId="16781" xr:uid="{00000000-0005-0000-0000-00008C2F0000}"/>
    <cellStyle name="Финансовый 2 110 7 3" xfId="20764" xr:uid="{00000000-0005-0000-0000-00008D2F0000}"/>
    <cellStyle name="Финансовый 2 110 7 4" xfId="21802" xr:uid="{00000000-0005-0000-0000-00008E2F0000}"/>
    <cellStyle name="Финансовый 2 110 7 5" xfId="26470" xr:uid="{00000000-0005-0000-0000-00008F2F0000}"/>
    <cellStyle name="Финансовый 2 110 7 6" xfId="22640" xr:uid="{00000000-0005-0000-0000-0000902F0000}"/>
    <cellStyle name="Финансовый 2 110 7 7" xfId="24058" xr:uid="{00000000-0005-0000-0000-0000912F0000}"/>
    <cellStyle name="Финансовый 2 110 7 8" xfId="33937" xr:uid="{00000000-0005-0000-0000-0000922F0000}"/>
    <cellStyle name="Финансовый 2 110 7 9" xfId="32608" xr:uid="{00000000-0005-0000-0000-0000932F0000}"/>
    <cellStyle name="Финансовый 2 110 8" xfId="16871" xr:uid="{00000000-0005-0000-0000-0000942F0000}"/>
    <cellStyle name="Финансовый 2 110 9" xfId="18183" xr:uid="{00000000-0005-0000-0000-0000952F0000}"/>
    <cellStyle name="Финансовый 2 110 9 2" xfId="24320" xr:uid="{00000000-0005-0000-0000-0000962F0000}"/>
    <cellStyle name="Финансовый 2 110 9 3" xfId="27326" xr:uid="{00000000-0005-0000-0000-0000972F0000}"/>
    <cellStyle name="Финансовый 2 110 9 4" xfId="28763" xr:uid="{00000000-0005-0000-0000-0000982F0000}"/>
    <cellStyle name="Финансовый 2 110 9 5" xfId="30069" xr:uid="{00000000-0005-0000-0000-0000992F0000}"/>
    <cellStyle name="Финансовый 2 110 9 6" xfId="35304" xr:uid="{00000000-0005-0000-0000-00009A2F0000}"/>
    <cellStyle name="Финансовый 2 110 9 7" xfId="36640" xr:uid="{00000000-0005-0000-0000-00009B2F0000}"/>
    <cellStyle name="Финансовый 2 111" xfId="18" xr:uid="{00000000-0005-0000-0000-00009C2F0000}"/>
    <cellStyle name="Финансовый 2 111 2" xfId="411" xr:uid="{00000000-0005-0000-0000-00009D2F0000}"/>
    <cellStyle name="Финансовый 2 111 2 2" xfId="8056" xr:uid="{00000000-0005-0000-0000-00009E2F0000}"/>
    <cellStyle name="Финансовый 2 111 2 3" xfId="10319" xr:uid="{00000000-0005-0000-0000-00009F2F0000}"/>
    <cellStyle name="Финансовый 2 111 3" xfId="1385" xr:uid="{00000000-0005-0000-0000-0000A02F0000}"/>
    <cellStyle name="Финансовый 2 111 3 2" xfId="7797" xr:uid="{00000000-0005-0000-0000-0000A12F0000}"/>
    <cellStyle name="Финансовый 2 111 3 2 2" xfId="13771" xr:uid="{00000000-0005-0000-0000-0000A22F0000}"/>
    <cellStyle name="Финансовый 2 111 3 2 3" xfId="14551" xr:uid="{00000000-0005-0000-0000-0000A32F0000}"/>
    <cellStyle name="Финансовый 2 111 3 2 3 2" xfId="16429" xr:uid="{00000000-0005-0000-0000-0000A42F0000}"/>
    <cellStyle name="Финансовый 2 111 3 2 3 3" xfId="20412" xr:uid="{00000000-0005-0000-0000-0000A52F0000}"/>
    <cellStyle name="Финансовый 2 111 3 2 3 4" xfId="22611" xr:uid="{00000000-0005-0000-0000-0000A62F0000}"/>
    <cellStyle name="Финансовый 2 111 3 2 3 5" xfId="23000" xr:uid="{00000000-0005-0000-0000-0000A72F0000}"/>
    <cellStyle name="Финансовый 2 111 3 2 3 6" xfId="25377" xr:uid="{00000000-0005-0000-0000-0000A82F0000}"/>
    <cellStyle name="Финансовый 2 111 3 2 3 7" xfId="22694" xr:uid="{00000000-0005-0000-0000-0000A92F0000}"/>
    <cellStyle name="Финансовый 2 111 3 2 3 8" xfId="33585" xr:uid="{00000000-0005-0000-0000-0000AA2F0000}"/>
    <cellStyle name="Финансовый 2 111 3 2 3 9" xfId="31529" xr:uid="{00000000-0005-0000-0000-0000AB2F0000}"/>
    <cellStyle name="Финансовый 2 111 3 2 4" xfId="17223" xr:uid="{00000000-0005-0000-0000-0000AC2F0000}"/>
    <cellStyle name="Финансовый 2 111 3 2 5" xfId="18535" xr:uid="{00000000-0005-0000-0000-0000AD2F0000}"/>
    <cellStyle name="Финансовый 2 111 3 2 5 2" xfId="24338" xr:uid="{00000000-0005-0000-0000-0000AE2F0000}"/>
    <cellStyle name="Финансовый 2 111 3 2 5 3" xfId="27678" xr:uid="{00000000-0005-0000-0000-0000AF2F0000}"/>
    <cellStyle name="Финансовый 2 111 3 2 5 4" xfId="29115" xr:uid="{00000000-0005-0000-0000-0000B02F0000}"/>
    <cellStyle name="Финансовый 2 111 3 2 5 5" xfId="30421" xr:uid="{00000000-0005-0000-0000-0000B12F0000}"/>
    <cellStyle name="Финансовый 2 111 3 2 5 6" xfId="34952" xr:uid="{00000000-0005-0000-0000-0000B22F0000}"/>
    <cellStyle name="Финансовый 2 111 3 2 5 7" xfId="36288" xr:uid="{00000000-0005-0000-0000-0000B32F0000}"/>
    <cellStyle name="Финансовый 2 111 3 3" xfId="12509" xr:uid="{00000000-0005-0000-0000-0000B42F0000}"/>
    <cellStyle name="Финансовый 2 111 3 3 2" xfId="13123" xr:uid="{00000000-0005-0000-0000-0000B52F0000}"/>
    <cellStyle name="Финансовый 2 111 3 3 3" xfId="15199" xr:uid="{00000000-0005-0000-0000-0000B62F0000}"/>
    <cellStyle name="Финансовый 2 111 3 3 3 2" xfId="15781" xr:uid="{00000000-0005-0000-0000-0000B72F0000}"/>
    <cellStyle name="Финансовый 2 111 3 3 3 3" xfId="19764" xr:uid="{00000000-0005-0000-0000-0000B82F0000}"/>
    <cellStyle name="Финансовый 2 111 3 3 3 4" xfId="22430" xr:uid="{00000000-0005-0000-0000-0000B92F0000}"/>
    <cellStyle name="Финансовый 2 111 3 3 3 5" xfId="26810" xr:uid="{00000000-0005-0000-0000-0000BA2F0000}"/>
    <cellStyle name="Финансовый 2 111 3 3 3 6" xfId="22916" xr:uid="{00000000-0005-0000-0000-0000BB2F0000}"/>
    <cellStyle name="Финансовый 2 111 3 3 3 7" xfId="21466" xr:uid="{00000000-0005-0000-0000-0000BC2F0000}"/>
    <cellStyle name="Финансовый 2 111 3 3 3 8" xfId="32937" xr:uid="{00000000-0005-0000-0000-0000BD2F0000}"/>
    <cellStyle name="Финансовый 2 111 3 3 3 9" xfId="31781" xr:uid="{00000000-0005-0000-0000-0000BE2F0000}"/>
    <cellStyle name="Финансовый 2 111 3 3 4" xfId="17871" xr:uid="{00000000-0005-0000-0000-0000BF2F0000}"/>
    <cellStyle name="Финансовый 2 111 3 3 5" xfId="19183" xr:uid="{00000000-0005-0000-0000-0000C02F0000}"/>
    <cellStyle name="Финансовый 2 111 3 3 5 2" xfId="24535" xr:uid="{00000000-0005-0000-0000-0000C12F0000}"/>
    <cellStyle name="Финансовый 2 111 3 3 5 3" xfId="28326" xr:uid="{00000000-0005-0000-0000-0000C22F0000}"/>
    <cellStyle name="Финансовый 2 111 3 3 5 4" xfId="29763" xr:uid="{00000000-0005-0000-0000-0000C32F0000}"/>
    <cellStyle name="Финансовый 2 111 3 3 5 5" xfId="31069" xr:uid="{00000000-0005-0000-0000-0000C42F0000}"/>
    <cellStyle name="Финансовый 2 111 3 3 5 6" xfId="34304" xr:uid="{00000000-0005-0000-0000-0000C52F0000}"/>
    <cellStyle name="Финансовый 2 111 3 3 5 7" xfId="35640" xr:uid="{00000000-0005-0000-0000-0000C62F0000}"/>
    <cellStyle name="Финансовый 2 111 4" xfId="9928" xr:uid="{00000000-0005-0000-0000-0000C72F0000}"/>
    <cellStyle name="Финансовый 2 111 4 2" xfId="13474" xr:uid="{00000000-0005-0000-0000-0000C82F0000}"/>
    <cellStyle name="Финансовый 2 111 4 3" xfId="14848" xr:uid="{00000000-0005-0000-0000-0000C92F0000}"/>
    <cellStyle name="Финансовый 2 111 4 3 2" xfId="16132" xr:uid="{00000000-0005-0000-0000-0000CA2F0000}"/>
    <cellStyle name="Финансовый 2 111 4 3 3" xfId="20115" xr:uid="{00000000-0005-0000-0000-0000CB2F0000}"/>
    <cellStyle name="Финансовый 2 111 4 3 4" xfId="23700" xr:uid="{00000000-0005-0000-0000-0000CC2F0000}"/>
    <cellStyle name="Финансовый 2 111 4 3 5" xfId="25688" xr:uid="{00000000-0005-0000-0000-0000CD2F0000}"/>
    <cellStyle name="Финансовый 2 111 4 3 6" xfId="21275" xr:uid="{00000000-0005-0000-0000-0000CE2F0000}"/>
    <cellStyle name="Финансовый 2 111 4 3 7" xfId="23856" xr:uid="{00000000-0005-0000-0000-0000CF2F0000}"/>
    <cellStyle name="Финансовый 2 111 4 3 8" xfId="33288" xr:uid="{00000000-0005-0000-0000-0000D02F0000}"/>
    <cellStyle name="Финансовый 2 111 4 3 9" xfId="31766" xr:uid="{00000000-0005-0000-0000-0000D12F0000}"/>
    <cellStyle name="Финансовый 2 111 4 4" xfId="17520" xr:uid="{00000000-0005-0000-0000-0000D22F0000}"/>
    <cellStyle name="Финансовый 2 111 4 5" xfId="18832" xr:uid="{00000000-0005-0000-0000-0000D32F0000}"/>
    <cellStyle name="Финансовый 2 111 4 5 2" xfId="25033" xr:uid="{00000000-0005-0000-0000-0000D42F0000}"/>
    <cellStyle name="Финансовый 2 111 4 5 3" xfId="27975" xr:uid="{00000000-0005-0000-0000-0000D52F0000}"/>
    <cellStyle name="Финансовый 2 111 4 5 4" xfId="29412" xr:uid="{00000000-0005-0000-0000-0000D62F0000}"/>
    <cellStyle name="Финансовый 2 111 4 5 5" xfId="30718" xr:uid="{00000000-0005-0000-0000-0000D72F0000}"/>
    <cellStyle name="Финансовый 2 111 4 5 6" xfId="34655" xr:uid="{00000000-0005-0000-0000-0000D82F0000}"/>
    <cellStyle name="Финансовый 2 111 4 5 7" xfId="35991" xr:uid="{00000000-0005-0000-0000-0000D92F0000}"/>
    <cellStyle name="Финансовый 2 111 5" xfId="11270" xr:uid="{00000000-0005-0000-0000-0000DA2F0000}"/>
    <cellStyle name="Финансовый 2 111 6" xfId="14122" xr:uid="{00000000-0005-0000-0000-0000DB2F0000}"/>
    <cellStyle name="Финансовый 2 111 7" xfId="14200" xr:uid="{00000000-0005-0000-0000-0000DC2F0000}"/>
    <cellStyle name="Финансовый 2 111 7 2" xfId="16780" xr:uid="{00000000-0005-0000-0000-0000DD2F0000}"/>
    <cellStyle name="Финансовый 2 111 7 3" xfId="20763" xr:uid="{00000000-0005-0000-0000-0000DE2F0000}"/>
    <cellStyle name="Финансовый 2 111 7 4" xfId="21743" xr:uid="{00000000-0005-0000-0000-0000DF2F0000}"/>
    <cellStyle name="Финансовый 2 111 7 5" xfId="24945" xr:uid="{00000000-0005-0000-0000-0000E02F0000}"/>
    <cellStyle name="Финансовый 2 111 7 6" xfId="24594" xr:uid="{00000000-0005-0000-0000-0000E12F0000}"/>
    <cellStyle name="Финансовый 2 111 7 7" xfId="23676" xr:uid="{00000000-0005-0000-0000-0000E22F0000}"/>
    <cellStyle name="Финансовый 2 111 7 8" xfId="33936" xr:uid="{00000000-0005-0000-0000-0000E32F0000}"/>
    <cellStyle name="Финансовый 2 111 7 9" xfId="32078" xr:uid="{00000000-0005-0000-0000-0000E42F0000}"/>
    <cellStyle name="Финансовый 2 111 8" xfId="16872" xr:uid="{00000000-0005-0000-0000-0000E52F0000}"/>
    <cellStyle name="Финансовый 2 111 9" xfId="18184" xr:uid="{00000000-0005-0000-0000-0000E62F0000}"/>
    <cellStyle name="Финансовый 2 111 9 2" xfId="24137" xr:uid="{00000000-0005-0000-0000-0000E72F0000}"/>
    <cellStyle name="Финансовый 2 111 9 3" xfId="27327" xr:uid="{00000000-0005-0000-0000-0000E82F0000}"/>
    <cellStyle name="Финансовый 2 111 9 4" xfId="28764" xr:uid="{00000000-0005-0000-0000-0000E92F0000}"/>
    <cellStyle name="Финансовый 2 111 9 5" xfId="30070" xr:uid="{00000000-0005-0000-0000-0000EA2F0000}"/>
    <cellStyle name="Финансовый 2 111 9 6" xfId="35303" xr:uid="{00000000-0005-0000-0000-0000EB2F0000}"/>
    <cellStyle name="Финансовый 2 111 9 7" xfId="36639" xr:uid="{00000000-0005-0000-0000-0000EC2F0000}"/>
    <cellStyle name="Финансовый 2 112" xfId="19" xr:uid="{00000000-0005-0000-0000-0000ED2F0000}"/>
    <cellStyle name="Финансовый 2 112 2" xfId="412" xr:uid="{00000000-0005-0000-0000-0000EE2F0000}"/>
    <cellStyle name="Финансовый 2 112 2 2" xfId="8121" xr:uid="{00000000-0005-0000-0000-0000EF2F0000}"/>
    <cellStyle name="Финансовый 2 112 2 3" xfId="10320" xr:uid="{00000000-0005-0000-0000-0000F02F0000}"/>
    <cellStyle name="Финансовый 2 112 3" xfId="1386" xr:uid="{00000000-0005-0000-0000-0000F12F0000}"/>
    <cellStyle name="Финансовый 2 112 3 2" xfId="7775" xr:uid="{00000000-0005-0000-0000-0000F22F0000}"/>
    <cellStyle name="Финансовый 2 112 3 2 2" xfId="13783" xr:uid="{00000000-0005-0000-0000-0000F32F0000}"/>
    <cellStyle name="Финансовый 2 112 3 2 3" xfId="14539" xr:uid="{00000000-0005-0000-0000-0000F42F0000}"/>
    <cellStyle name="Финансовый 2 112 3 2 3 2" xfId="16441" xr:uid="{00000000-0005-0000-0000-0000F52F0000}"/>
    <cellStyle name="Финансовый 2 112 3 2 3 3" xfId="20424" xr:uid="{00000000-0005-0000-0000-0000F62F0000}"/>
    <cellStyle name="Финансовый 2 112 3 2 3 4" xfId="24807" xr:uid="{00000000-0005-0000-0000-0000F72F0000}"/>
    <cellStyle name="Финансовый 2 112 3 2 3 5" xfId="20885" xr:uid="{00000000-0005-0000-0000-0000F82F0000}"/>
    <cellStyle name="Финансовый 2 112 3 2 3 6" xfId="27075" xr:uid="{00000000-0005-0000-0000-0000F92F0000}"/>
    <cellStyle name="Финансовый 2 112 3 2 3 7" xfId="21324" xr:uid="{00000000-0005-0000-0000-0000FA2F0000}"/>
    <cellStyle name="Финансовый 2 112 3 2 3 8" xfId="33597" xr:uid="{00000000-0005-0000-0000-0000FB2F0000}"/>
    <cellStyle name="Финансовый 2 112 3 2 3 9" xfId="31983" xr:uid="{00000000-0005-0000-0000-0000FC2F0000}"/>
    <cellStyle name="Финансовый 2 112 3 2 4" xfId="17211" xr:uid="{00000000-0005-0000-0000-0000FD2F0000}"/>
    <cellStyle name="Финансовый 2 112 3 2 5" xfId="18523" xr:uid="{00000000-0005-0000-0000-0000FE2F0000}"/>
    <cellStyle name="Финансовый 2 112 3 2 5 2" xfId="24283" xr:uid="{00000000-0005-0000-0000-0000FF2F0000}"/>
    <cellStyle name="Финансовый 2 112 3 2 5 3" xfId="27666" xr:uid="{00000000-0005-0000-0000-000000300000}"/>
    <cellStyle name="Финансовый 2 112 3 2 5 4" xfId="29103" xr:uid="{00000000-0005-0000-0000-000001300000}"/>
    <cellStyle name="Финансовый 2 112 3 2 5 5" xfId="30409" xr:uid="{00000000-0005-0000-0000-000002300000}"/>
    <cellStyle name="Финансовый 2 112 3 2 5 6" xfId="34964" xr:uid="{00000000-0005-0000-0000-000003300000}"/>
    <cellStyle name="Финансовый 2 112 3 2 5 7" xfId="36300" xr:uid="{00000000-0005-0000-0000-000004300000}"/>
    <cellStyle name="Финансовый 2 112 3 3" xfId="12497" xr:uid="{00000000-0005-0000-0000-000005300000}"/>
    <cellStyle name="Финансовый 2 112 3 3 2" xfId="13135" xr:uid="{00000000-0005-0000-0000-000006300000}"/>
    <cellStyle name="Финансовый 2 112 3 3 3" xfId="15187" xr:uid="{00000000-0005-0000-0000-000007300000}"/>
    <cellStyle name="Финансовый 2 112 3 3 3 2" xfId="15793" xr:uid="{00000000-0005-0000-0000-000008300000}"/>
    <cellStyle name="Финансовый 2 112 3 3 3 3" xfId="19776" xr:uid="{00000000-0005-0000-0000-000009300000}"/>
    <cellStyle name="Финансовый 2 112 3 3 3 4" xfId="22709" xr:uid="{00000000-0005-0000-0000-00000A300000}"/>
    <cellStyle name="Финансовый 2 112 3 3 3 5" xfId="26833" xr:uid="{00000000-0005-0000-0000-00000B300000}"/>
    <cellStyle name="Финансовый 2 112 3 3 3 6" xfId="26210" xr:uid="{00000000-0005-0000-0000-00000C300000}"/>
    <cellStyle name="Финансовый 2 112 3 3 3 7" xfId="25855" xr:uid="{00000000-0005-0000-0000-00000D300000}"/>
    <cellStyle name="Финансовый 2 112 3 3 3 8" xfId="32949" xr:uid="{00000000-0005-0000-0000-00000E300000}"/>
    <cellStyle name="Финансовый 2 112 3 3 3 9" xfId="32376" xr:uid="{00000000-0005-0000-0000-00000F300000}"/>
    <cellStyle name="Финансовый 2 112 3 3 4" xfId="17859" xr:uid="{00000000-0005-0000-0000-000010300000}"/>
    <cellStyle name="Финансовый 2 112 3 3 5" xfId="19171" xr:uid="{00000000-0005-0000-0000-000011300000}"/>
    <cellStyle name="Финансовый 2 112 3 3 5 2" xfId="23126" xr:uid="{00000000-0005-0000-0000-000012300000}"/>
    <cellStyle name="Финансовый 2 112 3 3 5 3" xfId="28314" xr:uid="{00000000-0005-0000-0000-000013300000}"/>
    <cellStyle name="Финансовый 2 112 3 3 5 4" xfId="29751" xr:uid="{00000000-0005-0000-0000-000014300000}"/>
    <cellStyle name="Финансовый 2 112 3 3 5 5" xfId="31057" xr:uid="{00000000-0005-0000-0000-000015300000}"/>
    <cellStyle name="Финансовый 2 112 3 3 5 6" xfId="34316" xr:uid="{00000000-0005-0000-0000-000016300000}"/>
    <cellStyle name="Финансовый 2 112 3 3 5 7" xfId="35652" xr:uid="{00000000-0005-0000-0000-000017300000}"/>
    <cellStyle name="Финансовый 2 112 4" xfId="9929" xr:uid="{00000000-0005-0000-0000-000018300000}"/>
    <cellStyle name="Финансовый 2 112 4 2" xfId="13473" xr:uid="{00000000-0005-0000-0000-000019300000}"/>
    <cellStyle name="Финансовый 2 112 4 3" xfId="14849" xr:uid="{00000000-0005-0000-0000-00001A300000}"/>
    <cellStyle name="Финансовый 2 112 4 3 2" xfId="16131" xr:uid="{00000000-0005-0000-0000-00001B300000}"/>
    <cellStyle name="Финансовый 2 112 4 3 3" xfId="20114" xr:uid="{00000000-0005-0000-0000-00001C300000}"/>
    <cellStyle name="Финансовый 2 112 4 3 4" xfId="23494" xr:uid="{00000000-0005-0000-0000-00001D300000}"/>
    <cellStyle name="Финансовый 2 112 4 3 5" xfId="24560" xr:uid="{00000000-0005-0000-0000-00001E300000}"/>
    <cellStyle name="Финансовый 2 112 4 3 6" xfId="26567" xr:uid="{00000000-0005-0000-0000-00001F300000}"/>
    <cellStyle name="Финансовый 2 112 4 3 7" xfId="26301" xr:uid="{00000000-0005-0000-0000-000020300000}"/>
    <cellStyle name="Финансовый 2 112 4 3 8" xfId="33287" xr:uid="{00000000-0005-0000-0000-000021300000}"/>
    <cellStyle name="Финансовый 2 112 4 3 9" xfId="31749" xr:uid="{00000000-0005-0000-0000-000022300000}"/>
    <cellStyle name="Финансовый 2 112 4 4" xfId="17521" xr:uid="{00000000-0005-0000-0000-000023300000}"/>
    <cellStyle name="Финансовый 2 112 4 5" xfId="18833" xr:uid="{00000000-0005-0000-0000-000024300000}"/>
    <cellStyle name="Финансовый 2 112 4 5 2" xfId="24715" xr:uid="{00000000-0005-0000-0000-000025300000}"/>
    <cellStyle name="Финансовый 2 112 4 5 3" xfId="27976" xr:uid="{00000000-0005-0000-0000-000026300000}"/>
    <cellStyle name="Финансовый 2 112 4 5 4" xfId="29413" xr:uid="{00000000-0005-0000-0000-000027300000}"/>
    <cellStyle name="Финансовый 2 112 4 5 5" xfId="30719" xr:uid="{00000000-0005-0000-0000-000028300000}"/>
    <cellStyle name="Финансовый 2 112 4 5 6" xfId="34654" xr:uid="{00000000-0005-0000-0000-000029300000}"/>
    <cellStyle name="Финансовый 2 112 4 5 7" xfId="35990" xr:uid="{00000000-0005-0000-0000-00002A300000}"/>
    <cellStyle name="Финансовый 2 112 5" xfId="11271" xr:uid="{00000000-0005-0000-0000-00002B300000}"/>
    <cellStyle name="Финансовый 2 112 6" xfId="14121" xr:uid="{00000000-0005-0000-0000-00002C300000}"/>
    <cellStyle name="Финансовый 2 112 7" xfId="14201" xr:uid="{00000000-0005-0000-0000-00002D300000}"/>
    <cellStyle name="Финансовый 2 112 7 2" xfId="16779" xr:uid="{00000000-0005-0000-0000-00002E300000}"/>
    <cellStyle name="Финансовый 2 112 7 3" xfId="20762" xr:uid="{00000000-0005-0000-0000-00002F300000}"/>
    <cellStyle name="Финансовый 2 112 7 4" xfId="21689" xr:uid="{00000000-0005-0000-0000-000030300000}"/>
    <cellStyle name="Финансовый 2 112 7 5" xfId="27286" xr:uid="{00000000-0005-0000-0000-000031300000}"/>
    <cellStyle name="Финансовый 2 112 7 6" xfId="21939" xr:uid="{00000000-0005-0000-0000-000032300000}"/>
    <cellStyle name="Финансовый 2 112 7 7" xfId="25687" xr:uid="{00000000-0005-0000-0000-000033300000}"/>
    <cellStyle name="Финансовый 2 112 7 8" xfId="33935" xr:uid="{00000000-0005-0000-0000-000034300000}"/>
    <cellStyle name="Финансовый 2 112 7 9" xfId="32139" xr:uid="{00000000-0005-0000-0000-000035300000}"/>
    <cellStyle name="Финансовый 2 112 8" xfId="16873" xr:uid="{00000000-0005-0000-0000-000036300000}"/>
    <cellStyle name="Финансовый 2 112 9" xfId="18185" xr:uid="{00000000-0005-0000-0000-000037300000}"/>
    <cellStyle name="Финансовый 2 112 9 2" xfId="23725" xr:uid="{00000000-0005-0000-0000-000038300000}"/>
    <cellStyle name="Финансовый 2 112 9 3" xfId="27328" xr:uid="{00000000-0005-0000-0000-000039300000}"/>
    <cellStyle name="Финансовый 2 112 9 4" xfId="28765" xr:uid="{00000000-0005-0000-0000-00003A300000}"/>
    <cellStyle name="Финансовый 2 112 9 5" xfId="30071" xr:uid="{00000000-0005-0000-0000-00003B300000}"/>
    <cellStyle name="Финансовый 2 112 9 6" xfId="35302" xr:uid="{00000000-0005-0000-0000-00003C300000}"/>
    <cellStyle name="Финансовый 2 112 9 7" xfId="36638" xr:uid="{00000000-0005-0000-0000-00003D300000}"/>
    <cellStyle name="Финансовый 2 113" xfId="20" xr:uid="{00000000-0005-0000-0000-00003E300000}"/>
    <cellStyle name="Финансовый 2 113 2" xfId="413" xr:uid="{00000000-0005-0000-0000-00003F300000}"/>
    <cellStyle name="Финансовый 2 113 2 2" xfId="7882" xr:uid="{00000000-0005-0000-0000-000040300000}"/>
    <cellStyle name="Финансовый 2 113 2 3" xfId="10321" xr:uid="{00000000-0005-0000-0000-000041300000}"/>
    <cellStyle name="Финансовый 2 113 3" xfId="1387" xr:uid="{00000000-0005-0000-0000-000042300000}"/>
    <cellStyle name="Финансовый 2 113 3 2" xfId="8027" xr:uid="{00000000-0005-0000-0000-000043300000}"/>
    <cellStyle name="Финансовый 2 113 3 2 2" xfId="13725" xr:uid="{00000000-0005-0000-0000-000044300000}"/>
    <cellStyle name="Финансовый 2 113 3 2 3" xfId="14597" xr:uid="{00000000-0005-0000-0000-000045300000}"/>
    <cellStyle name="Финансовый 2 113 3 2 3 2" xfId="16383" xr:uid="{00000000-0005-0000-0000-000046300000}"/>
    <cellStyle name="Финансовый 2 113 3 2 3 3" xfId="20366" xr:uid="{00000000-0005-0000-0000-000047300000}"/>
    <cellStyle name="Финансовый 2 113 3 2 3 4" xfId="23249" xr:uid="{00000000-0005-0000-0000-000048300000}"/>
    <cellStyle name="Финансовый 2 113 3 2 3 5" xfId="25596" xr:uid="{00000000-0005-0000-0000-000049300000}"/>
    <cellStyle name="Финансовый 2 113 3 2 3 6" xfId="22813" xr:uid="{00000000-0005-0000-0000-00004A300000}"/>
    <cellStyle name="Финансовый 2 113 3 2 3 7" xfId="25923" xr:uid="{00000000-0005-0000-0000-00004B300000}"/>
    <cellStyle name="Финансовый 2 113 3 2 3 8" xfId="33539" xr:uid="{00000000-0005-0000-0000-00004C300000}"/>
    <cellStyle name="Финансовый 2 113 3 2 3 9" xfId="31466" xr:uid="{00000000-0005-0000-0000-00004D300000}"/>
    <cellStyle name="Финансовый 2 113 3 2 4" xfId="17269" xr:uid="{00000000-0005-0000-0000-00004E300000}"/>
    <cellStyle name="Финансовый 2 113 3 2 5" xfId="18581" xr:uid="{00000000-0005-0000-0000-00004F300000}"/>
    <cellStyle name="Финансовый 2 113 3 2 5 2" xfId="24917" xr:uid="{00000000-0005-0000-0000-000050300000}"/>
    <cellStyle name="Финансовый 2 113 3 2 5 3" xfId="27724" xr:uid="{00000000-0005-0000-0000-000051300000}"/>
    <cellStyle name="Финансовый 2 113 3 2 5 4" xfId="29161" xr:uid="{00000000-0005-0000-0000-000052300000}"/>
    <cellStyle name="Финансовый 2 113 3 2 5 5" xfId="30467" xr:uid="{00000000-0005-0000-0000-000053300000}"/>
    <cellStyle name="Финансовый 2 113 3 2 5 6" xfId="34906" xr:uid="{00000000-0005-0000-0000-000054300000}"/>
    <cellStyle name="Финансовый 2 113 3 2 5 7" xfId="36242" xr:uid="{00000000-0005-0000-0000-000055300000}"/>
    <cellStyle name="Финансовый 2 113 3 3" xfId="12555" xr:uid="{00000000-0005-0000-0000-000056300000}"/>
    <cellStyle name="Финансовый 2 113 3 3 2" xfId="13077" xr:uid="{00000000-0005-0000-0000-000057300000}"/>
    <cellStyle name="Финансовый 2 113 3 3 3" xfId="15245" xr:uid="{00000000-0005-0000-0000-000058300000}"/>
    <cellStyle name="Финансовый 2 113 3 3 3 2" xfId="15735" xr:uid="{00000000-0005-0000-0000-000059300000}"/>
    <cellStyle name="Финансовый 2 113 3 3 3 3" xfId="19718" xr:uid="{00000000-0005-0000-0000-00005A300000}"/>
    <cellStyle name="Финансовый 2 113 3 3 3 4" xfId="24481" xr:uid="{00000000-0005-0000-0000-00005B300000}"/>
    <cellStyle name="Финансовый 2 113 3 3 3 5" xfId="26528" xr:uid="{00000000-0005-0000-0000-00005C300000}"/>
    <cellStyle name="Финансовый 2 113 3 3 3 6" xfId="25184" xr:uid="{00000000-0005-0000-0000-00005D300000}"/>
    <cellStyle name="Финансовый 2 113 3 3 3 7" xfId="28700" xr:uid="{00000000-0005-0000-0000-00005E300000}"/>
    <cellStyle name="Финансовый 2 113 3 3 3 8" xfId="32891" xr:uid="{00000000-0005-0000-0000-00005F300000}"/>
    <cellStyle name="Финансовый 2 113 3 3 3 9" xfId="34007" xr:uid="{00000000-0005-0000-0000-000060300000}"/>
    <cellStyle name="Финансовый 2 113 3 3 4" xfId="17917" xr:uid="{00000000-0005-0000-0000-000061300000}"/>
    <cellStyle name="Финансовый 2 113 3 3 5" xfId="19229" xr:uid="{00000000-0005-0000-0000-000062300000}"/>
    <cellStyle name="Финансовый 2 113 3 3 5 2" xfId="22472" xr:uid="{00000000-0005-0000-0000-000063300000}"/>
    <cellStyle name="Финансовый 2 113 3 3 5 3" xfId="28372" xr:uid="{00000000-0005-0000-0000-000064300000}"/>
    <cellStyle name="Финансовый 2 113 3 3 5 4" xfId="29809" xr:uid="{00000000-0005-0000-0000-000065300000}"/>
    <cellStyle name="Финансовый 2 113 3 3 5 5" xfId="31115" xr:uid="{00000000-0005-0000-0000-000066300000}"/>
    <cellStyle name="Финансовый 2 113 3 3 5 6" xfId="34258" xr:uid="{00000000-0005-0000-0000-000067300000}"/>
    <cellStyle name="Финансовый 2 113 3 3 5 7" xfId="35594" xr:uid="{00000000-0005-0000-0000-000068300000}"/>
    <cellStyle name="Финансовый 2 113 4" xfId="9930" xr:uid="{00000000-0005-0000-0000-000069300000}"/>
    <cellStyle name="Финансовый 2 113 4 2" xfId="13472" xr:uid="{00000000-0005-0000-0000-00006A300000}"/>
    <cellStyle name="Финансовый 2 113 4 3" xfId="14850" xr:uid="{00000000-0005-0000-0000-00006B300000}"/>
    <cellStyle name="Финансовый 2 113 4 3 2" xfId="16130" xr:uid="{00000000-0005-0000-0000-00006C300000}"/>
    <cellStyle name="Финансовый 2 113 4 3 3" xfId="20113" xr:uid="{00000000-0005-0000-0000-00006D300000}"/>
    <cellStyle name="Финансовый 2 113 4 3 4" xfId="23285" xr:uid="{00000000-0005-0000-0000-00006E300000}"/>
    <cellStyle name="Финансовый 2 113 4 3 5" xfId="21252" xr:uid="{00000000-0005-0000-0000-00006F300000}"/>
    <cellStyle name="Финансовый 2 113 4 3 6" xfId="26604" xr:uid="{00000000-0005-0000-0000-000070300000}"/>
    <cellStyle name="Финансовый 2 113 4 3 7" xfId="22035" xr:uid="{00000000-0005-0000-0000-000071300000}"/>
    <cellStyle name="Финансовый 2 113 4 3 8" xfId="33286" xr:uid="{00000000-0005-0000-0000-000072300000}"/>
    <cellStyle name="Финансовый 2 113 4 3 9" xfId="31791" xr:uid="{00000000-0005-0000-0000-000073300000}"/>
    <cellStyle name="Финансовый 2 113 4 4" xfId="17522" xr:uid="{00000000-0005-0000-0000-000074300000}"/>
    <cellStyle name="Финансовый 2 113 4 5" xfId="18834" xr:uid="{00000000-0005-0000-0000-000075300000}"/>
    <cellStyle name="Финансовый 2 113 4 5 2" xfId="24190" xr:uid="{00000000-0005-0000-0000-000076300000}"/>
    <cellStyle name="Финансовый 2 113 4 5 3" xfId="27977" xr:uid="{00000000-0005-0000-0000-000077300000}"/>
    <cellStyle name="Финансовый 2 113 4 5 4" xfId="29414" xr:uid="{00000000-0005-0000-0000-000078300000}"/>
    <cellStyle name="Финансовый 2 113 4 5 5" xfId="30720" xr:uid="{00000000-0005-0000-0000-000079300000}"/>
    <cellStyle name="Финансовый 2 113 4 5 6" xfId="34653" xr:uid="{00000000-0005-0000-0000-00007A300000}"/>
    <cellStyle name="Финансовый 2 113 4 5 7" xfId="35989" xr:uid="{00000000-0005-0000-0000-00007B300000}"/>
    <cellStyle name="Финансовый 2 113 5" xfId="11272" xr:uid="{00000000-0005-0000-0000-00007C300000}"/>
    <cellStyle name="Финансовый 2 113 6" xfId="14120" xr:uid="{00000000-0005-0000-0000-00007D300000}"/>
    <cellStyle name="Финансовый 2 113 7" xfId="14202" xr:uid="{00000000-0005-0000-0000-00007E300000}"/>
    <cellStyle name="Финансовый 2 113 7 2" xfId="16778" xr:uid="{00000000-0005-0000-0000-00007F300000}"/>
    <cellStyle name="Финансовый 2 113 7 3" xfId="20761" xr:uid="{00000000-0005-0000-0000-000080300000}"/>
    <cellStyle name="Финансовый 2 113 7 4" xfId="21628" xr:uid="{00000000-0005-0000-0000-000081300000}"/>
    <cellStyle name="Финансовый 2 113 7 5" xfId="24581" xr:uid="{00000000-0005-0000-0000-000082300000}"/>
    <cellStyle name="Финансовый 2 113 7 6" xfId="25080" xr:uid="{00000000-0005-0000-0000-000083300000}"/>
    <cellStyle name="Финансовый 2 113 7 7" xfId="25376" xr:uid="{00000000-0005-0000-0000-000084300000}"/>
    <cellStyle name="Финансовый 2 113 7 8" xfId="33934" xr:uid="{00000000-0005-0000-0000-000085300000}"/>
    <cellStyle name="Финансовый 2 113 7 9" xfId="32199" xr:uid="{00000000-0005-0000-0000-000086300000}"/>
    <cellStyle name="Финансовый 2 113 8" xfId="16874" xr:uid="{00000000-0005-0000-0000-000087300000}"/>
    <cellStyle name="Финансовый 2 113 9" xfId="18186" xr:uid="{00000000-0005-0000-0000-000088300000}"/>
    <cellStyle name="Финансовый 2 113 9 2" xfId="23525" xr:uid="{00000000-0005-0000-0000-000089300000}"/>
    <cellStyle name="Финансовый 2 113 9 3" xfId="27329" xr:uid="{00000000-0005-0000-0000-00008A300000}"/>
    <cellStyle name="Финансовый 2 113 9 4" xfId="28766" xr:uid="{00000000-0005-0000-0000-00008B300000}"/>
    <cellStyle name="Финансовый 2 113 9 5" xfId="30072" xr:uid="{00000000-0005-0000-0000-00008C300000}"/>
    <cellStyle name="Финансовый 2 113 9 6" xfId="35301" xr:uid="{00000000-0005-0000-0000-00008D300000}"/>
    <cellStyle name="Финансовый 2 113 9 7" xfId="36637" xr:uid="{00000000-0005-0000-0000-00008E300000}"/>
    <cellStyle name="Финансовый 2 114" xfId="21" xr:uid="{00000000-0005-0000-0000-00008F300000}"/>
    <cellStyle name="Финансовый 2 114 2" xfId="414" xr:uid="{00000000-0005-0000-0000-000090300000}"/>
    <cellStyle name="Финансовый 2 114 2 2" xfId="7750" xr:uid="{00000000-0005-0000-0000-000091300000}"/>
    <cellStyle name="Финансовый 2 114 2 3" xfId="10322" xr:uid="{00000000-0005-0000-0000-000092300000}"/>
    <cellStyle name="Финансовый 2 114 3" xfId="1388" xr:uid="{00000000-0005-0000-0000-000093300000}"/>
    <cellStyle name="Финансовый 2 114 3 2" xfId="8010" xr:uid="{00000000-0005-0000-0000-000094300000}"/>
    <cellStyle name="Финансовый 2 114 3 2 2" xfId="13729" xr:uid="{00000000-0005-0000-0000-000095300000}"/>
    <cellStyle name="Финансовый 2 114 3 2 3" xfId="14593" xr:uid="{00000000-0005-0000-0000-000096300000}"/>
    <cellStyle name="Финансовый 2 114 3 2 3 2" xfId="16387" xr:uid="{00000000-0005-0000-0000-000097300000}"/>
    <cellStyle name="Финансовый 2 114 3 2 3 3" xfId="20370" xr:uid="{00000000-0005-0000-0000-000098300000}"/>
    <cellStyle name="Финансовый 2 114 3 2 3 4" xfId="24208" xr:uid="{00000000-0005-0000-0000-000099300000}"/>
    <cellStyle name="Финансовый 2 114 3 2 3 5" xfId="26278" xr:uid="{00000000-0005-0000-0000-00009A300000}"/>
    <cellStyle name="Финансовый 2 114 3 2 3 6" xfId="22380" xr:uid="{00000000-0005-0000-0000-00009B300000}"/>
    <cellStyle name="Финансовый 2 114 3 2 3 7" xfId="22393" xr:uid="{00000000-0005-0000-0000-00009C300000}"/>
    <cellStyle name="Финансовый 2 114 3 2 3 8" xfId="33543" xr:uid="{00000000-0005-0000-0000-00009D300000}"/>
    <cellStyle name="Финансовый 2 114 3 2 3 9" xfId="31870" xr:uid="{00000000-0005-0000-0000-00009E300000}"/>
    <cellStyle name="Финансовый 2 114 3 2 4" xfId="17265" xr:uid="{00000000-0005-0000-0000-00009F300000}"/>
    <cellStyle name="Финансовый 2 114 3 2 5" xfId="18577" xr:uid="{00000000-0005-0000-0000-0000A0300000}"/>
    <cellStyle name="Финансовый 2 114 3 2 5 2" xfId="21731" xr:uid="{00000000-0005-0000-0000-0000A1300000}"/>
    <cellStyle name="Финансовый 2 114 3 2 5 3" xfId="27720" xr:uid="{00000000-0005-0000-0000-0000A2300000}"/>
    <cellStyle name="Финансовый 2 114 3 2 5 4" xfId="29157" xr:uid="{00000000-0005-0000-0000-0000A3300000}"/>
    <cellStyle name="Финансовый 2 114 3 2 5 5" xfId="30463" xr:uid="{00000000-0005-0000-0000-0000A4300000}"/>
    <cellStyle name="Финансовый 2 114 3 2 5 6" xfId="34910" xr:uid="{00000000-0005-0000-0000-0000A5300000}"/>
    <cellStyle name="Финансовый 2 114 3 2 5 7" xfId="36246" xr:uid="{00000000-0005-0000-0000-0000A6300000}"/>
    <cellStyle name="Финансовый 2 114 3 3" xfId="12551" xr:uid="{00000000-0005-0000-0000-0000A7300000}"/>
    <cellStyle name="Финансовый 2 114 3 3 2" xfId="13081" xr:uid="{00000000-0005-0000-0000-0000A8300000}"/>
    <cellStyle name="Финансовый 2 114 3 3 3" xfId="15241" xr:uid="{00000000-0005-0000-0000-0000A9300000}"/>
    <cellStyle name="Финансовый 2 114 3 3 3 2" xfId="15739" xr:uid="{00000000-0005-0000-0000-0000AA300000}"/>
    <cellStyle name="Финансовый 2 114 3 3 3 3" xfId="19722" xr:uid="{00000000-0005-0000-0000-0000AB300000}"/>
    <cellStyle name="Финансовый 2 114 3 3 3 4" xfId="21471" xr:uid="{00000000-0005-0000-0000-0000AC300000}"/>
    <cellStyle name="Финансовый 2 114 3 3 3 5" xfId="25815" xr:uid="{00000000-0005-0000-0000-0000AD300000}"/>
    <cellStyle name="Финансовый 2 114 3 3 3 6" xfId="26205" xr:uid="{00000000-0005-0000-0000-0000AE300000}"/>
    <cellStyle name="Финансовый 2 114 3 3 3 7" xfId="21103" xr:uid="{00000000-0005-0000-0000-0000AF300000}"/>
    <cellStyle name="Финансовый 2 114 3 3 3 8" xfId="32895" xr:uid="{00000000-0005-0000-0000-0000B0300000}"/>
    <cellStyle name="Финансовый 2 114 3 3 3 9" xfId="32218" xr:uid="{00000000-0005-0000-0000-0000B1300000}"/>
    <cellStyle name="Финансовый 2 114 3 3 4" xfId="17913" xr:uid="{00000000-0005-0000-0000-0000B2300000}"/>
    <cellStyle name="Финансовый 2 114 3 3 5" xfId="19225" xr:uid="{00000000-0005-0000-0000-0000B3300000}"/>
    <cellStyle name="Финансовый 2 114 3 3 5 2" xfId="22803" xr:uid="{00000000-0005-0000-0000-0000B4300000}"/>
    <cellStyle name="Финансовый 2 114 3 3 5 3" xfId="28368" xr:uid="{00000000-0005-0000-0000-0000B5300000}"/>
    <cellStyle name="Финансовый 2 114 3 3 5 4" xfId="29805" xr:uid="{00000000-0005-0000-0000-0000B6300000}"/>
    <cellStyle name="Финансовый 2 114 3 3 5 5" xfId="31111" xr:uid="{00000000-0005-0000-0000-0000B7300000}"/>
    <cellStyle name="Финансовый 2 114 3 3 5 6" xfId="34262" xr:uid="{00000000-0005-0000-0000-0000B8300000}"/>
    <cellStyle name="Финансовый 2 114 3 3 5 7" xfId="35598" xr:uid="{00000000-0005-0000-0000-0000B9300000}"/>
    <cellStyle name="Финансовый 2 114 4" xfId="9931" xr:uid="{00000000-0005-0000-0000-0000BA300000}"/>
    <cellStyle name="Финансовый 2 114 4 2" xfId="13471" xr:uid="{00000000-0005-0000-0000-0000BB300000}"/>
    <cellStyle name="Финансовый 2 114 4 3" xfId="14851" xr:uid="{00000000-0005-0000-0000-0000BC300000}"/>
    <cellStyle name="Финансовый 2 114 4 3 2" xfId="16129" xr:uid="{00000000-0005-0000-0000-0000BD300000}"/>
    <cellStyle name="Финансовый 2 114 4 3 3" xfId="20112" xr:uid="{00000000-0005-0000-0000-0000BE300000}"/>
    <cellStyle name="Финансовый 2 114 4 3 4" xfId="25325" xr:uid="{00000000-0005-0000-0000-0000BF300000}"/>
    <cellStyle name="Финансовый 2 114 4 3 5" xfId="25502" xr:uid="{00000000-0005-0000-0000-0000C0300000}"/>
    <cellStyle name="Финансовый 2 114 4 3 6" xfId="21667" xr:uid="{00000000-0005-0000-0000-0000C1300000}"/>
    <cellStyle name="Финансовый 2 114 4 3 7" xfId="22564" xr:uid="{00000000-0005-0000-0000-0000C2300000}"/>
    <cellStyle name="Финансовый 2 114 4 3 8" xfId="33285" xr:uid="{00000000-0005-0000-0000-0000C3300000}"/>
    <cellStyle name="Финансовый 2 114 4 3 9" xfId="31892" xr:uid="{00000000-0005-0000-0000-0000C4300000}"/>
    <cellStyle name="Финансовый 2 114 4 4" xfId="17523" xr:uid="{00000000-0005-0000-0000-0000C5300000}"/>
    <cellStyle name="Финансовый 2 114 4 5" xfId="18835" xr:uid="{00000000-0005-0000-0000-0000C6300000}"/>
    <cellStyle name="Финансовый 2 114 4 5 2" xfId="23985" xr:uid="{00000000-0005-0000-0000-0000C7300000}"/>
    <cellStyle name="Финансовый 2 114 4 5 3" xfId="27978" xr:uid="{00000000-0005-0000-0000-0000C8300000}"/>
    <cellStyle name="Финансовый 2 114 4 5 4" xfId="29415" xr:uid="{00000000-0005-0000-0000-0000C9300000}"/>
    <cellStyle name="Финансовый 2 114 4 5 5" xfId="30721" xr:uid="{00000000-0005-0000-0000-0000CA300000}"/>
    <cellStyle name="Финансовый 2 114 4 5 6" xfId="34652" xr:uid="{00000000-0005-0000-0000-0000CB300000}"/>
    <cellStyle name="Финансовый 2 114 4 5 7" xfId="35988" xr:uid="{00000000-0005-0000-0000-0000CC300000}"/>
    <cellStyle name="Финансовый 2 114 5" xfId="11273" xr:uid="{00000000-0005-0000-0000-0000CD300000}"/>
    <cellStyle name="Финансовый 2 114 6" xfId="14119" xr:uid="{00000000-0005-0000-0000-0000CE300000}"/>
    <cellStyle name="Финансовый 2 114 7" xfId="14203" xr:uid="{00000000-0005-0000-0000-0000CF300000}"/>
    <cellStyle name="Финансовый 2 114 7 2" xfId="16777" xr:uid="{00000000-0005-0000-0000-0000D0300000}"/>
    <cellStyle name="Финансовый 2 114 7 3" xfId="20760" xr:uid="{00000000-0005-0000-0000-0000D1300000}"/>
    <cellStyle name="Финансовый 2 114 7 4" xfId="21552" xr:uid="{00000000-0005-0000-0000-0000D2300000}"/>
    <cellStyle name="Финансовый 2 114 7 5" xfId="26169" xr:uid="{00000000-0005-0000-0000-0000D3300000}"/>
    <cellStyle name="Финансовый 2 114 7 6" xfId="25055" xr:uid="{00000000-0005-0000-0000-0000D4300000}"/>
    <cellStyle name="Финансовый 2 114 7 7" xfId="21106" xr:uid="{00000000-0005-0000-0000-0000D5300000}"/>
    <cellStyle name="Финансовый 2 114 7 8" xfId="33933" xr:uid="{00000000-0005-0000-0000-0000D6300000}"/>
    <cellStyle name="Финансовый 2 114 7 9" xfId="32296" xr:uid="{00000000-0005-0000-0000-0000D7300000}"/>
    <cellStyle name="Финансовый 2 114 8" xfId="16875" xr:uid="{00000000-0005-0000-0000-0000D8300000}"/>
    <cellStyle name="Финансовый 2 114 9" xfId="18187" xr:uid="{00000000-0005-0000-0000-0000D9300000}"/>
    <cellStyle name="Финансовый 2 114 9 2" xfId="23312" xr:uid="{00000000-0005-0000-0000-0000DA300000}"/>
    <cellStyle name="Финансовый 2 114 9 3" xfId="27330" xr:uid="{00000000-0005-0000-0000-0000DB300000}"/>
    <cellStyle name="Финансовый 2 114 9 4" xfId="28767" xr:uid="{00000000-0005-0000-0000-0000DC300000}"/>
    <cellStyle name="Финансовый 2 114 9 5" xfId="30073" xr:uid="{00000000-0005-0000-0000-0000DD300000}"/>
    <cellStyle name="Финансовый 2 114 9 6" xfId="35300" xr:uid="{00000000-0005-0000-0000-0000DE300000}"/>
    <cellStyle name="Финансовый 2 114 9 7" xfId="36636" xr:uid="{00000000-0005-0000-0000-0000DF300000}"/>
    <cellStyle name="Финансовый 2 115" xfId="22" xr:uid="{00000000-0005-0000-0000-0000E0300000}"/>
    <cellStyle name="Финансовый 2 115 2" xfId="415" xr:uid="{00000000-0005-0000-0000-0000E1300000}"/>
    <cellStyle name="Финансовый 2 115 2 2" xfId="8057" xr:uid="{00000000-0005-0000-0000-0000E2300000}"/>
    <cellStyle name="Финансовый 2 115 2 3" xfId="10323" xr:uid="{00000000-0005-0000-0000-0000E3300000}"/>
    <cellStyle name="Финансовый 2 115 3" xfId="1389" xr:uid="{00000000-0005-0000-0000-0000E4300000}"/>
    <cellStyle name="Финансовый 2 115 3 2" xfId="7798" xr:uid="{00000000-0005-0000-0000-0000E5300000}"/>
    <cellStyle name="Финансовый 2 115 3 2 2" xfId="13770" xr:uid="{00000000-0005-0000-0000-0000E6300000}"/>
    <cellStyle name="Финансовый 2 115 3 2 3" xfId="14552" xr:uid="{00000000-0005-0000-0000-0000E7300000}"/>
    <cellStyle name="Финансовый 2 115 3 2 3 2" xfId="16428" xr:uid="{00000000-0005-0000-0000-0000E8300000}"/>
    <cellStyle name="Финансовый 2 115 3 2 3 3" xfId="20411" xr:uid="{00000000-0005-0000-0000-0000E9300000}"/>
    <cellStyle name="Финансовый 2 115 3 2 3 4" xfId="22658" xr:uid="{00000000-0005-0000-0000-0000EA300000}"/>
    <cellStyle name="Финансовый 2 115 3 2 3 5" xfId="26312" xr:uid="{00000000-0005-0000-0000-0000EB300000}"/>
    <cellStyle name="Финансовый 2 115 3 2 3 6" xfId="21189" xr:uid="{00000000-0005-0000-0000-0000EC300000}"/>
    <cellStyle name="Финансовый 2 115 3 2 3 7" xfId="28692" xr:uid="{00000000-0005-0000-0000-0000ED300000}"/>
    <cellStyle name="Финансовый 2 115 3 2 3 8" xfId="33584" xr:uid="{00000000-0005-0000-0000-0000EE300000}"/>
    <cellStyle name="Финансовый 2 115 3 2 3 9" xfId="31595" xr:uid="{00000000-0005-0000-0000-0000EF300000}"/>
    <cellStyle name="Финансовый 2 115 3 2 4" xfId="17224" xr:uid="{00000000-0005-0000-0000-0000F0300000}"/>
    <cellStyle name="Финансовый 2 115 3 2 5" xfId="18536" xr:uid="{00000000-0005-0000-0000-0000F1300000}"/>
    <cellStyle name="Финансовый 2 115 3 2 5 2" xfId="23960" xr:uid="{00000000-0005-0000-0000-0000F2300000}"/>
    <cellStyle name="Финансовый 2 115 3 2 5 3" xfId="27679" xr:uid="{00000000-0005-0000-0000-0000F3300000}"/>
    <cellStyle name="Финансовый 2 115 3 2 5 4" xfId="29116" xr:uid="{00000000-0005-0000-0000-0000F4300000}"/>
    <cellStyle name="Финансовый 2 115 3 2 5 5" xfId="30422" xr:uid="{00000000-0005-0000-0000-0000F5300000}"/>
    <cellStyle name="Финансовый 2 115 3 2 5 6" xfId="34951" xr:uid="{00000000-0005-0000-0000-0000F6300000}"/>
    <cellStyle name="Финансовый 2 115 3 2 5 7" xfId="36287" xr:uid="{00000000-0005-0000-0000-0000F7300000}"/>
    <cellStyle name="Финансовый 2 115 3 3" xfId="12510" xr:uid="{00000000-0005-0000-0000-0000F8300000}"/>
    <cellStyle name="Финансовый 2 115 3 3 2" xfId="13122" xr:uid="{00000000-0005-0000-0000-0000F9300000}"/>
    <cellStyle name="Финансовый 2 115 3 3 3" xfId="15200" xr:uid="{00000000-0005-0000-0000-0000FA300000}"/>
    <cellStyle name="Финансовый 2 115 3 3 3 2" xfId="15780" xr:uid="{00000000-0005-0000-0000-0000FB300000}"/>
    <cellStyle name="Финансовый 2 115 3 3 3 3" xfId="19763" xr:uid="{00000000-0005-0000-0000-0000FC300000}"/>
    <cellStyle name="Финансовый 2 115 3 3 3 4" xfId="22372" xr:uid="{00000000-0005-0000-0000-0000FD300000}"/>
    <cellStyle name="Финансовый 2 115 3 3 3 5" xfId="27111" xr:uid="{00000000-0005-0000-0000-0000FE300000}"/>
    <cellStyle name="Финансовый 2 115 3 3 3 6" xfId="24375" xr:uid="{00000000-0005-0000-0000-0000FF300000}"/>
    <cellStyle name="Финансовый 2 115 3 3 3 7" xfId="28631" xr:uid="{00000000-0005-0000-0000-000000310000}"/>
    <cellStyle name="Финансовый 2 115 3 3 3 8" xfId="32936" xr:uid="{00000000-0005-0000-0000-000001310000}"/>
    <cellStyle name="Финансовый 2 115 3 3 3 9" xfId="31886" xr:uid="{00000000-0005-0000-0000-000002310000}"/>
    <cellStyle name="Финансовый 2 115 3 3 4" xfId="17872" xr:uid="{00000000-0005-0000-0000-000003310000}"/>
    <cellStyle name="Финансовый 2 115 3 3 5" xfId="19184" xr:uid="{00000000-0005-0000-0000-000004310000}"/>
    <cellStyle name="Финансовый 2 115 3 3 5 2" xfId="21183" xr:uid="{00000000-0005-0000-0000-000005310000}"/>
    <cellStyle name="Финансовый 2 115 3 3 5 3" xfId="28327" xr:uid="{00000000-0005-0000-0000-000006310000}"/>
    <cellStyle name="Финансовый 2 115 3 3 5 4" xfId="29764" xr:uid="{00000000-0005-0000-0000-000007310000}"/>
    <cellStyle name="Финансовый 2 115 3 3 5 5" xfId="31070" xr:uid="{00000000-0005-0000-0000-000008310000}"/>
    <cellStyle name="Финансовый 2 115 3 3 5 6" xfId="34303" xr:uid="{00000000-0005-0000-0000-000009310000}"/>
    <cellStyle name="Финансовый 2 115 3 3 5 7" xfId="35639" xr:uid="{00000000-0005-0000-0000-00000A310000}"/>
    <cellStyle name="Финансовый 2 115 4" xfId="9932" xr:uid="{00000000-0005-0000-0000-00000B310000}"/>
    <cellStyle name="Финансовый 2 115 4 2" xfId="13470" xr:uid="{00000000-0005-0000-0000-00000C310000}"/>
    <cellStyle name="Финансовый 2 115 4 3" xfId="14852" xr:uid="{00000000-0005-0000-0000-00000D310000}"/>
    <cellStyle name="Финансовый 2 115 4 3 2" xfId="16128" xr:uid="{00000000-0005-0000-0000-00000E310000}"/>
    <cellStyle name="Финансовый 2 115 4 3 3" xfId="20111" xr:uid="{00000000-0005-0000-0000-00000F310000}"/>
    <cellStyle name="Финансовый 2 115 4 3 4" xfId="23107" xr:uid="{00000000-0005-0000-0000-000010310000}"/>
    <cellStyle name="Финансовый 2 115 4 3 5" xfId="26081" xr:uid="{00000000-0005-0000-0000-000011310000}"/>
    <cellStyle name="Финансовый 2 115 4 3 6" xfId="25784" xr:uid="{00000000-0005-0000-0000-000012310000}"/>
    <cellStyle name="Финансовый 2 115 4 3 7" xfId="26992" xr:uid="{00000000-0005-0000-0000-000013310000}"/>
    <cellStyle name="Финансовый 2 115 4 3 8" xfId="33284" xr:uid="{00000000-0005-0000-0000-000014310000}"/>
    <cellStyle name="Финансовый 2 115 4 3 9" xfId="31898" xr:uid="{00000000-0005-0000-0000-000015310000}"/>
    <cellStyle name="Финансовый 2 115 4 4" xfId="17524" xr:uid="{00000000-0005-0000-0000-000016310000}"/>
    <cellStyle name="Финансовый 2 115 4 5" xfId="18836" xr:uid="{00000000-0005-0000-0000-000017310000}"/>
    <cellStyle name="Финансовый 2 115 4 5 2" xfId="23924" xr:uid="{00000000-0005-0000-0000-000018310000}"/>
    <cellStyle name="Финансовый 2 115 4 5 3" xfId="27979" xr:uid="{00000000-0005-0000-0000-000019310000}"/>
    <cellStyle name="Финансовый 2 115 4 5 4" xfId="29416" xr:uid="{00000000-0005-0000-0000-00001A310000}"/>
    <cellStyle name="Финансовый 2 115 4 5 5" xfId="30722" xr:uid="{00000000-0005-0000-0000-00001B310000}"/>
    <cellStyle name="Финансовый 2 115 4 5 6" xfId="34651" xr:uid="{00000000-0005-0000-0000-00001C310000}"/>
    <cellStyle name="Финансовый 2 115 4 5 7" xfId="35987" xr:uid="{00000000-0005-0000-0000-00001D310000}"/>
    <cellStyle name="Финансовый 2 115 5" xfId="11274" xr:uid="{00000000-0005-0000-0000-00001E310000}"/>
    <cellStyle name="Финансовый 2 115 6" xfId="14118" xr:uid="{00000000-0005-0000-0000-00001F310000}"/>
    <cellStyle name="Финансовый 2 115 7" xfId="14204" xr:uid="{00000000-0005-0000-0000-000020310000}"/>
    <cellStyle name="Финансовый 2 115 7 2" xfId="16776" xr:uid="{00000000-0005-0000-0000-000021310000}"/>
    <cellStyle name="Финансовый 2 115 7 3" xfId="20759" xr:uid="{00000000-0005-0000-0000-000022310000}"/>
    <cellStyle name="Финансовый 2 115 7 4" xfId="25031" xr:uid="{00000000-0005-0000-0000-000023310000}"/>
    <cellStyle name="Финансовый 2 115 7 5" xfId="26891" xr:uid="{00000000-0005-0000-0000-000024310000}"/>
    <cellStyle name="Финансовый 2 115 7 6" xfId="27016" xr:uid="{00000000-0005-0000-0000-000025310000}"/>
    <cellStyle name="Финансовый 2 115 7 7" xfId="21500" xr:uid="{00000000-0005-0000-0000-000026310000}"/>
    <cellStyle name="Финансовый 2 115 7 8" xfId="33932" xr:uid="{00000000-0005-0000-0000-000027310000}"/>
    <cellStyle name="Финансовый 2 115 7 9" xfId="32337" xr:uid="{00000000-0005-0000-0000-000028310000}"/>
    <cellStyle name="Финансовый 2 115 8" xfId="16876" xr:uid="{00000000-0005-0000-0000-000029310000}"/>
    <cellStyle name="Финансовый 2 115 9" xfId="18188" xr:uid="{00000000-0005-0000-0000-00002A310000}"/>
    <cellStyle name="Финансовый 2 115 9 2" xfId="25362" xr:uid="{00000000-0005-0000-0000-00002B310000}"/>
    <cellStyle name="Финансовый 2 115 9 3" xfId="27331" xr:uid="{00000000-0005-0000-0000-00002C310000}"/>
    <cellStyle name="Финансовый 2 115 9 4" xfId="28768" xr:uid="{00000000-0005-0000-0000-00002D310000}"/>
    <cellStyle name="Финансовый 2 115 9 5" xfId="30074" xr:uid="{00000000-0005-0000-0000-00002E310000}"/>
    <cellStyle name="Финансовый 2 115 9 6" xfId="35299" xr:uid="{00000000-0005-0000-0000-00002F310000}"/>
    <cellStyle name="Финансовый 2 115 9 7" xfId="36635" xr:uid="{00000000-0005-0000-0000-000030310000}"/>
    <cellStyle name="Финансовый 2 116" xfId="23" xr:uid="{00000000-0005-0000-0000-000031310000}"/>
    <cellStyle name="Финансовый 2 116 2" xfId="416" xr:uid="{00000000-0005-0000-0000-000032310000}"/>
    <cellStyle name="Финансовый 2 116 2 2" xfId="8122" xr:uid="{00000000-0005-0000-0000-000033310000}"/>
    <cellStyle name="Финансовый 2 116 2 3" xfId="10324" xr:uid="{00000000-0005-0000-0000-000034310000}"/>
    <cellStyle name="Финансовый 2 116 3" xfId="1390" xr:uid="{00000000-0005-0000-0000-000035310000}"/>
    <cellStyle name="Финансовый 2 116 3 2" xfId="7776" xr:uid="{00000000-0005-0000-0000-000036310000}"/>
    <cellStyle name="Финансовый 2 116 3 2 2" xfId="13782" xr:uid="{00000000-0005-0000-0000-000037310000}"/>
    <cellStyle name="Финансовый 2 116 3 2 3" xfId="14540" xr:uid="{00000000-0005-0000-0000-000038310000}"/>
    <cellStyle name="Финансовый 2 116 3 2 3 2" xfId="16440" xr:uid="{00000000-0005-0000-0000-000039310000}"/>
    <cellStyle name="Финансовый 2 116 3 2 3 3" xfId="20423" xr:uid="{00000000-0005-0000-0000-00003A310000}"/>
    <cellStyle name="Финансовый 2 116 3 2 3 4" xfId="24434" xr:uid="{00000000-0005-0000-0000-00003B310000}"/>
    <cellStyle name="Финансовый 2 116 3 2 3 5" xfId="21212" xr:uid="{00000000-0005-0000-0000-00003C310000}"/>
    <cellStyle name="Финансовый 2 116 3 2 3 6" xfId="24057" xr:uid="{00000000-0005-0000-0000-00003D310000}"/>
    <cellStyle name="Финансовый 2 116 3 2 3 7" xfId="25400" xr:uid="{00000000-0005-0000-0000-00003E310000}"/>
    <cellStyle name="Финансовый 2 116 3 2 3 8" xfId="33596" xr:uid="{00000000-0005-0000-0000-00003F310000}"/>
    <cellStyle name="Финансовый 2 116 3 2 3 9" xfId="32097" xr:uid="{00000000-0005-0000-0000-000040310000}"/>
    <cellStyle name="Финансовый 2 116 3 2 4" xfId="17212" xr:uid="{00000000-0005-0000-0000-000041310000}"/>
    <cellStyle name="Финансовый 2 116 3 2 5" xfId="18524" xr:uid="{00000000-0005-0000-0000-000042310000}"/>
    <cellStyle name="Финансовый 2 116 3 2 5 2" xfId="24099" xr:uid="{00000000-0005-0000-0000-000043310000}"/>
    <cellStyle name="Финансовый 2 116 3 2 5 3" xfId="27667" xr:uid="{00000000-0005-0000-0000-000044310000}"/>
    <cellStyle name="Финансовый 2 116 3 2 5 4" xfId="29104" xr:uid="{00000000-0005-0000-0000-000045310000}"/>
    <cellStyle name="Финансовый 2 116 3 2 5 5" xfId="30410" xr:uid="{00000000-0005-0000-0000-000046310000}"/>
    <cellStyle name="Финансовый 2 116 3 2 5 6" xfId="34963" xr:uid="{00000000-0005-0000-0000-000047310000}"/>
    <cellStyle name="Финансовый 2 116 3 2 5 7" xfId="36299" xr:uid="{00000000-0005-0000-0000-000048310000}"/>
    <cellStyle name="Финансовый 2 116 3 3" xfId="12498" xr:uid="{00000000-0005-0000-0000-000049310000}"/>
    <cellStyle name="Финансовый 2 116 3 3 2" xfId="13134" xr:uid="{00000000-0005-0000-0000-00004A310000}"/>
    <cellStyle name="Финансовый 2 116 3 3 3" xfId="15188" xr:uid="{00000000-0005-0000-0000-00004B310000}"/>
    <cellStyle name="Финансовый 2 116 3 3 3 2" xfId="15792" xr:uid="{00000000-0005-0000-0000-00004C310000}"/>
    <cellStyle name="Финансовый 2 116 3 3 3 3" xfId="19775" xr:uid="{00000000-0005-0000-0000-00004D310000}"/>
    <cellStyle name="Финансовый 2 116 3 3 3 4" xfId="22545" xr:uid="{00000000-0005-0000-0000-00004E310000}"/>
    <cellStyle name="Финансовый 2 116 3 3 3 5" xfId="25874" xr:uid="{00000000-0005-0000-0000-00004F310000}"/>
    <cellStyle name="Финансовый 2 116 3 3 3 6" xfId="22615" xr:uid="{00000000-0005-0000-0000-000050310000}"/>
    <cellStyle name="Финансовый 2 116 3 3 3 7" xfId="26443" xr:uid="{00000000-0005-0000-0000-000051310000}"/>
    <cellStyle name="Финансовый 2 116 3 3 3 8" xfId="32948" xr:uid="{00000000-0005-0000-0000-000052310000}"/>
    <cellStyle name="Финансовый 2 116 3 3 3 9" xfId="32460" xr:uid="{00000000-0005-0000-0000-000053310000}"/>
    <cellStyle name="Финансовый 2 116 3 3 4" xfId="17860" xr:uid="{00000000-0005-0000-0000-000054310000}"/>
    <cellStyle name="Финансовый 2 116 3 3 5" xfId="19172" xr:uid="{00000000-0005-0000-0000-000055310000}"/>
    <cellStyle name="Финансовый 2 116 3 3 5 2" xfId="21437" xr:uid="{00000000-0005-0000-0000-000056310000}"/>
    <cellStyle name="Финансовый 2 116 3 3 5 3" xfId="28315" xr:uid="{00000000-0005-0000-0000-000057310000}"/>
    <cellStyle name="Финансовый 2 116 3 3 5 4" xfId="29752" xr:uid="{00000000-0005-0000-0000-000058310000}"/>
    <cellStyle name="Финансовый 2 116 3 3 5 5" xfId="31058" xr:uid="{00000000-0005-0000-0000-000059310000}"/>
    <cellStyle name="Финансовый 2 116 3 3 5 6" xfId="34315" xr:uid="{00000000-0005-0000-0000-00005A310000}"/>
    <cellStyle name="Финансовый 2 116 3 3 5 7" xfId="35651" xr:uid="{00000000-0005-0000-0000-00005B310000}"/>
    <cellStyle name="Финансовый 2 116 4" xfId="9933" xr:uid="{00000000-0005-0000-0000-00005C310000}"/>
    <cellStyle name="Финансовый 2 116 4 2" xfId="13469" xr:uid="{00000000-0005-0000-0000-00005D310000}"/>
    <cellStyle name="Финансовый 2 116 4 3" xfId="14853" xr:uid="{00000000-0005-0000-0000-00005E310000}"/>
    <cellStyle name="Финансовый 2 116 4 3 2" xfId="16127" xr:uid="{00000000-0005-0000-0000-00005F310000}"/>
    <cellStyle name="Финансовый 2 116 4 3 3" xfId="20110" xr:uid="{00000000-0005-0000-0000-000060310000}"/>
    <cellStyle name="Финансовый 2 116 4 3 4" xfId="21399" xr:uid="{00000000-0005-0000-0000-000061310000}"/>
    <cellStyle name="Финансовый 2 116 4 3 5" xfId="27220" xr:uid="{00000000-0005-0000-0000-000062310000}"/>
    <cellStyle name="Финансовый 2 116 4 3 6" xfId="21785" xr:uid="{00000000-0005-0000-0000-000063310000}"/>
    <cellStyle name="Финансовый 2 116 4 3 7" xfId="26878" xr:uid="{00000000-0005-0000-0000-000064310000}"/>
    <cellStyle name="Финансовый 2 116 4 3 8" xfId="33283" xr:uid="{00000000-0005-0000-0000-000065310000}"/>
    <cellStyle name="Финансовый 2 116 4 3 9" xfId="31458" xr:uid="{00000000-0005-0000-0000-000066310000}"/>
    <cellStyle name="Финансовый 2 116 4 4" xfId="17525" xr:uid="{00000000-0005-0000-0000-000067310000}"/>
    <cellStyle name="Финансовый 2 116 4 5" xfId="18837" xr:uid="{00000000-0005-0000-0000-000068310000}"/>
    <cellStyle name="Финансовый 2 116 4 5 2" xfId="23593" xr:uid="{00000000-0005-0000-0000-000069310000}"/>
    <cellStyle name="Финансовый 2 116 4 5 3" xfId="27980" xr:uid="{00000000-0005-0000-0000-00006A310000}"/>
    <cellStyle name="Финансовый 2 116 4 5 4" xfId="29417" xr:uid="{00000000-0005-0000-0000-00006B310000}"/>
    <cellStyle name="Финансовый 2 116 4 5 5" xfId="30723" xr:uid="{00000000-0005-0000-0000-00006C310000}"/>
    <cellStyle name="Финансовый 2 116 4 5 6" xfId="34650" xr:uid="{00000000-0005-0000-0000-00006D310000}"/>
    <cellStyle name="Финансовый 2 116 4 5 7" xfId="35986" xr:uid="{00000000-0005-0000-0000-00006E310000}"/>
    <cellStyle name="Финансовый 2 116 5" xfId="11275" xr:uid="{00000000-0005-0000-0000-00006F310000}"/>
    <cellStyle name="Финансовый 2 116 6" xfId="14117" xr:uid="{00000000-0005-0000-0000-000070310000}"/>
    <cellStyle name="Финансовый 2 116 7" xfId="14205" xr:uid="{00000000-0005-0000-0000-000071310000}"/>
    <cellStyle name="Финансовый 2 116 7 2" xfId="16775" xr:uid="{00000000-0005-0000-0000-000072310000}"/>
    <cellStyle name="Финансовый 2 116 7 3" xfId="20758" xr:uid="{00000000-0005-0000-0000-000073310000}"/>
    <cellStyle name="Финансовый 2 116 7 4" xfId="24712" xr:uid="{00000000-0005-0000-0000-000074310000}"/>
    <cellStyle name="Финансовый 2 116 7 5" xfId="25563" xr:uid="{00000000-0005-0000-0000-000075310000}"/>
    <cellStyle name="Финансовый 2 116 7 6" xfId="23941" xr:uid="{00000000-0005-0000-0000-000076310000}"/>
    <cellStyle name="Финансовый 2 116 7 7" xfId="24132" xr:uid="{00000000-0005-0000-0000-000077310000}"/>
    <cellStyle name="Финансовый 2 116 7 8" xfId="33931" xr:uid="{00000000-0005-0000-0000-000078310000}"/>
    <cellStyle name="Финансовый 2 116 7 9" xfId="32397" xr:uid="{00000000-0005-0000-0000-000079310000}"/>
    <cellStyle name="Финансовый 2 116 8" xfId="16877" xr:uid="{00000000-0005-0000-0000-00007A310000}"/>
    <cellStyle name="Финансовый 2 116 9" xfId="18189" xr:uid="{00000000-0005-0000-0000-00007B310000}"/>
    <cellStyle name="Финансовый 2 116 9 2" xfId="23140" xr:uid="{00000000-0005-0000-0000-00007C310000}"/>
    <cellStyle name="Финансовый 2 116 9 3" xfId="27332" xr:uid="{00000000-0005-0000-0000-00007D310000}"/>
    <cellStyle name="Финансовый 2 116 9 4" xfId="28769" xr:uid="{00000000-0005-0000-0000-00007E310000}"/>
    <cellStyle name="Финансовый 2 116 9 5" xfId="30075" xr:uid="{00000000-0005-0000-0000-00007F310000}"/>
    <cellStyle name="Финансовый 2 116 9 6" xfId="35298" xr:uid="{00000000-0005-0000-0000-000080310000}"/>
    <cellStyle name="Финансовый 2 116 9 7" xfId="36634" xr:uid="{00000000-0005-0000-0000-000081310000}"/>
    <cellStyle name="Финансовый 2 117" xfId="24" xr:uid="{00000000-0005-0000-0000-000082310000}"/>
    <cellStyle name="Финансовый 2 117 2" xfId="417" xr:uid="{00000000-0005-0000-0000-000083310000}"/>
    <cellStyle name="Финансовый 2 117 2 2" xfId="7869" xr:uid="{00000000-0005-0000-0000-000084310000}"/>
    <cellStyle name="Финансовый 2 117 2 3" xfId="10325" xr:uid="{00000000-0005-0000-0000-000085310000}"/>
    <cellStyle name="Финансовый 2 117 3" xfId="1391" xr:uid="{00000000-0005-0000-0000-000086310000}"/>
    <cellStyle name="Финансовый 2 117 3 2" xfId="8028" xr:uid="{00000000-0005-0000-0000-000087310000}"/>
    <cellStyle name="Финансовый 2 117 3 2 2" xfId="13724" xr:uid="{00000000-0005-0000-0000-000088310000}"/>
    <cellStyle name="Финансовый 2 117 3 2 3" xfId="14598" xr:uid="{00000000-0005-0000-0000-000089310000}"/>
    <cellStyle name="Финансовый 2 117 3 2 3 2" xfId="16382" xr:uid="{00000000-0005-0000-0000-00008A310000}"/>
    <cellStyle name="Финансовый 2 117 3 2 3 3" xfId="20365" xr:uid="{00000000-0005-0000-0000-00008B310000}"/>
    <cellStyle name="Финансовый 2 117 3 2 3 4" xfId="25288" xr:uid="{00000000-0005-0000-0000-00008C310000}"/>
    <cellStyle name="Финансовый 2 117 3 2 3 5" xfId="26835" xr:uid="{00000000-0005-0000-0000-00008D310000}"/>
    <cellStyle name="Финансовый 2 117 3 2 3 6" xfId="24511" xr:uid="{00000000-0005-0000-0000-00008E310000}"/>
    <cellStyle name="Финансовый 2 117 3 2 3 7" xfId="28745" xr:uid="{00000000-0005-0000-0000-00008F310000}"/>
    <cellStyle name="Финансовый 2 117 3 2 3 8" xfId="33538" xr:uid="{00000000-0005-0000-0000-000090310000}"/>
    <cellStyle name="Финансовый 2 117 3 2 3 9" xfId="31548" xr:uid="{00000000-0005-0000-0000-000091310000}"/>
    <cellStyle name="Финансовый 2 117 3 2 4" xfId="17270" xr:uid="{00000000-0005-0000-0000-000092310000}"/>
    <cellStyle name="Финансовый 2 117 3 2 5" xfId="18582" xr:uid="{00000000-0005-0000-0000-000093310000}"/>
    <cellStyle name="Финансовый 2 117 3 2 5 2" xfId="24529" xr:uid="{00000000-0005-0000-0000-000094310000}"/>
    <cellStyle name="Финансовый 2 117 3 2 5 3" xfId="27725" xr:uid="{00000000-0005-0000-0000-000095310000}"/>
    <cellStyle name="Финансовый 2 117 3 2 5 4" xfId="29162" xr:uid="{00000000-0005-0000-0000-000096310000}"/>
    <cellStyle name="Финансовый 2 117 3 2 5 5" xfId="30468" xr:uid="{00000000-0005-0000-0000-000097310000}"/>
    <cellStyle name="Финансовый 2 117 3 2 5 6" xfId="34905" xr:uid="{00000000-0005-0000-0000-000098310000}"/>
    <cellStyle name="Финансовый 2 117 3 2 5 7" xfId="36241" xr:uid="{00000000-0005-0000-0000-000099310000}"/>
    <cellStyle name="Финансовый 2 117 3 3" xfId="12556" xr:uid="{00000000-0005-0000-0000-00009A310000}"/>
    <cellStyle name="Финансовый 2 117 3 3 2" xfId="13076" xr:uid="{00000000-0005-0000-0000-00009B310000}"/>
    <cellStyle name="Финансовый 2 117 3 3 3" xfId="15246" xr:uid="{00000000-0005-0000-0000-00009C310000}"/>
    <cellStyle name="Финансовый 2 117 3 3 3 2" xfId="15734" xr:uid="{00000000-0005-0000-0000-00009D310000}"/>
    <cellStyle name="Финансовый 2 117 3 3 3 3" xfId="19717" xr:uid="{00000000-0005-0000-0000-00009E310000}"/>
    <cellStyle name="Финансовый 2 117 3 3 3 4" xfId="24270" xr:uid="{00000000-0005-0000-0000-00009F310000}"/>
    <cellStyle name="Финансовый 2 117 3 3 3 5" xfId="26119" xr:uid="{00000000-0005-0000-0000-0000A0310000}"/>
    <cellStyle name="Финансовый 2 117 3 3 3 6" xfId="23027" xr:uid="{00000000-0005-0000-0000-0000A1310000}"/>
    <cellStyle name="Финансовый 2 117 3 3 3 7" xfId="25877" xr:uid="{00000000-0005-0000-0000-0000A2310000}"/>
    <cellStyle name="Финансовый 2 117 3 3 3 8" xfId="32890" xr:uid="{00000000-0005-0000-0000-0000A3310000}"/>
    <cellStyle name="Финансовый 2 117 3 3 3 9" xfId="31404" xr:uid="{00000000-0005-0000-0000-0000A4310000}"/>
    <cellStyle name="Финансовый 2 117 3 3 4" xfId="17918" xr:uid="{00000000-0005-0000-0000-0000A5310000}"/>
    <cellStyle name="Финансовый 2 117 3 3 5" xfId="19230" xr:uid="{00000000-0005-0000-0000-0000A6310000}"/>
    <cellStyle name="Финансовый 2 117 3 3 5 2" xfId="22414" xr:uid="{00000000-0005-0000-0000-0000A7310000}"/>
    <cellStyle name="Финансовый 2 117 3 3 5 3" xfId="28373" xr:uid="{00000000-0005-0000-0000-0000A8310000}"/>
    <cellStyle name="Финансовый 2 117 3 3 5 4" xfId="29810" xr:uid="{00000000-0005-0000-0000-0000A9310000}"/>
    <cellStyle name="Финансовый 2 117 3 3 5 5" xfId="31116" xr:uid="{00000000-0005-0000-0000-0000AA310000}"/>
    <cellStyle name="Финансовый 2 117 3 3 5 6" xfId="34257" xr:uid="{00000000-0005-0000-0000-0000AB310000}"/>
    <cellStyle name="Финансовый 2 117 3 3 5 7" xfId="35593" xr:uid="{00000000-0005-0000-0000-0000AC310000}"/>
    <cellStyle name="Финансовый 2 117 4" xfId="9934" xr:uid="{00000000-0005-0000-0000-0000AD310000}"/>
    <cellStyle name="Финансовый 2 117 4 2" xfId="13468" xr:uid="{00000000-0005-0000-0000-0000AE310000}"/>
    <cellStyle name="Финансовый 2 117 4 3" xfId="14854" xr:uid="{00000000-0005-0000-0000-0000AF310000}"/>
    <cellStyle name="Финансовый 2 117 4 3 2" xfId="16126" xr:uid="{00000000-0005-0000-0000-0000B0310000}"/>
    <cellStyle name="Финансовый 2 117 4 3 3" xfId="20109" xr:uid="{00000000-0005-0000-0000-0000B1310000}"/>
    <cellStyle name="Финансовый 2 117 4 3 4" xfId="25085" xr:uid="{00000000-0005-0000-0000-0000B2310000}"/>
    <cellStyle name="Финансовый 2 117 4 3 5" xfId="25536" xr:uid="{00000000-0005-0000-0000-0000B3310000}"/>
    <cellStyle name="Финансовый 2 117 4 3 6" xfId="26598" xr:uid="{00000000-0005-0000-0000-0000B4310000}"/>
    <cellStyle name="Финансовый 2 117 4 3 7" xfId="27008" xr:uid="{00000000-0005-0000-0000-0000B5310000}"/>
    <cellStyle name="Финансовый 2 117 4 3 8" xfId="33282" xr:uid="{00000000-0005-0000-0000-0000B6310000}"/>
    <cellStyle name="Финансовый 2 117 4 3 9" xfId="31480" xr:uid="{00000000-0005-0000-0000-0000B7310000}"/>
    <cellStyle name="Финансовый 2 117 4 4" xfId="17526" xr:uid="{00000000-0005-0000-0000-0000B8310000}"/>
    <cellStyle name="Финансовый 2 117 4 5" xfId="18838" xr:uid="{00000000-0005-0000-0000-0000B9310000}"/>
    <cellStyle name="Финансовый 2 117 4 5 2" xfId="23379" xr:uid="{00000000-0005-0000-0000-0000BA310000}"/>
    <cellStyle name="Финансовый 2 117 4 5 3" xfId="27981" xr:uid="{00000000-0005-0000-0000-0000BB310000}"/>
    <cellStyle name="Финансовый 2 117 4 5 4" xfId="29418" xr:uid="{00000000-0005-0000-0000-0000BC310000}"/>
    <cellStyle name="Финансовый 2 117 4 5 5" xfId="30724" xr:uid="{00000000-0005-0000-0000-0000BD310000}"/>
    <cellStyle name="Финансовый 2 117 4 5 6" xfId="34649" xr:uid="{00000000-0005-0000-0000-0000BE310000}"/>
    <cellStyle name="Финансовый 2 117 4 5 7" xfId="35985" xr:uid="{00000000-0005-0000-0000-0000BF310000}"/>
    <cellStyle name="Финансовый 2 117 5" xfId="11276" xr:uid="{00000000-0005-0000-0000-0000C0310000}"/>
    <cellStyle name="Финансовый 2 117 6" xfId="14116" xr:uid="{00000000-0005-0000-0000-0000C1310000}"/>
    <cellStyle name="Финансовый 2 117 7" xfId="14206" xr:uid="{00000000-0005-0000-0000-0000C2310000}"/>
    <cellStyle name="Финансовый 2 117 7 2" xfId="16774" xr:uid="{00000000-0005-0000-0000-0000C3310000}"/>
    <cellStyle name="Финансовый 2 117 7 3" xfId="20757" xr:uid="{00000000-0005-0000-0000-0000C4310000}"/>
    <cellStyle name="Финансовый 2 117 7 4" xfId="24276" xr:uid="{00000000-0005-0000-0000-0000C5310000}"/>
    <cellStyle name="Финансовый 2 117 7 5" xfId="25583" xr:uid="{00000000-0005-0000-0000-0000C6310000}"/>
    <cellStyle name="Финансовый 2 117 7 6" xfId="21008" xr:uid="{00000000-0005-0000-0000-0000C7310000}"/>
    <cellStyle name="Финансовый 2 117 7 7" xfId="28633" xr:uid="{00000000-0005-0000-0000-0000C8310000}"/>
    <cellStyle name="Финансовый 2 117 7 8" xfId="33930" xr:uid="{00000000-0005-0000-0000-0000C9310000}"/>
    <cellStyle name="Финансовый 2 117 7 9" xfId="32481" xr:uid="{00000000-0005-0000-0000-0000CA310000}"/>
    <cellStyle name="Финансовый 2 117 8" xfId="16878" xr:uid="{00000000-0005-0000-0000-0000CB310000}"/>
    <cellStyle name="Финансовый 2 117 9" xfId="18190" xr:uid="{00000000-0005-0000-0000-0000CC310000}"/>
    <cellStyle name="Финансовый 2 117 9 2" xfId="21616" xr:uid="{00000000-0005-0000-0000-0000CD310000}"/>
    <cellStyle name="Финансовый 2 117 9 3" xfId="27333" xr:uid="{00000000-0005-0000-0000-0000CE310000}"/>
    <cellStyle name="Финансовый 2 117 9 4" xfId="28770" xr:uid="{00000000-0005-0000-0000-0000CF310000}"/>
    <cellStyle name="Финансовый 2 117 9 5" xfId="30076" xr:uid="{00000000-0005-0000-0000-0000D0310000}"/>
    <cellStyle name="Финансовый 2 117 9 6" xfId="35297" xr:uid="{00000000-0005-0000-0000-0000D1310000}"/>
    <cellStyle name="Финансовый 2 117 9 7" xfId="36633" xr:uid="{00000000-0005-0000-0000-0000D2310000}"/>
    <cellStyle name="Финансовый 2 118" xfId="25" xr:uid="{00000000-0005-0000-0000-0000D3310000}"/>
    <cellStyle name="Финансовый 2 118 2" xfId="418" xr:uid="{00000000-0005-0000-0000-0000D4310000}"/>
    <cellStyle name="Финансовый 2 118 2 2" xfId="7751" xr:uid="{00000000-0005-0000-0000-0000D5310000}"/>
    <cellStyle name="Финансовый 2 118 2 3" xfId="10326" xr:uid="{00000000-0005-0000-0000-0000D6310000}"/>
    <cellStyle name="Финансовый 2 118 3" xfId="1392" xr:uid="{00000000-0005-0000-0000-0000D7310000}"/>
    <cellStyle name="Финансовый 2 118 3 2" xfId="8145" xr:uid="{00000000-0005-0000-0000-0000D8310000}"/>
    <cellStyle name="Финансовый 2 118 3 2 2" xfId="13679" xr:uid="{00000000-0005-0000-0000-0000D9310000}"/>
    <cellStyle name="Финансовый 2 118 3 2 3" xfId="14643" xr:uid="{00000000-0005-0000-0000-0000DA310000}"/>
    <cellStyle name="Финансовый 2 118 3 2 3 2" xfId="16337" xr:uid="{00000000-0005-0000-0000-0000DB310000}"/>
    <cellStyle name="Финансовый 2 118 3 2 3 3" xfId="20320" xr:uid="{00000000-0005-0000-0000-0000DC310000}"/>
    <cellStyle name="Финансовый 2 118 3 2 3 4" xfId="22666" xr:uid="{00000000-0005-0000-0000-0000DD310000}"/>
    <cellStyle name="Финансовый 2 118 3 2 3 5" xfId="25841" xr:uid="{00000000-0005-0000-0000-0000DE310000}"/>
    <cellStyle name="Финансовый 2 118 3 2 3 6" xfId="24619" xr:uid="{00000000-0005-0000-0000-0000DF310000}"/>
    <cellStyle name="Финансовый 2 118 3 2 3 7" xfId="25088" xr:uid="{00000000-0005-0000-0000-0000E0310000}"/>
    <cellStyle name="Финансовый 2 118 3 2 3 8" xfId="33493" xr:uid="{00000000-0005-0000-0000-0000E1310000}"/>
    <cellStyle name="Финансовый 2 118 3 2 3 9" xfId="32111" xr:uid="{00000000-0005-0000-0000-0000E2310000}"/>
    <cellStyle name="Финансовый 2 118 3 2 4" xfId="17315" xr:uid="{00000000-0005-0000-0000-0000E3310000}"/>
    <cellStyle name="Финансовый 2 118 3 2 5" xfId="18627" xr:uid="{00000000-0005-0000-0000-0000E4310000}"/>
    <cellStyle name="Финансовый 2 118 3 2 5 2" xfId="24736" xr:uid="{00000000-0005-0000-0000-0000E5310000}"/>
    <cellStyle name="Финансовый 2 118 3 2 5 3" xfId="27770" xr:uid="{00000000-0005-0000-0000-0000E6310000}"/>
    <cellStyle name="Финансовый 2 118 3 2 5 4" xfId="29207" xr:uid="{00000000-0005-0000-0000-0000E7310000}"/>
    <cellStyle name="Финансовый 2 118 3 2 5 5" xfId="30513" xr:uid="{00000000-0005-0000-0000-0000E8310000}"/>
    <cellStyle name="Финансовый 2 118 3 2 5 6" xfId="34860" xr:uid="{00000000-0005-0000-0000-0000E9310000}"/>
    <cellStyle name="Финансовый 2 118 3 2 5 7" xfId="36196" xr:uid="{00000000-0005-0000-0000-0000EA310000}"/>
    <cellStyle name="Финансовый 2 118 3 3" xfId="12601" xr:uid="{00000000-0005-0000-0000-0000EB310000}"/>
    <cellStyle name="Финансовый 2 118 3 3 2" xfId="13031" xr:uid="{00000000-0005-0000-0000-0000EC310000}"/>
    <cellStyle name="Финансовый 2 118 3 3 3" xfId="15291" xr:uid="{00000000-0005-0000-0000-0000ED310000}"/>
    <cellStyle name="Финансовый 2 118 3 3 3 2" xfId="15689" xr:uid="{00000000-0005-0000-0000-0000EE310000}"/>
    <cellStyle name="Финансовый 2 118 3 3 3 3" xfId="19672" xr:uid="{00000000-0005-0000-0000-0000EF310000}"/>
    <cellStyle name="Финансовый 2 118 3 3 3 4" xfId="21581" xr:uid="{00000000-0005-0000-0000-0000F0310000}"/>
    <cellStyle name="Финансовый 2 118 3 3 3 5" xfId="25981" xr:uid="{00000000-0005-0000-0000-0000F1310000}"/>
    <cellStyle name="Финансовый 2 118 3 3 3 6" xfId="26133" xr:uid="{00000000-0005-0000-0000-0000F2310000}"/>
    <cellStyle name="Финансовый 2 118 3 3 3 7" xfId="25388" xr:uid="{00000000-0005-0000-0000-0000F3310000}"/>
    <cellStyle name="Финансовый 2 118 3 3 3 8" xfId="32845" xr:uid="{00000000-0005-0000-0000-0000F4310000}"/>
    <cellStyle name="Финансовый 2 118 3 3 3 9" xfId="31883" xr:uid="{00000000-0005-0000-0000-0000F5310000}"/>
    <cellStyle name="Финансовый 2 118 3 3 4" xfId="17963" xr:uid="{00000000-0005-0000-0000-0000F6310000}"/>
    <cellStyle name="Финансовый 2 118 3 3 5" xfId="19275" xr:uid="{00000000-0005-0000-0000-0000F7310000}"/>
    <cellStyle name="Финансовый 2 118 3 3 5 2" xfId="21362" xr:uid="{00000000-0005-0000-0000-0000F8310000}"/>
    <cellStyle name="Финансовый 2 118 3 3 5 3" xfId="28418" xr:uid="{00000000-0005-0000-0000-0000F9310000}"/>
    <cellStyle name="Финансовый 2 118 3 3 5 4" xfId="29855" xr:uid="{00000000-0005-0000-0000-0000FA310000}"/>
    <cellStyle name="Финансовый 2 118 3 3 5 5" xfId="31161" xr:uid="{00000000-0005-0000-0000-0000FB310000}"/>
    <cellStyle name="Финансовый 2 118 3 3 5 6" xfId="34212" xr:uid="{00000000-0005-0000-0000-0000FC310000}"/>
    <cellStyle name="Финансовый 2 118 3 3 5 7" xfId="35548" xr:uid="{00000000-0005-0000-0000-0000FD310000}"/>
    <cellStyle name="Финансовый 2 118 4" xfId="9935" xr:uid="{00000000-0005-0000-0000-0000FE310000}"/>
    <cellStyle name="Финансовый 2 118 4 2" xfId="13467" xr:uid="{00000000-0005-0000-0000-0000FF310000}"/>
    <cellStyle name="Финансовый 2 118 4 3" xfId="14855" xr:uid="{00000000-0005-0000-0000-000000320000}"/>
    <cellStyle name="Финансовый 2 118 4 3 2" xfId="16125" xr:uid="{00000000-0005-0000-0000-000001320000}"/>
    <cellStyle name="Финансовый 2 118 4 3 3" xfId="20108" xr:uid="{00000000-0005-0000-0000-000002320000}"/>
    <cellStyle name="Финансовый 2 118 4 3 4" xfId="21126" xr:uid="{00000000-0005-0000-0000-000003320000}"/>
    <cellStyle name="Финансовый 2 118 4 3 5" xfId="23762" xr:uid="{00000000-0005-0000-0000-000004320000}"/>
    <cellStyle name="Финансовый 2 118 4 3 6" xfId="24634" xr:uid="{00000000-0005-0000-0000-000005320000}"/>
    <cellStyle name="Финансовый 2 118 4 3 7" xfId="23543" xr:uid="{00000000-0005-0000-0000-000006320000}"/>
    <cellStyle name="Финансовый 2 118 4 3 8" xfId="33281" xr:uid="{00000000-0005-0000-0000-000007320000}"/>
    <cellStyle name="Финансовый 2 118 4 3 9" xfId="32526" xr:uid="{00000000-0005-0000-0000-000008320000}"/>
    <cellStyle name="Финансовый 2 118 4 4" xfId="17527" xr:uid="{00000000-0005-0000-0000-000009320000}"/>
    <cellStyle name="Финансовый 2 118 4 5" xfId="18839" xr:uid="{00000000-0005-0000-0000-00000A320000}"/>
    <cellStyle name="Финансовый 2 118 4 5 2" xfId="23176" xr:uid="{00000000-0005-0000-0000-00000B320000}"/>
    <cellStyle name="Финансовый 2 118 4 5 3" xfId="27982" xr:uid="{00000000-0005-0000-0000-00000C320000}"/>
    <cellStyle name="Финансовый 2 118 4 5 4" xfId="29419" xr:uid="{00000000-0005-0000-0000-00000D320000}"/>
    <cellStyle name="Финансовый 2 118 4 5 5" xfId="30725" xr:uid="{00000000-0005-0000-0000-00000E320000}"/>
    <cellStyle name="Финансовый 2 118 4 5 6" xfId="34648" xr:uid="{00000000-0005-0000-0000-00000F320000}"/>
    <cellStyle name="Финансовый 2 118 4 5 7" xfId="35984" xr:uid="{00000000-0005-0000-0000-000010320000}"/>
    <cellStyle name="Финансовый 2 118 5" xfId="11277" xr:uid="{00000000-0005-0000-0000-000011320000}"/>
    <cellStyle name="Финансовый 2 118 6" xfId="14115" xr:uid="{00000000-0005-0000-0000-000012320000}"/>
    <cellStyle name="Финансовый 2 118 7" xfId="14207" xr:uid="{00000000-0005-0000-0000-000013320000}"/>
    <cellStyle name="Финансовый 2 118 7 2" xfId="16773" xr:uid="{00000000-0005-0000-0000-000014320000}"/>
    <cellStyle name="Финансовый 2 118 7 3" xfId="20756" xr:uid="{00000000-0005-0000-0000-000015320000}"/>
    <cellStyle name="Финансовый 2 118 7 4" xfId="24046" xr:uid="{00000000-0005-0000-0000-000016320000}"/>
    <cellStyle name="Финансовый 2 118 7 5" xfId="25498" xr:uid="{00000000-0005-0000-0000-000017320000}"/>
    <cellStyle name="Финансовый 2 118 7 6" xfId="23180" xr:uid="{00000000-0005-0000-0000-000018320000}"/>
    <cellStyle name="Финансовый 2 118 7 7" xfId="25965" xr:uid="{00000000-0005-0000-0000-000019320000}"/>
    <cellStyle name="Финансовый 2 118 7 8" xfId="33929" xr:uid="{00000000-0005-0000-0000-00001A320000}"/>
    <cellStyle name="Финансовый 2 118 7 9" xfId="31448" xr:uid="{00000000-0005-0000-0000-00001B320000}"/>
    <cellStyle name="Финансовый 2 118 8" xfId="16879" xr:uid="{00000000-0005-0000-0000-00001C320000}"/>
    <cellStyle name="Финансовый 2 118 9" xfId="18191" xr:uid="{00000000-0005-0000-0000-00001D320000}"/>
    <cellStyle name="Финансовый 2 118 9 2" xfId="25217" xr:uid="{00000000-0005-0000-0000-00001E320000}"/>
    <cellStyle name="Финансовый 2 118 9 3" xfId="27334" xr:uid="{00000000-0005-0000-0000-00001F320000}"/>
    <cellStyle name="Финансовый 2 118 9 4" xfId="28771" xr:uid="{00000000-0005-0000-0000-000020320000}"/>
    <cellStyle name="Финансовый 2 118 9 5" xfId="30077" xr:uid="{00000000-0005-0000-0000-000021320000}"/>
    <cellStyle name="Финансовый 2 118 9 6" xfId="35296" xr:uid="{00000000-0005-0000-0000-000022320000}"/>
    <cellStyle name="Финансовый 2 118 9 7" xfId="36632" xr:uid="{00000000-0005-0000-0000-000023320000}"/>
    <cellStyle name="Финансовый 2 119" xfId="26" xr:uid="{00000000-0005-0000-0000-000024320000}"/>
    <cellStyle name="Финансовый 2 119 2" xfId="419" xr:uid="{00000000-0005-0000-0000-000025320000}"/>
    <cellStyle name="Финансовый 2 119 2 2" xfId="7941" xr:uid="{00000000-0005-0000-0000-000026320000}"/>
    <cellStyle name="Финансовый 2 119 2 3" xfId="10327" xr:uid="{00000000-0005-0000-0000-000027320000}"/>
    <cellStyle name="Финансовый 2 119 3" xfId="1393" xr:uid="{00000000-0005-0000-0000-000028320000}"/>
    <cellStyle name="Финансовый 2 119 3 2" xfId="7799" xr:uid="{00000000-0005-0000-0000-000029320000}"/>
    <cellStyle name="Финансовый 2 119 3 2 2" xfId="13769" xr:uid="{00000000-0005-0000-0000-00002A320000}"/>
    <cellStyle name="Финансовый 2 119 3 2 3" xfId="14553" xr:uid="{00000000-0005-0000-0000-00002B320000}"/>
    <cellStyle name="Финансовый 2 119 3 2 3 2" xfId="16427" xr:uid="{00000000-0005-0000-0000-00002C320000}"/>
    <cellStyle name="Финансовый 2 119 3 2 3 3" xfId="20410" xr:uid="{00000000-0005-0000-0000-00002D320000}"/>
    <cellStyle name="Финансовый 2 119 3 2 3 4" xfId="22630" xr:uid="{00000000-0005-0000-0000-00002E320000}"/>
    <cellStyle name="Финансовый 2 119 3 2 3 5" xfId="25765" xr:uid="{00000000-0005-0000-0000-00002F320000}"/>
    <cellStyle name="Финансовый 2 119 3 2 3 6" xfId="26295" xr:uid="{00000000-0005-0000-0000-000030320000}"/>
    <cellStyle name="Финансовый 2 119 3 2 3 7" xfId="23210" xr:uid="{00000000-0005-0000-0000-000031320000}"/>
    <cellStyle name="Финансовый 2 119 3 2 3 8" xfId="33583" xr:uid="{00000000-0005-0000-0000-000032320000}"/>
    <cellStyle name="Финансовый 2 119 3 2 3 9" xfId="31656" xr:uid="{00000000-0005-0000-0000-000033320000}"/>
    <cellStyle name="Финансовый 2 119 3 2 4" xfId="17225" xr:uid="{00000000-0005-0000-0000-000034320000}"/>
    <cellStyle name="Финансовый 2 119 3 2 5" xfId="18537" xr:uid="{00000000-0005-0000-0000-000035320000}"/>
    <cellStyle name="Финансовый 2 119 3 2 5 2" xfId="23939" xr:uid="{00000000-0005-0000-0000-000036320000}"/>
    <cellStyle name="Финансовый 2 119 3 2 5 3" xfId="27680" xr:uid="{00000000-0005-0000-0000-000037320000}"/>
    <cellStyle name="Финансовый 2 119 3 2 5 4" xfId="29117" xr:uid="{00000000-0005-0000-0000-000038320000}"/>
    <cellStyle name="Финансовый 2 119 3 2 5 5" xfId="30423" xr:uid="{00000000-0005-0000-0000-000039320000}"/>
    <cellStyle name="Финансовый 2 119 3 2 5 6" xfId="34950" xr:uid="{00000000-0005-0000-0000-00003A320000}"/>
    <cellStyle name="Финансовый 2 119 3 2 5 7" xfId="36286" xr:uid="{00000000-0005-0000-0000-00003B320000}"/>
    <cellStyle name="Финансовый 2 119 3 3" xfId="12511" xr:uid="{00000000-0005-0000-0000-00003C320000}"/>
    <cellStyle name="Финансовый 2 119 3 3 2" xfId="13121" xr:uid="{00000000-0005-0000-0000-00003D320000}"/>
    <cellStyle name="Финансовый 2 119 3 3 3" xfId="15201" xr:uid="{00000000-0005-0000-0000-00003E320000}"/>
    <cellStyle name="Финансовый 2 119 3 3 3 2" xfId="15779" xr:uid="{00000000-0005-0000-0000-00003F320000}"/>
    <cellStyle name="Финансовый 2 119 3 3 3 3" xfId="19762" xr:uid="{00000000-0005-0000-0000-000040320000}"/>
    <cellStyle name="Финансовый 2 119 3 3 3 4" xfId="22303" xr:uid="{00000000-0005-0000-0000-000041320000}"/>
    <cellStyle name="Финансовый 2 119 3 3 3 5" xfId="23620" xr:uid="{00000000-0005-0000-0000-000042320000}"/>
    <cellStyle name="Финансовый 2 119 3 3 3 6" xfId="25915" xr:uid="{00000000-0005-0000-0000-000043320000}"/>
    <cellStyle name="Финансовый 2 119 3 3 3 7" xfId="26939" xr:uid="{00000000-0005-0000-0000-000044320000}"/>
    <cellStyle name="Финансовый 2 119 3 3 3 8" xfId="32935" xr:uid="{00000000-0005-0000-0000-000045320000}"/>
    <cellStyle name="Финансовый 2 119 3 3 3 9" xfId="31881" xr:uid="{00000000-0005-0000-0000-000046320000}"/>
    <cellStyle name="Финансовый 2 119 3 3 4" xfId="17873" xr:uid="{00000000-0005-0000-0000-000047320000}"/>
    <cellStyle name="Финансовый 2 119 3 3 5" xfId="19185" xr:uid="{00000000-0005-0000-0000-000048320000}"/>
    <cellStyle name="Финансовый 2 119 3 3 5 2" xfId="24885" xr:uid="{00000000-0005-0000-0000-000049320000}"/>
    <cellStyle name="Финансовый 2 119 3 3 5 3" xfId="28328" xr:uid="{00000000-0005-0000-0000-00004A320000}"/>
    <cellStyle name="Финансовый 2 119 3 3 5 4" xfId="29765" xr:uid="{00000000-0005-0000-0000-00004B320000}"/>
    <cellStyle name="Финансовый 2 119 3 3 5 5" xfId="31071" xr:uid="{00000000-0005-0000-0000-00004C320000}"/>
    <cellStyle name="Финансовый 2 119 3 3 5 6" xfId="34302" xr:uid="{00000000-0005-0000-0000-00004D320000}"/>
    <cellStyle name="Финансовый 2 119 3 3 5 7" xfId="35638" xr:uid="{00000000-0005-0000-0000-00004E320000}"/>
    <cellStyle name="Финансовый 2 119 4" xfId="9936" xr:uid="{00000000-0005-0000-0000-00004F320000}"/>
    <cellStyle name="Финансовый 2 119 4 2" xfId="13466" xr:uid="{00000000-0005-0000-0000-000050320000}"/>
    <cellStyle name="Финансовый 2 119 4 3" xfId="14856" xr:uid="{00000000-0005-0000-0000-000051320000}"/>
    <cellStyle name="Финансовый 2 119 4 3 2" xfId="16124" xr:uid="{00000000-0005-0000-0000-000052320000}"/>
    <cellStyle name="Финансовый 2 119 4 3 3" xfId="20107" xr:uid="{00000000-0005-0000-0000-000053320000}"/>
    <cellStyle name="Финансовый 2 119 4 3 4" xfId="24204" xr:uid="{00000000-0005-0000-0000-000054320000}"/>
    <cellStyle name="Финансовый 2 119 4 3 5" xfId="26479" xr:uid="{00000000-0005-0000-0000-000055320000}"/>
    <cellStyle name="Финансовый 2 119 4 3 6" xfId="25359" xr:uid="{00000000-0005-0000-0000-000056320000}"/>
    <cellStyle name="Финансовый 2 119 4 3 7" xfId="26268" xr:uid="{00000000-0005-0000-0000-000057320000}"/>
    <cellStyle name="Финансовый 2 119 4 3 8" xfId="33280" xr:uid="{00000000-0005-0000-0000-000058320000}"/>
    <cellStyle name="Финансовый 2 119 4 3 9" xfId="31909" xr:uid="{00000000-0005-0000-0000-000059320000}"/>
    <cellStyle name="Финансовый 2 119 4 4" xfId="17528" xr:uid="{00000000-0005-0000-0000-00005A320000}"/>
    <cellStyle name="Финансовый 2 119 4 5" xfId="18840" xr:uid="{00000000-0005-0000-0000-00005B320000}"/>
    <cellStyle name="Финансовый 2 119 4 5 2" xfId="23002" xr:uid="{00000000-0005-0000-0000-00005C320000}"/>
    <cellStyle name="Финансовый 2 119 4 5 3" xfId="27983" xr:uid="{00000000-0005-0000-0000-00005D320000}"/>
    <cellStyle name="Финансовый 2 119 4 5 4" xfId="29420" xr:uid="{00000000-0005-0000-0000-00005E320000}"/>
    <cellStyle name="Финансовый 2 119 4 5 5" xfId="30726" xr:uid="{00000000-0005-0000-0000-00005F320000}"/>
    <cellStyle name="Финансовый 2 119 4 5 6" xfId="34647" xr:uid="{00000000-0005-0000-0000-000060320000}"/>
    <cellStyle name="Финансовый 2 119 4 5 7" xfId="35983" xr:uid="{00000000-0005-0000-0000-000061320000}"/>
    <cellStyle name="Финансовый 2 119 5" xfId="11278" xr:uid="{00000000-0005-0000-0000-000062320000}"/>
    <cellStyle name="Финансовый 2 119 6" xfId="14114" xr:uid="{00000000-0005-0000-0000-000063320000}"/>
    <cellStyle name="Финансовый 2 119 7" xfId="14208" xr:uid="{00000000-0005-0000-0000-000064320000}"/>
    <cellStyle name="Финансовый 2 119 7 2" xfId="16772" xr:uid="{00000000-0005-0000-0000-000065320000}"/>
    <cellStyle name="Финансовый 2 119 7 3" xfId="20755" xr:uid="{00000000-0005-0000-0000-000066320000}"/>
    <cellStyle name="Финансовый 2 119 7 4" xfId="23919" xr:uid="{00000000-0005-0000-0000-000067320000}"/>
    <cellStyle name="Финансовый 2 119 7 5" xfId="26236" xr:uid="{00000000-0005-0000-0000-000068320000}"/>
    <cellStyle name="Финансовый 2 119 7 6" xfId="21395" xr:uid="{00000000-0005-0000-0000-000069320000}"/>
    <cellStyle name="Финансовый 2 119 7 7" xfId="26811" xr:uid="{00000000-0005-0000-0000-00006A320000}"/>
    <cellStyle name="Финансовый 2 119 7 8" xfId="33928" xr:uid="{00000000-0005-0000-0000-00006B320000}"/>
    <cellStyle name="Финансовый 2 119 7 9" xfId="32541" xr:uid="{00000000-0005-0000-0000-00006C320000}"/>
    <cellStyle name="Финансовый 2 119 8" xfId="16880" xr:uid="{00000000-0005-0000-0000-00006D320000}"/>
    <cellStyle name="Финансовый 2 119 9" xfId="18192" xr:uid="{00000000-0005-0000-0000-00006E320000}"/>
    <cellStyle name="Финансовый 2 119 9 2" xfId="21174" xr:uid="{00000000-0005-0000-0000-00006F320000}"/>
    <cellStyle name="Финансовый 2 119 9 3" xfId="27335" xr:uid="{00000000-0005-0000-0000-000070320000}"/>
    <cellStyle name="Финансовый 2 119 9 4" xfId="28772" xr:uid="{00000000-0005-0000-0000-000071320000}"/>
    <cellStyle name="Финансовый 2 119 9 5" xfId="30078" xr:uid="{00000000-0005-0000-0000-000072320000}"/>
    <cellStyle name="Финансовый 2 119 9 6" xfId="35295" xr:uid="{00000000-0005-0000-0000-000073320000}"/>
    <cellStyle name="Финансовый 2 119 9 7" xfId="36631" xr:uid="{00000000-0005-0000-0000-000074320000}"/>
    <cellStyle name="Финансовый 2 12" xfId="27" xr:uid="{00000000-0005-0000-0000-000075320000}"/>
    <cellStyle name="Финансовый 2 12 2" xfId="342" xr:uid="{00000000-0005-0000-0000-000076320000}"/>
    <cellStyle name="Финансовый 2 12 2 2" xfId="8107" xr:uid="{00000000-0005-0000-0000-000077320000}"/>
    <cellStyle name="Финансовый 2 12 2 3" xfId="10250" xr:uid="{00000000-0005-0000-0000-000078320000}"/>
    <cellStyle name="Финансовый 2 12 3" xfId="1278" xr:uid="{00000000-0005-0000-0000-000079320000}"/>
    <cellStyle name="Финансовый 2 12 3 2" xfId="7777" xr:uid="{00000000-0005-0000-0000-00007A320000}"/>
    <cellStyle name="Финансовый 2 12 3 2 2" xfId="13781" xr:uid="{00000000-0005-0000-0000-00007B320000}"/>
    <cellStyle name="Финансовый 2 12 3 2 3" xfId="14541" xr:uid="{00000000-0005-0000-0000-00007C320000}"/>
    <cellStyle name="Финансовый 2 12 3 2 3 2" xfId="16439" xr:uid="{00000000-0005-0000-0000-00007D320000}"/>
    <cellStyle name="Финансовый 2 12 3 2 3 3" xfId="20422" xr:uid="{00000000-0005-0000-0000-00007E320000}"/>
    <cellStyle name="Финансовый 2 12 3 2 3 4" xfId="24212" xr:uid="{00000000-0005-0000-0000-00007F320000}"/>
    <cellStyle name="Финансовый 2 12 3 2 3 5" xfId="25389" xr:uid="{00000000-0005-0000-0000-000080320000}"/>
    <cellStyle name="Финансовый 2 12 3 2 3 6" xfId="24160" xr:uid="{00000000-0005-0000-0000-000081320000}"/>
    <cellStyle name="Финансовый 2 12 3 2 3 7" xfId="26827" xr:uid="{00000000-0005-0000-0000-000082320000}"/>
    <cellStyle name="Финансовый 2 12 3 2 3 8" xfId="33595" xr:uid="{00000000-0005-0000-0000-000083320000}"/>
    <cellStyle name="Финансовый 2 12 3 2 3 9" xfId="32158" xr:uid="{00000000-0005-0000-0000-000084320000}"/>
    <cellStyle name="Финансовый 2 12 3 2 4" xfId="17213" xr:uid="{00000000-0005-0000-0000-000085320000}"/>
    <cellStyle name="Финансовый 2 12 3 2 5" xfId="18525" xr:uid="{00000000-0005-0000-0000-000086320000}"/>
    <cellStyle name="Финансовый 2 12 3 2 5 2" xfId="23706" xr:uid="{00000000-0005-0000-0000-000087320000}"/>
    <cellStyle name="Финансовый 2 12 3 2 5 3" xfId="27668" xr:uid="{00000000-0005-0000-0000-000088320000}"/>
    <cellStyle name="Финансовый 2 12 3 2 5 4" xfId="29105" xr:uid="{00000000-0005-0000-0000-000089320000}"/>
    <cellStyle name="Финансовый 2 12 3 2 5 5" xfId="30411" xr:uid="{00000000-0005-0000-0000-00008A320000}"/>
    <cellStyle name="Финансовый 2 12 3 2 5 6" xfId="34962" xr:uid="{00000000-0005-0000-0000-00008B320000}"/>
    <cellStyle name="Финансовый 2 12 3 2 5 7" xfId="36298" xr:uid="{00000000-0005-0000-0000-00008C320000}"/>
    <cellStyle name="Финансовый 2 12 3 3" xfId="12499" xr:uid="{00000000-0005-0000-0000-00008D320000}"/>
    <cellStyle name="Финансовый 2 12 3 3 2" xfId="13133" xr:uid="{00000000-0005-0000-0000-00008E320000}"/>
    <cellStyle name="Финансовый 2 12 3 3 3" xfId="15189" xr:uid="{00000000-0005-0000-0000-00008F320000}"/>
    <cellStyle name="Финансовый 2 12 3 3 3 2" xfId="15791" xr:uid="{00000000-0005-0000-0000-000090320000}"/>
    <cellStyle name="Финансовый 2 12 3 3 3 3" xfId="19774" xr:uid="{00000000-0005-0000-0000-000091320000}"/>
    <cellStyle name="Финансовый 2 12 3 3 3 4" xfId="22493" xr:uid="{00000000-0005-0000-0000-000092320000}"/>
    <cellStyle name="Финансовый 2 12 3 3 3 5" xfId="21385" xr:uid="{00000000-0005-0000-0000-000093320000}"/>
    <cellStyle name="Финансовый 2 12 3 3 3 6" xfId="22465" xr:uid="{00000000-0005-0000-0000-000094320000}"/>
    <cellStyle name="Финансовый 2 12 3 3 3 7" xfId="21821" xr:uid="{00000000-0005-0000-0000-000095320000}"/>
    <cellStyle name="Финансовый 2 12 3 3 3 8" xfId="32947" xr:uid="{00000000-0005-0000-0000-000096320000}"/>
    <cellStyle name="Финансовый 2 12 3 3 3 9" xfId="31456" xr:uid="{00000000-0005-0000-0000-000097320000}"/>
    <cellStyle name="Финансовый 2 12 3 3 4" xfId="17861" xr:uid="{00000000-0005-0000-0000-000098320000}"/>
    <cellStyle name="Финансовый 2 12 3 3 5" xfId="19173" xr:uid="{00000000-0005-0000-0000-000099320000}"/>
    <cellStyle name="Финансовый 2 12 3 3 5 2" xfId="25120" xr:uid="{00000000-0005-0000-0000-00009A320000}"/>
    <cellStyle name="Финансовый 2 12 3 3 5 3" xfId="28316" xr:uid="{00000000-0005-0000-0000-00009B320000}"/>
    <cellStyle name="Финансовый 2 12 3 3 5 4" xfId="29753" xr:uid="{00000000-0005-0000-0000-00009C320000}"/>
    <cellStyle name="Финансовый 2 12 3 3 5 5" xfId="31059" xr:uid="{00000000-0005-0000-0000-00009D320000}"/>
    <cellStyle name="Финансовый 2 12 3 3 5 6" xfId="34314" xr:uid="{00000000-0005-0000-0000-00009E320000}"/>
    <cellStyle name="Финансовый 2 12 3 3 5 7" xfId="35650" xr:uid="{00000000-0005-0000-0000-00009F320000}"/>
    <cellStyle name="Финансовый 2 12 4" xfId="9937" xr:uid="{00000000-0005-0000-0000-0000A0320000}"/>
    <cellStyle name="Финансовый 2 12 4 2" xfId="13465" xr:uid="{00000000-0005-0000-0000-0000A1320000}"/>
    <cellStyle name="Финансовый 2 12 4 3" xfId="14857" xr:uid="{00000000-0005-0000-0000-0000A2320000}"/>
    <cellStyle name="Финансовый 2 12 4 3 2" xfId="16123" xr:uid="{00000000-0005-0000-0000-0000A3320000}"/>
    <cellStyle name="Финансовый 2 12 4 3 3" xfId="20106" xr:uid="{00000000-0005-0000-0000-0000A4320000}"/>
    <cellStyle name="Финансовый 2 12 4 3 4" xfId="24017" xr:uid="{00000000-0005-0000-0000-0000A5320000}"/>
    <cellStyle name="Финансовый 2 12 4 3 5" xfId="21268" xr:uid="{00000000-0005-0000-0000-0000A6320000}"/>
    <cellStyle name="Финансовый 2 12 4 3 6" xfId="25555" xr:uid="{00000000-0005-0000-0000-0000A7320000}"/>
    <cellStyle name="Финансовый 2 12 4 3 7" xfId="23094" xr:uid="{00000000-0005-0000-0000-0000A8320000}"/>
    <cellStyle name="Финансовый 2 12 4 3 8" xfId="33279" xr:uid="{00000000-0005-0000-0000-0000A9320000}"/>
    <cellStyle name="Финансовый 2 12 4 3 9" xfId="31887" xr:uid="{00000000-0005-0000-0000-0000AA320000}"/>
    <cellStyle name="Финансовый 2 12 4 4" xfId="17529" xr:uid="{00000000-0005-0000-0000-0000AB320000}"/>
    <cellStyle name="Финансовый 2 12 4 5" xfId="18841" xr:uid="{00000000-0005-0000-0000-0000AC320000}"/>
    <cellStyle name="Финансовый 2 12 4 5 2" xfId="22882" xr:uid="{00000000-0005-0000-0000-0000AD320000}"/>
    <cellStyle name="Финансовый 2 12 4 5 3" xfId="27984" xr:uid="{00000000-0005-0000-0000-0000AE320000}"/>
    <cellStyle name="Финансовый 2 12 4 5 4" xfId="29421" xr:uid="{00000000-0005-0000-0000-0000AF320000}"/>
    <cellStyle name="Финансовый 2 12 4 5 5" xfId="30727" xr:uid="{00000000-0005-0000-0000-0000B0320000}"/>
    <cellStyle name="Финансовый 2 12 4 5 6" xfId="34646" xr:uid="{00000000-0005-0000-0000-0000B1320000}"/>
    <cellStyle name="Финансовый 2 12 4 5 7" xfId="35982" xr:uid="{00000000-0005-0000-0000-0000B2320000}"/>
    <cellStyle name="Финансовый 2 12 5" xfId="11163" xr:uid="{00000000-0005-0000-0000-0000B3320000}"/>
    <cellStyle name="Финансовый 2 12 6" xfId="14113" xr:uid="{00000000-0005-0000-0000-0000B4320000}"/>
    <cellStyle name="Финансовый 2 12 7" xfId="14160" xr:uid="{00000000-0005-0000-0000-0000B5320000}"/>
    <cellStyle name="Финансовый 2 12 7 2" xfId="16771" xr:uid="{00000000-0005-0000-0000-0000B6320000}"/>
    <cellStyle name="Финансовый 2 12 7 3" xfId="20754" xr:uid="{00000000-0005-0000-0000-0000B7320000}"/>
    <cellStyle name="Финансовый 2 12 7 4" xfId="23666" xr:uid="{00000000-0005-0000-0000-0000B8320000}"/>
    <cellStyle name="Финансовый 2 12 7 5" xfId="23366" xr:uid="{00000000-0005-0000-0000-0000B9320000}"/>
    <cellStyle name="Финансовый 2 12 7 6" xfId="26972" xr:uid="{00000000-0005-0000-0000-0000BA320000}"/>
    <cellStyle name="Финансовый 2 12 7 7" xfId="24512" xr:uid="{00000000-0005-0000-0000-0000BB320000}"/>
    <cellStyle name="Финансовый 2 12 7 8" xfId="33927" xr:uid="{00000000-0005-0000-0000-0000BC320000}"/>
    <cellStyle name="Финансовый 2 12 7 9" xfId="31499" xr:uid="{00000000-0005-0000-0000-0000BD320000}"/>
    <cellStyle name="Финансовый 2 12 8" xfId="14209" xr:uid="{00000000-0005-0000-0000-0000BE320000}"/>
    <cellStyle name="Финансовый 2 12 8 2" xfId="16881" xr:uid="{00000000-0005-0000-0000-0000BF320000}"/>
    <cellStyle name="Финансовый 2 12 8 3" xfId="20791" xr:uid="{00000000-0005-0000-0000-0000C0320000}"/>
    <cellStyle name="Финансовый 2 12 8 4" xfId="23589" xr:uid="{00000000-0005-0000-0000-0000C1320000}"/>
    <cellStyle name="Финансовый 2 12 8 5" xfId="26012" xr:uid="{00000000-0005-0000-0000-0000C2320000}"/>
    <cellStyle name="Финансовый 2 12 8 6" xfId="21547" xr:uid="{00000000-0005-0000-0000-0000C3320000}"/>
    <cellStyle name="Финансовый 2 12 8 7" xfId="23999" xr:uid="{00000000-0005-0000-0000-0000C4320000}"/>
    <cellStyle name="Финансовый 2 12 8 8" xfId="33964" xr:uid="{00000000-0005-0000-0000-0000C5320000}"/>
    <cellStyle name="Финансовый 2 12 8 9" xfId="35325" xr:uid="{00000000-0005-0000-0000-0000C6320000}"/>
    <cellStyle name="Финансовый 2 12 9" xfId="18193" xr:uid="{00000000-0005-0000-0000-0000C7320000}"/>
    <cellStyle name="Финансовый 2 12 9 2" xfId="24873" xr:uid="{00000000-0005-0000-0000-0000C8320000}"/>
    <cellStyle name="Финансовый 2 12 9 3" xfId="27336" xr:uid="{00000000-0005-0000-0000-0000C9320000}"/>
    <cellStyle name="Финансовый 2 12 9 4" xfId="28773" xr:uid="{00000000-0005-0000-0000-0000CA320000}"/>
    <cellStyle name="Финансовый 2 12 9 5" xfId="30079" xr:uid="{00000000-0005-0000-0000-0000CB320000}"/>
    <cellStyle name="Финансовый 2 12 9 6" xfId="35294" xr:uid="{00000000-0005-0000-0000-0000CC320000}"/>
    <cellStyle name="Финансовый 2 12 9 7" xfId="36630" xr:uid="{00000000-0005-0000-0000-0000CD320000}"/>
    <cellStyle name="Финансовый 2 120" xfId="28" xr:uid="{00000000-0005-0000-0000-0000CE320000}"/>
    <cellStyle name="Финансовый 2 120 2" xfId="420" xr:uid="{00000000-0005-0000-0000-0000CF320000}"/>
    <cellStyle name="Финансовый 2 120 2 2" xfId="8123" xr:uid="{00000000-0005-0000-0000-0000D0320000}"/>
    <cellStyle name="Финансовый 2 120 2 3" xfId="10328" xr:uid="{00000000-0005-0000-0000-0000D1320000}"/>
    <cellStyle name="Финансовый 2 120 3" xfId="1394" xr:uid="{00000000-0005-0000-0000-0000D2320000}"/>
    <cellStyle name="Финансовый 2 120 3 2" xfId="8029" xr:uid="{00000000-0005-0000-0000-0000D3320000}"/>
    <cellStyle name="Финансовый 2 120 3 2 2" xfId="13723" xr:uid="{00000000-0005-0000-0000-0000D4320000}"/>
    <cellStyle name="Финансовый 2 120 3 2 3" xfId="14599" xr:uid="{00000000-0005-0000-0000-0000D5320000}"/>
    <cellStyle name="Финансовый 2 120 3 2 3 2" xfId="16381" xr:uid="{00000000-0005-0000-0000-0000D6320000}"/>
    <cellStyle name="Финансовый 2 120 3 2 3 3" xfId="20364" xr:uid="{00000000-0005-0000-0000-0000D7320000}"/>
    <cellStyle name="Финансовый 2 120 3 2 3 4" xfId="23072" xr:uid="{00000000-0005-0000-0000-0000D8320000}"/>
    <cellStyle name="Финансовый 2 120 3 2 3 5" xfId="24050" xr:uid="{00000000-0005-0000-0000-0000D9320000}"/>
    <cellStyle name="Финансовый 2 120 3 2 3 6" xfId="26561" xr:uid="{00000000-0005-0000-0000-0000DA320000}"/>
    <cellStyle name="Финансовый 2 120 3 2 3 7" xfId="22046" xr:uid="{00000000-0005-0000-0000-0000DB320000}"/>
    <cellStyle name="Финансовый 2 120 3 2 3 8" xfId="33537" xr:uid="{00000000-0005-0000-0000-0000DC320000}"/>
    <cellStyle name="Финансовый 2 120 3 2 3 9" xfId="32555" xr:uid="{00000000-0005-0000-0000-0000DD320000}"/>
    <cellStyle name="Финансовый 2 120 3 2 4" xfId="17271" xr:uid="{00000000-0005-0000-0000-0000DE320000}"/>
    <cellStyle name="Финансовый 2 120 3 2 5" xfId="18583" xr:uid="{00000000-0005-0000-0000-0000DF320000}"/>
    <cellStyle name="Финансовый 2 120 3 2 5 2" xfId="24324" xr:uid="{00000000-0005-0000-0000-0000E0320000}"/>
    <cellStyle name="Финансовый 2 120 3 2 5 3" xfId="27726" xr:uid="{00000000-0005-0000-0000-0000E1320000}"/>
    <cellStyle name="Финансовый 2 120 3 2 5 4" xfId="29163" xr:uid="{00000000-0005-0000-0000-0000E2320000}"/>
    <cellStyle name="Финансовый 2 120 3 2 5 5" xfId="30469" xr:uid="{00000000-0005-0000-0000-0000E3320000}"/>
    <cellStyle name="Финансовый 2 120 3 2 5 6" xfId="34904" xr:uid="{00000000-0005-0000-0000-0000E4320000}"/>
    <cellStyle name="Финансовый 2 120 3 2 5 7" xfId="36240" xr:uid="{00000000-0005-0000-0000-0000E5320000}"/>
    <cellStyle name="Финансовый 2 120 3 3" xfId="12557" xr:uid="{00000000-0005-0000-0000-0000E6320000}"/>
    <cellStyle name="Финансовый 2 120 3 3 2" xfId="13075" xr:uid="{00000000-0005-0000-0000-0000E7320000}"/>
    <cellStyle name="Финансовый 2 120 3 3 3" xfId="15247" xr:uid="{00000000-0005-0000-0000-0000E8320000}"/>
    <cellStyle name="Финансовый 2 120 3 3 3 2" xfId="15733" xr:uid="{00000000-0005-0000-0000-0000E9320000}"/>
    <cellStyle name="Финансовый 2 120 3 3 3 3" xfId="19716" xr:uid="{00000000-0005-0000-0000-0000EA320000}"/>
    <cellStyle name="Финансовый 2 120 3 3 3 4" xfId="24085" xr:uid="{00000000-0005-0000-0000-0000EB320000}"/>
    <cellStyle name="Финансовый 2 120 3 3 3 5" xfId="24549" xr:uid="{00000000-0005-0000-0000-0000EC320000}"/>
    <cellStyle name="Финансовый 2 120 3 3 3 6" xfId="22839" xr:uid="{00000000-0005-0000-0000-0000ED320000}"/>
    <cellStyle name="Финансовый 2 120 3 3 3 7" xfId="25800" xr:uid="{00000000-0005-0000-0000-0000EE320000}"/>
    <cellStyle name="Финансовый 2 120 3 3 3 8" xfId="32889" xr:uid="{00000000-0005-0000-0000-0000EF320000}"/>
    <cellStyle name="Финансовый 2 120 3 3 3 9" xfId="32514" xr:uid="{00000000-0005-0000-0000-0000F0320000}"/>
    <cellStyle name="Финансовый 2 120 3 3 4" xfId="17919" xr:uid="{00000000-0005-0000-0000-0000F1320000}"/>
    <cellStyle name="Финансовый 2 120 3 3 5" xfId="19231" xr:uid="{00000000-0005-0000-0000-0000F2320000}"/>
    <cellStyle name="Финансовый 2 120 3 3 5 2" xfId="22351" xr:uid="{00000000-0005-0000-0000-0000F3320000}"/>
    <cellStyle name="Финансовый 2 120 3 3 5 3" xfId="28374" xr:uid="{00000000-0005-0000-0000-0000F4320000}"/>
    <cellStyle name="Финансовый 2 120 3 3 5 4" xfId="29811" xr:uid="{00000000-0005-0000-0000-0000F5320000}"/>
    <cellStyle name="Финансовый 2 120 3 3 5 5" xfId="31117" xr:uid="{00000000-0005-0000-0000-0000F6320000}"/>
    <cellStyle name="Финансовый 2 120 3 3 5 6" xfId="34256" xr:uid="{00000000-0005-0000-0000-0000F7320000}"/>
    <cellStyle name="Финансовый 2 120 3 3 5 7" xfId="35592" xr:uid="{00000000-0005-0000-0000-0000F8320000}"/>
    <cellStyle name="Финансовый 2 120 4" xfId="9938" xr:uid="{00000000-0005-0000-0000-0000F9320000}"/>
    <cellStyle name="Финансовый 2 120 4 2" xfId="13464" xr:uid="{00000000-0005-0000-0000-0000FA320000}"/>
    <cellStyle name="Финансовый 2 120 4 3" xfId="14858" xr:uid="{00000000-0005-0000-0000-0000FB320000}"/>
    <cellStyle name="Финансовый 2 120 4 3 2" xfId="16122" xr:uid="{00000000-0005-0000-0000-0000FC320000}"/>
    <cellStyle name="Финансовый 2 120 4 3 3" xfId="20105" xr:uid="{00000000-0005-0000-0000-0000FD320000}"/>
    <cellStyle name="Финансовый 2 120 4 3 4" xfId="23652" xr:uid="{00000000-0005-0000-0000-0000FE320000}"/>
    <cellStyle name="Финансовый 2 120 4 3 5" xfId="26003" xr:uid="{00000000-0005-0000-0000-0000FF320000}"/>
    <cellStyle name="Финансовый 2 120 4 3 6" xfId="24443" xr:uid="{00000000-0005-0000-0000-000000330000}"/>
    <cellStyle name="Финансовый 2 120 4 3 7" xfId="26577" xr:uid="{00000000-0005-0000-0000-000001330000}"/>
    <cellStyle name="Финансовый 2 120 4 3 8" xfId="33278" xr:uid="{00000000-0005-0000-0000-000002330000}"/>
    <cellStyle name="Финансовый 2 120 4 3 9" xfId="31978" xr:uid="{00000000-0005-0000-0000-000003330000}"/>
    <cellStyle name="Финансовый 2 120 4 4" xfId="17530" xr:uid="{00000000-0005-0000-0000-000004330000}"/>
    <cellStyle name="Финансовый 2 120 4 5" xfId="18842" xr:uid="{00000000-0005-0000-0000-000005330000}"/>
    <cellStyle name="Финансовый 2 120 4 5 2" xfId="25150" xr:uid="{00000000-0005-0000-0000-000006330000}"/>
    <cellStyle name="Финансовый 2 120 4 5 3" xfId="27985" xr:uid="{00000000-0005-0000-0000-000007330000}"/>
    <cellStyle name="Финансовый 2 120 4 5 4" xfId="29422" xr:uid="{00000000-0005-0000-0000-000008330000}"/>
    <cellStyle name="Финансовый 2 120 4 5 5" xfId="30728" xr:uid="{00000000-0005-0000-0000-000009330000}"/>
    <cellStyle name="Финансовый 2 120 4 5 6" xfId="34645" xr:uid="{00000000-0005-0000-0000-00000A330000}"/>
    <cellStyle name="Финансовый 2 120 4 5 7" xfId="35981" xr:uid="{00000000-0005-0000-0000-00000B330000}"/>
    <cellStyle name="Финансовый 2 120 5" xfId="11279" xr:uid="{00000000-0005-0000-0000-00000C330000}"/>
    <cellStyle name="Финансовый 2 120 6" xfId="14112" xr:uid="{00000000-0005-0000-0000-00000D330000}"/>
    <cellStyle name="Финансовый 2 120 7" xfId="14210" xr:uid="{00000000-0005-0000-0000-00000E330000}"/>
    <cellStyle name="Финансовый 2 120 7 2" xfId="16770" xr:uid="{00000000-0005-0000-0000-00000F330000}"/>
    <cellStyle name="Финансовый 2 120 7 3" xfId="20753" xr:uid="{00000000-0005-0000-0000-000010330000}"/>
    <cellStyle name="Финансовый 2 120 7 4" xfId="23373" xr:uid="{00000000-0005-0000-0000-000011330000}"/>
    <cellStyle name="Финансовый 2 120 7 5" xfId="25102" xr:uid="{00000000-0005-0000-0000-000012330000}"/>
    <cellStyle name="Финансовый 2 120 7 6" xfId="25455" xr:uid="{00000000-0005-0000-0000-000013330000}"/>
    <cellStyle name="Финансовый 2 120 7 7" xfId="24441" xr:uid="{00000000-0005-0000-0000-000014330000}"/>
    <cellStyle name="Финансовый 2 120 7 8" xfId="33926" xr:uid="{00000000-0005-0000-0000-000015330000}"/>
    <cellStyle name="Финансовый 2 120 7 9" xfId="32036" xr:uid="{00000000-0005-0000-0000-000016330000}"/>
    <cellStyle name="Финансовый 2 120 8" xfId="16882" xr:uid="{00000000-0005-0000-0000-000017330000}"/>
    <cellStyle name="Финансовый 2 120 9" xfId="18194" xr:uid="{00000000-0005-0000-0000-000018330000}"/>
    <cellStyle name="Финансовый 2 120 9 2" xfId="24490" xr:uid="{00000000-0005-0000-0000-000019330000}"/>
    <cellStyle name="Финансовый 2 120 9 3" xfId="27337" xr:uid="{00000000-0005-0000-0000-00001A330000}"/>
    <cellStyle name="Финансовый 2 120 9 4" xfId="28774" xr:uid="{00000000-0005-0000-0000-00001B330000}"/>
    <cellStyle name="Финансовый 2 120 9 5" xfId="30080" xr:uid="{00000000-0005-0000-0000-00001C330000}"/>
    <cellStyle name="Финансовый 2 120 9 6" xfId="35293" xr:uid="{00000000-0005-0000-0000-00001D330000}"/>
    <cellStyle name="Финансовый 2 120 9 7" xfId="36629" xr:uid="{00000000-0005-0000-0000-00001E330000}"/>
    <cellStyle name="Финансовый 2 121" xfId="29" xr:uid="{00000000-0005-0000-0000-00001F330000}"/>
    <cellStyle name="Финансовый 2 121 2" xfId="421" xr:uid="{00000000-0005-0000-0000-000020330000}"/>
    <cellStyle name="Финансовый 2 121 2 2" xfId="8260" xr:uid="{00000000-0005-0000-0000-000021330000}"/>
    <cellStyle name="Финансовый 2 121 2 3" xfId="10329" xr:uid="{00000000-0005-0000-0000-000022330000}"/>
    <cellStyle name="Финансовый 2 121 3" xfId="1395" xr:uid="{00000000-0005-0000-0000-000023330000}"/>
    <cellStyle name="Финансовый 2 121 3 2" xfId="8146" xr:uid="{00000000-0005-0000-0000-000024330000}"/>
    <cellStyle name="Финансовый 2 121 3 2 2" xfId="13678" xr:uid="{00000000-0005-0000-0000-000025330000}"/>
    <cellStyle name="Финансовый 2 121 3 2 3" xfId="14644" xr:uid="{00000000-0005-0000-0000-000026330000}"/>
    <cellStyle name="Финансовый 2 121 3 2 3 2" xfId="16336" xr:uid="{00000000-0005-0000-0000-000027330000}"/>
    <cellStyle name="Финансовый 2 121 3 2 3 3" xfId="20319" xr:uid="{00000000-0005-0000-0000-000028330000}"/>
    <cellStyle name="Финансовый 2 121 3 2 3 4" xfId="22676" xr:uid="{00000000-0005-0000-0000-000029330000}"/>
    <cellStyle name="Финансовый 2 121 3 2 3 5" xfId="21096" xr:uid="{00000000-0005-0000-0000-00002A330000}"/>
    <cellStyle name="Финансовый 2 121 3 2 3 6" xfId="25845" xr:uid="{00000000-0005-0000-0000-00002B330000}"/>
    <cellStyle name="Финансовый 2 121 3 2 3 7" xfId="22437" xr:uid="{00000000-0005-0000-0000-00002C330000}"/>
    <cellStyle name="Финансовый 2 121 3 2 3 8" xfId="33492" xr:uid="{00000000-0005-0000-0000-00002D330000}"/>
    <cellStyle name="Финансовый 2 121 3 2 3 9" xfId="32172" xr:uid="{00000000-0005-0000-0000-00002E330000}"/>
    <cellStyle name="Финансовый 2 121 3 2 4" xfId="17316" xr:uid="{00000000-0005-0000-0000-00002F330000}"/>
    <cellStyle name="Финансовый 2 121 3 2 5" xfId="18628" xr:uid="{00000000-0005-0000-0000-000030330000}"/>
    <cellStyle name="Финансовый 2 121 3 2 5 2" xfId="24348" xr:uid="{00000000-0005-0000-0000-000031330000}"/>
    <cellStyle name="Финансовый 2 121 3 2 5 3" xfId="27771" xr:uid="{00000000-0005-0000-0000-000032330000}"/>
    <cellStyle name="Финансовый 2 121 3 2 5 4" xfId="29208" xr:uid="{00000000-0005-0000-0000-000033330000}"/>
    <cellStyle name="Финансовый 2 121 3 2 5 5" xfId="30514" xr:uid="{00000000-0005-0000-0000-000034330000}"/>
    <cellStyle name="Финансовый 2 121 3 2 5 6" xfId="34859" xr:uid="{00000000-0005-0000-0000-000035330000}"/>
    <cellStyle name="Финансовый 2 121 3 2 5 7" xfId="36195" xr:uid="{00000000-0005-0000-0000-000036330000}"/>
    <cellStyle name="Финансовый 2 121 3 3" xfId="12602" xr:uid="{00000000-0005-0000-0000-000037330000}"/>
    <cellStyle name="Финансовый 2 121 3 3 2" xfId="13030" xr:uid="{00000000-0005-0000-0000-000038330000}"/>
    <cellStyle name="Финансовый 2 121 3 3 3" xfId="15292" xr:uid="{00000000-0005-0000-0000-000039330000}"/>
    <cellStyle name="Финансовый 2 121 3 3 3 2" xfId="15688" xr:uid="{00000000-0005-0000-0000-00003A330000}"/>
    <cellStyle name="Финансовый 2 121 3 3 3 3" xfId="19671" xr:uid="{00000000-0005-0000-0000-00003B330000}"/>
    <cellStyle name="Финансовый 2 121 3 3 3 4" xfId="25087" xr:uid="{00000000-0005-0000-0000-00003C330000}"/>
    <cellStyle name="Финансовый 2 121 3 3 3 5" xfId="25849" xr:uid="{00000000-0005-0000-0000-00003D330000}"/>
    <cellStyle name="Финансовый 2 121 3 3 3 6" xfId="27243" xr:uid="{00000000-0005-0000-0000-00003E330000}"/>
    <cellStyle name="Финансовый 2 121 3 3 3 7" xfId="28722" xr:uid="{00000000-0005-0000-0000-00003F330000}"/>
    <cellStyle name="Финансовый 2 121 3 3 3 8" xfId="32844" xr:uid="{00000000-0005-0000-0000-000040330000}"/>
    <cellStyle name="Финансовый 2 121 3 3 3 9" xfId="31882" xr:uid="{00000000-0005-0000-0000-000041330000}"/>
    <cellStyle name="Финансовый 2 121 3 3 4" xfId="17964" xr:uid="{00000000-0005-0000-0000-000042330000}"/>
    <cellStyle name="Финансовый 2 121 3 3 5" xfId="19276" xr:uid="{00000000-0005-0000-0000-000043330000}"/>
    <cellStyle name="Финансовый 2 121 3 3 5 2" xfId="21381" xr:uid="{00000000-0005-0000-0000-000044330000}"/>
    <cellStyle name="Финансовый 2 121 3 3 5 3" xfId="28419" xr:uid="{00000000-0005-0000-0000-000045330000}"/>
    <cellStyle name="Финансовый 2 121 3 3 5 4" xfId="29856" xr:uid="{00000000-0005-0000-0000-000046330000}"/>
    <cellStyle name="Финансовый 2 121 3 3 5 5" xfId="31162" xr:uid="{00000000-0005-0000-0000-000047330000}"/>
    <cellStyle name="Финансовый 2 121 3 3 5 6" xfId="34211" xr:uid="{00000000-0005-0000-0000-000048330000}"/>
    <cellStyle name="Финансовый 2 121 3 3 5 7" xfId="35547" xr:uid="{00000000-0005-0000-0000-000049330000}"/>
    <cellStyle name="Финансовый 2 121 4" xfId="9939" xr:uid="{00000000-0005-0000-0000-00004A330000}"/>
    <cellStyle name="Финансовый 2 121 4 2" xfId="13463" xr:uid="{00000000-0005-0000-0000-00004B330000}"/>
    <cellStyle name="Финансовый 2 121 4 3" xfId="14859" xr:uid="{00000000-0005-0000-0000-00004C330000}"/>
    <cellStyle name="Финансовый 2 121 4 3 2" xfId="16121" xr:uid="{00000000-0005-0000-0000-00004D330000}"/>
    <cellStyle name="Финансовый 2 121 4 3 3" xfId="20104" xr:uid="{00000000-0005-0000-0000-00004E330000}"/>
    <cellStyle name="Финансовый 2 121 4 3 4" xfId="23449" xr:uid="{00000000-0005-0000-0000-00004F330000}"/>
    <cellStyle name="Финансовый 2 121 4 3 5" xfId="25987" xr:uid="{00000000-0005-0000-0000-000050330000}"/>
    <cellStyle name="Финансовый 2 121 4 3 6" xfId="22081" xr:uid="{00000000-0005-0000-0000-000051330000}"/>
    <cellStyle name="Финансовый 2 121 4 3 7" xfId="26809" xr:uid="{00000000-0005-0000-0000-000052330000}"/>
    <cellStyle name="Финансовый 2 121 4 3 8" xfId="33277" xr:uid="{00000000-0005-0000-0000-000053330000}"/>
    <cellStyle name="Финансовый 2 121 4 3 9" xfId="31969" xr:uid="{00000000-0005-0000-0000-000054330000}"/>
    <cellStyle name="Финансовый 2 121 4 4" xfId="17531" xr:uid="{00000000-0005-0000-0000-000055330000}"/>
    <cellStyle name="Финансовый 2 121 4 5" xfId="18843" xr:uid="{00000000-0005-0000-0000-000056330000}"/>
    <cellStyle name="Финансовый 2 121 4 5 2" xfId="21494" xr:uid="{00000000-0005-0000-0000-000057330000}"/>
    <cellStyle name="Финансовый 2 121 4 5 3" xfId="27986" xr:uid="{00000000-0005-0000-0000-000058330000}"/>
    <cellStyle name="Финансовый 2 121 4 5 4" xfId="29423" xr:uid="{00000000-0005-0000-0000-000059330000}"/>
    <cellStyle name="Финансовый 2 121 4 5 5" xfId="30729" xr:uid="{00000000-0005-0000-0000-00005A330000}"/>
    <cellStyle name="Финансовый 2 121 4 5 6" xfId="34644" xr:uid="{00000000-0005-0000-0000-00005B330000}"/>
    <cellStyle name="Финансовый 2 121 4 5 7" xfId="35980" xr:uid="{00000000-0005-0000-0000-00005C330000}"/>
    <cellStyle name="Финансовый 2 121 5" xfId="11280" xr:uid="{00000000-0005-0000-0000-00005D330000}"/>
    <cellStyle name="Финансовый 2 121 6" xfId="14111" xr:uid="{00000000-0005-0000-0000-00005E330000}"/>
    <cellStyle name="Финансовый 2 121 7" xfId="14211" xr:uid="{00000000-0005-0000-0000-00005F330000}"/>
    <cellStyle name="Финансовый 2 121 7 2" xfId="16769" xr:uid="{00000000-0005-0000-0000-000060330000}"/>
    <cellStyle name="Финансовый 2 121 7 3" xfId="20752" xr:uid="{00000000-0005-0000-0000-000061330000}"/>
    <cellStyle name="Финансовый 2 121 7 4" xfId="23172" xr:uid="{00000000-0005-0000-0000-000062330000}"/>
    <cellStyle name="Финансовый 2 121 7 5" xfId="27093" xr:uid="{00000000-0005-0000-0000-000063330000}"/>
    <cellStyle name="Финансовый 2 121 7 6" xfId="23419" xr:uid="{00000000-0005-0000-0000-000064330000}"/>
    <cellStyle name="Финансовый 2 121 7 7" xfId="28666" xr:uid="{00000000-0005-0000-0000-000065330000}"/>
    <cellStyle name="Финансовый 2 121 7 8" xfId="33925" xr:uid="{00000000-0005-0000-0000-000066330000}"/>
    <cellStyle name="Финансовый 2 121 7 9" xfId="32619" xr:uid="{00000000-0005-0000-0000-000067330000}"/>
    <cellStyle name="Финансовый 2 121 8" xfId="16883" xr:uid="{00000000-0005-0000-0000-000068330000}"/>
    <cellStyle name="Финансовый 2 121 9" xfId="18195" xr:uid="{00000000-0005-0000-0000-000069330000}"/>
    <cellStyle name="Финансовый 2 121 9 2" xfId="24281" xr:uid="{00000000-0005-0000-0000-00006A330000}"/>
    <cellStyle name="Финансовый 2 121 9 3" xfId="27338" xr:uid="{00000000-0005-0000-0000-00006B330000}"/>
    <cellStyle name="Финансовый 2 121 9 4" xfId="28775" xr:uid="{00000000-0005-0000-0000-00006C330000}"/>
    <cellStyle name="Финансовый 2 121 9 5" xfId="30081" xr:uid="{00000000-0005-0000-0000-00006D330000}"/>
    <cellStyle name="Финансовый 2 121 9 6" xfId="35292" xr:uid="{00000000-0005-0000-0000-00006E330000}"/>
    <cellStyle name="Финансовый 2 121 9 7" xfId="36628" xr:uid="{00000000-0005-0000-0000-00006F330000}"/>
    <cellStyle name="Финансовый 2 122" xfId="30" xr:uid="{00000000-0005-0000-0000-000070330000}"/>
    <cellStyle name="Финансовый 2 122 2" xfId="422" xr:uid="{00000000-0005-0000-0000-000071330000}"/>
    <cellStyle name="Финансовый 2 122 2 2" xfId="7752" xr:uid="{00000000-0005-0000-0000-000072330000}"/>
    <cellStyle name="Финансовый 2 122 2 3" xfId="10330" xr:uid="{00000000-0005-0000-0000-000073330000}"/>
    <cellStyle name="Финансовый 2 122 3" xfId="1396" xr:uid="{00000000-0005-0000-0000-000074330000}"/>
    <cellStyle name="Финансовый 2 122 3 2" xfId="7800" xr:uid="{00000000-0005-0000-0000-000075330000}"/>
    <cellStyle name="Финансовый 2 122 3 2 2" xfId="13768" xr:uid="{00000000-0005-0000-0000-000076330000}"/>
    <cellStyle name="Финансовый 2 122 3 2 3" xfId="14554" xr:uid="{00000000-0005-0000-0000-000077330000}"/>
    <cellStyle name="Финансовый 2 122 3 2 3 2" xfId="16426" xr:uid="{00000000-0005-0000-0000-000078330000}"/>
    <cellStyle name="Финансовый 2 122 3 2 3 3" xfId="20409" xr:uid="{00000000-0005-0000-0000-000079330000}"/>
    <cellStyle name="Финансовый 2 122 3 2 3 4" xfId="22267" xr:uid="{00000000-0005-0000-0000-00007A330000}"/>
    <cellStyle name="Финансовый 2 122 3 2 3 5" xfId="24561" xr:uid="{00000000-0005-0000-0000-00007B330000}"/>
    <cellStyle name="Финансовый 2 122 3 2 3 6" xfId="25434" xr:uid="{00000000-0005-0000-0000-00007C330000}"/>
    <cellStyle name="Финансовый 2 122 3 2 3 7" xfId="22109" xr:uid="{00000000-0005-0000-0000-00007D330000}"/>
    <cellStyle name="Финансовый 2 122 3 2 3 8" xfId="33582" xr:uid="{00000000-0005-0000-0000-00007E330000}"/>
    <cellStyle name="Финансовый 2 122 3 2 3 9" xfId="31378" xr:uid="{00000000-0005-0000-0000-00007F330000}"/>
    <cellStyle name="Финансовый 2 122 3 2 4" xfId="17226" xr:uid="{00000000-0005-0000-0000-000080330000}"/>
    <cellStyle name="Финансовый 2 122 3 2 5" xfId="18538" xr:uid="{00000000-0005-0000-0000-000081330000}"/>
    <cellStyle name="Финансовый 2 122 3 2 5 2" xfId="23603" xr:uid="{00000000-0005-0000-0000-000082330000}"/>
    <cellStyle name="Финансовый 2 122 3 2 5 3" xfId="27681" xr:uid="{00000000-0005-0000-0000-000083330000}"/>
    <cellStyle name="Финансовый 2 122 3 2 5 4" xfId="29118" xr:uid="{00000000-0005-0000-0000-000084330000}"/>
    <cellStyle name="Финансовый 2 122 3 2 5 5" xfId="30424" xr:uid="{00000000-0005-0000-0000-000085330000}"/>
    <cellStyle name="Финансовый 2 122 3 2 5 6" xfId="34949" xr:uid="{00000000-0005-0000-0000-000086330000}"/>
    <cellStyle name="Финансовый 2 122 3 2 5 7" xfId="36285" xr:uid="{00000000-0005-0000-0000-000087330000}"/>
    <cellStyle name="Финансовый 2 122 3 3" xfId="12512" xr:uid="{00000000-0005-0000-0000-000088330000}"/>
    <cellStyle name="Финансовый 2 122 3 3 2" xfId="13120" xr:uid="{00000000-0005-0000-0000-000089330000}"/>
    <cellStyle name="Финансовый 2 122 3 3 3" xfId="15202" xr:uid="{00000000-0005-0000-0000-00008A330000}"/>
    <cellStyle name="Финансовый 2 122 3 3 3 2" xfId="15778" xr:uid="{00000000-0005-0000-0000-00008B330000}"/>
    <cellStyle name="Финансовый 2 122 3 3 3 3" xfId="19761" xr:uid="{00000000-0005-0000-0000-00008C330000}"/>
    <cellStyle name="Финансовый 2 122 3 3 3 4" xfId="22121" xr:uid="{00000000-0005-0000-0000-00008D330000}"/>
    <cellStyle name="Финансовый 2 122 3 3 3 5" xfId="26783" xr:uid="{00000000-0005-0000-0000-00008E330000}"/>
    <cellStyle name="Финансовый 2 122 3 3 3 6" xfId="26380" xr:uid="{00000000-0005-0000-0000-00008F330000}"/>
    <cellStyle name="Финансовый 2 122 3 3 3 7" xfId="28718" xr:uid="{00000000-0005-0000-0000-000090330000}"/>
    <cellStyle name="Финансовый 2 122 3 3 3 8" xfId="32934" xr:uid="{00000000-0005-0000-0000-000091330000}"/>
    <cellStyle name="Финансовый 2 122 3 3 3 9" xfId="31919" xr:uid="{00000000-0005-0000-0000-000092330000}"/>
    <cellStyle name="Финансовый 2 122 3 3 4" xfId="17874" xr:uid="{00000000-0005-0000-0000-000093330000}"/>
    <cellStyle name="Финансовый 2 122 3 3 5" xfId="19186" xr:uid="{00000000-0005-0000-0000-000094330000}"/>
    <cellStyle name="Финансовый 2 122 3 3 5 2" xfId="24501" xr:uid="{00000000-0005-0000-0000-000095330000}"/>
    <cellStyle name="Финансовый 2 122 3 3 5 3" xfId="28329" xr:uid="{00000000-0005-0000-0000-000096330000}"/>
    <cellStyle name="Финансовый 2 122 3 3 5 4" xfId="29766" xr:uid="{00000000-0005-0000-0000-000097330000}"/>
    <cellStyle name="Финансовый 2 122 3 3 5 5" xfId="31072" xr:uid="{00000000-0005-0000-0000-000098330000}"/>
    <cellStyle name="Финансовый 2 122 3 3 5 6" xfId="34301" xr:uid="{00000000-0005-0000-0000-000099330000}"/>
    <cellStyle name="Финансовый 2 122 3 3 5 7" xfId="35637" xr:uid="{00000000-0005-0000-0000-00009A330000}"/>
    <cellStyle name="Финансовый 2 122 4" xfId="9940" xr:uid="{00000000-0005-0000-0000-00009B330000}"/>
    <cellStyle name="Финансовый 2 122 4 2" xfId="13462" xr:uid="{00000000-0005-0000-0000-00009C330000}"/>
    <cellStyle name="Финансовый 2 122 4 3" xfId="14860" xr:uid="{00000000-0005-0000-0000-00009D330000}"/>
    <cellStyle name="Финансовый 2 122 4 3 2" xfId="16120" xr:uid="{00000000-0005-0000-0000-00009E330000}"/>
    <cellStyle name="Финансовый 2 122 4 3 3" xfId="20103" xr:uid="{00000000-0005-0000-0000-00009F330000}"/>
    <cellStyle name="Финансовый 2 122 4 3 4" xfId="25384" xr:uid="{00000000-0005-0000-0000-0000A0330000}"/>
    <cellStyle name="Финансовый 2 122 4 3 5" xfId="26084" xr:uid="{00000000-0005-0000-0000-0000A1330000}"/>
    <cellStyle name="Финансовый 2 122 4 3 6" xfId="26088" xr:uid="{00000000-0005-0000-0000-0000A2330000}"/>
    <cellStyle name="Финансовый 2 122 4 3 7" xfId="22501" xr:uid="{00000000-0005-0000-0000-0000A3330000}"/>
    <cellStyle name="Финансовый 2 122 4 3 8" xfId="33276" xr:uid="{00000000-0005-0000-0000-0000A4330000}"/>
    <cellStyle name="Финансовый 2 122 4 3 9" xfId="32096" xr:uid="{00000000-0005-0000-0000-0000A5330000}"/>
    <cellStyle name="Финансовый 2 122 4 4" xfId="17532" xr:uid="{00000000-0005-0000-0000-0000A6330000}"/>
    <cellStyle name="Финансовый 2 122 4 5" xfId="18844" xr:uid="{00000000-0005-0000-0000-0000A7330000}"/>
    <cellStyle name="Финансовый 2 122 4 5 2" xfId="21320" xr:uid="{00000000-0005-0000-0000-0000A8330000}"/>
    <cellStyle name="Финансовый 2 122 4 5 3" xfId="27987" xr:uid="{00000000-0005-0000-0000-0000A9330000}"/>
    <cellStyle name="Финансовый 2 122 4 5 4" xfId="29424" xr:uid="{00000000-0005-0000-0000-0000AA330000}"/>
    <cellStyle name="Финансовый 2 122 4 5 5" xfId="30730" xr:uid="{00000000-0005-0000-0000-0000AB330000}"/>
    <cellStyle name="Финансовый 2 122 4 5 6" xfId="34643" xr:uid="{00000000-0005-0000-0000-0000AC330000}"/>
    <cellStyle name="Финансовый 2 122 4 5 7" xfId="35979" xr:uid="{00000000-0005-0000-0000-0000AD330000}"/>
    <cellStyle name="Финансовый 2 122 5" xfId="11281" xr:uid="{00000000-0005-0000-0000-0000AE330000}"/>
    <cellStyle name="Финансовый 2 122 6" xfId="14110" xr:uid="{00000000-0005-0000-0000-0000AF330000}"/>
    <cellStyle name="Финансовый 2 122 7" xfId="14212" xr:uid="{00000000-0005-0000-0000-0000B0330000}"/>
    <cellStyle name="Финансовый 2 122 7 2" xfId="16768" xr:uid="{00000000-0005-0000-0000-0000B1330000}"/>
    <cellStyle name="Финансовый 2 122 7 3" xfId="20751" xr:uid="{00000000-0005-0000-0000-0000B2330000}"/>
    <cellStyle name="Финансовый 2 122 7 4" xfId="22998" xr:uid="{00000000-0005-0000-0000-0000B3330000}"/>
    <cellStyle name="Финансовый 2 122 7 5" xfId="27087" xr:uid="{00000000-0005-0000-0000-0000B4330000}"/>
    <cellStyle name="Финансовый 2 122 7 6" xfId="22608" xr:uid="{00000000-0005-0000-0000-0000B5330000}"/>
    <cellStyle name="Финансовый 2 122 7 7" xfId="28635" xr:uid="{00000000-0005-0000-0000-0000B6330000}"/>
    <cellStyle name="Финансовый 2 122 7 8" xfId="33924" xr:uid="{00000000-0005-0000-0000-0000B7330000}"/>
    <cellStyle name="Финансовый 2 122 7 9" xfId="32089" xr:uid="{00000000-0005-0000-0000-0000B8330000}"/>
    <cellStyle name="Финансовый 2 122 8" xfId="16884" xr:uid="{00000000-0005-0000-0000-0000B9330000}"/>
    <cellStyle name="Финансовый 2 122 9" xfId="18196" xr:uid="{00000000-0005-0000-0000-0000BA330000}"/>
    <cellStyle name="Финансовый 2 122 9 2" xfId="24098" xr:uid="{00000000-0005-0000-0000-0000BB330000}"/>
    <cellStyle name="Финансовый 2 122 9 3" xfId="27339" xr:uid="{00000000-0005-0000-0000-0000BC330000}"/>
    <cellStyle name="Финансовый 2 122 9 4" xfId="28776" xr:uid="{00000000-0005-0000-0000-0000BD330000}"/>
    <cellStyle name="Финансовый 2 122 9 5" xfId="30082" xr:uid="{00000000-0005-0000-0000-0000BE330000}"/>
    <cellStyle name="Финансовый 2 122 9 6" xfId="35291" xr:uid="{00000000-0005-0000-0000-0000BF330000}"/>
    <cellStyle name="Финансовый 2 122 9 7" xfId="36627" xr:uid="{00000000-0005-0000-0000-0000C0330000}"/>
    <cellStyle name="Финансовый 2 123" xfId="31" xr:uid="{00000000-0005-0000-0000-0000C1330000}"/>
    <cellStyle name="Финансовый 2 123 2" xfId="423" xr:uid="{00000000-0005-0000-0000-0000C2330000}"/>
    <cellStyle name="Финансовый 2 123 2 2" xfId="7999" xr:uid="{00000000-0005-0000-0000-0000C3330000}"/>
    <cellStyle name="Финансовый 2 123 2 3" xfId="10331" xr:uid="{00000000-0005-0000-0000-0000C4330000}"/>
    <cellStyle name="Финансовый 2 123 3" xfId="1397" xr:uid="{00000000-0005-0000-0000-0000C5330000}"/>
    <cellStyle name="Финансовый 2 123 3 2" xfId="7778" xr:uid="{00000000-0005-0000-0000-0000C6330000}"/>
    <cellStyle name="Финансовый 2 123 3 2 2" xfId="13780" xr:uid="{00000000-0005-0000-0000-0000C7330000}"/>
    <cellStyle name="Финансовый 2 123 3 2 3" xfId="14542" xr:uid="{00000000-0005-0000-0000-0000C8330000}"/>
    <cellStyle name="Финансовый 2 123 3 2 3 2" xfId="16438" xr:uid="{00000000-0005-0000-0000-0000C9330000}"/>
    <cellStyle name="Финансовый 2 123 3 2 3 3" xfId="20421" xr:uid="{00000000-0005-0000-0000-0000CA330000}"/>
    <cellStyle name="Финансовый 2 123 3 2 3 4" xfId="24027" xr:uid="{00000000-0005-0000-0000-0000CB330000}"/>
    <cellStyle name="Финансовый 2 123 3 2 3 5" xfId="25693" xr:uid="{00000000-0005-0000-0000-0000CC330000}"/>
    <cellStyle name="Финансовый 2 123 3 2 3 6" xfId="26571" xr:uid="{00000000-0005-0000-0000-0000CD330000}"/>
    <cellStyle name="Финансовый 2 123 3 2 3 7" xfId="26237" xr:uid="{00000000-0005-0000-0000-0000CE330000}"/>
    <cellStyle name="Финансовый 2 123 3 2 3 8" xfId="33594" xr:uid="{00000000-0005-0000-0000-0000CF330000}"/>
    <cellStyle name="Финансовый 2 123 3 2 3 9" xfId="32228" xr:uid="{00000000-0005-0000-0000-0000D0330000}"/>
    <cellStyle name="Финансовый 2 123 3 2 4" xfId="17214" xr:uid="{00000000-0005-0000-0000-0000D1330000}"/>
    <cellStyle name="Финансовый 2 123 3 2 5" xfId="18526" xr:uid="{00000000-0005-0000-0000-0000D2330000}"/>
    <cellStyle name="Финансовый 2 123 3 2 5 2" xfId="23503" xr:uid="{00000000-0005-0000-0000-0000D3330000}"/>
    <cellStyle name="Финансовый 2 123 3 2 5 3" xfId="27669" xr:uid="{00000000-0005-0000-0000-0000D4330000}"/>
    <cellStyle name="Финансовый 2 123 3 2 5 4" xfId="29106" xr:uid="{00000000-0005-0000-0000-0000D5330000}"/>
    <cellStyle name="Финансовый 2 123 3 2 5 5" xfId="30412" xr:uid="{00000000-0005-0000-0000-0000D6330000}"/>
    <cellStyle name="Финансовый 2 123 3 2 5 6" xfId="34961" xr:uid="{00000000-0005-0000-0000-0000D7330000}"/>
    <cellStyle name="Финансовый 2 123 3 2 5 7" xfId="36297" xr:uid="{00000000-0005-0000-0000-0000D8330000}"/>
    <cellStyle name="Финансовый 2 123 3 3" xfId="12500" xr:uid="{00000000-0005-0000-0000-0000D9330000}"/>
    <cellStyle name="Финансовый 2 123 3 3 2" xfId="13132" xr:uid="{00000000-0005-0000-0000-0000DA330000}"/>
    <cellStyle name="Финансовый 2 123 3 3 3" xfId="15190" xr:uid="{00000000-0005-0000-0000-0000DB330000}"/>
    <cellStyle name="Финансовый 2 123 3 3 3 2" xfId="15790" xr:uid="{00000000-0005-0000-0000-0000DC330000}"/>
    <cellStyle name="Финансовый 2 123 3 3 3 3" xfId="19773" xr:uid="{00000000-0005-0000-0000-0000DD330000}"/>
    <cellStyle name="Финансовый 2 123 3 3 3 4" xfId="22443" xr:uid="{00000000-0005-0000-0000-0000DE330000}"/>
    <cellStyle name="Финансовый 2 123 3 3 3 5" xfId="26497" xr:uid="{00000000-0005-0000-0000-0000DF330000}"/>
    <cellStyle name="Финансовый 2 123 3 3 3 6" xfId="21746" xr:uid="{00000000-0005-0000-0000-0000E0330000}"/>
    <cellStyle name="Финансовый 2 123 3 3 3 7" xfId="26554" xr:uid="{00000000-0005-0000-0000-0000E1330000}"/>
    <cellStyle name="Финансовый 2 123 3 3 3 8" xfId="32946" xr:uid="{00000000-0005-0000-0000-0000E2330000}"/>
    <cellStyle name="Финансовый 2 123 3 3 3 9" xfId="31555" xr:uid="{00000000-0005-0000-0000-0000E3330000}"/>
    <cellStyle name="Финансовый 2 123 3 3 4" xfId="17862" xr:uid="{00000000-0005-0000-0000-0000E4330000}"/>
    <cellStyle name="Финансовый 2 123 3 3 5" xfId="19174" xr:uid="{00000000-0005-0000-0000-0000E5330000}"/>
    <cellStyle name="Финансовый 2 123 3 3 5 2" xfId="21155" xr:uid="{00000000-0005-0000-0000-0000E6330000}"/>
    <cellStyle name="Финансовый 2 123 3 3 5 3" xfId="28317" xr:uid="{00000000-0005-0000-0000-0000E7330000}"/>
    <cellStyle name="Финансовый 2 123 3 3 5 4" xfId="29754" xr:uid="{00000000-0005-0000-0000-0000E8330000}"/>
    <cellStyle name="Финансовый 2 123 3 3 5 5" xfId="31060" xr:uid="{00000000-0005-0000-0000-0000E9330000}"/>
    <cellStyle name="Финансовый 2 123 3 3 5 6" xfId="34313" xr:uid="{00000000-0005-0000-0000-0000EA330000}"/>
    <cellStyle name="Финансовый 2 123 3 3 5 7" xfId="35649" xr:uid="{00000000-0005-0000-0000-0000EB330000}"/>
    <cellStyle name="Финансовый 2 123 4" xfId="9941" xr:uid="{00000000-0005-0000-0000-0000EC330000}"/>
    <cellStyle name="Финансовый 2 123 4 2" xfId="13461" xr:uid="{00000000-0005-0000-0000-0000ED330000}"/>
    <cellStyle name="Финансовый 2 123 4 3" xfId="14861" xr:uid="{00000000-0005-0000-0000-0000EE330000}"/>
    <cellStyle name="Финансовый 2 123 4 3 2" xfId="16119" xr:uid="{00000000-0005-0000-0000-0000EF330000}"/>
    <cellStyle name="Финансовый 2 123 4 3 3" xfId="20102" xr:uid="{00000000-0005-0000-0000-0000F0330000}"/>
    <cellStyle name="Финансовый 2 123 4 3 4" xfId="23244" xr:uid="{00000000-0005-0000-0000-0000F1330000}"/>
    <cellStyle name="Финансовый 2 123 4 3 5" xfId="27115" xr:uid="{00000000-0005-0000-0000-0000F2330000}"/>
    <cellStyle name="Финансовый 2 123 4 3 6" xfId="23238" xr:uid="{00000000-0005-0000-0000-0000F3330000}"/>
    <cellStyle name="Финансовый 2 123 4 3 7" xfId="25958" xr:uid="{00000000-0005-0000-0000-0000F4330000}"/>
    <cellStyle name="Финансовый 2 123 4 3 8" xfId="33275" xr:uid="{00000000-0005-0000-0000-0000F5330000}"/>
    <cellStyle name="Финансовый 2 123 4 3 9" xfId="32157" xr:uid="{00000000-0005-0000-0000-0000F6330000}"/>
    <cellStyle name="Финансовый 2 123 4 4" xfId="17533" xr:uid="{00000000-0005-0000-0000-0000F7330000}"/>
    <cellStyle name="Финансовый 2 123 4 5" xfId="18845" xr:uid="{00000000-0005-0000-0000-0000F8330000}"/>
    <cellStyle name="Финансовый 2 123 4 5 2" xfId="22832" xr:uid="{00000000-0005-0000-0000-0000F9330000}"/>
    <cellStyle name="Финансовый 2 123 4 5 3" xfId="27988" xr:uid="{00000000-0005-0000-0000-0000FA330000}"/>
    <cellStyle name="Финансовый 2 123 4 5 4" xfId="29425" xr:uid="{00000000-0005-0000-0000-0000FB330000}"/>
    <cellStyle name="Финансовый 2 123 4 5 5" xfId="30731" xr:uid="{00000000-0005-0000-0000-0000FC330000}"/>
    <cellStyle name="Финансовый 2 123 4 5 6" xfId="34642" xr:uid="{00000000-0005-0000-0000-0000FD330000}"/>
    <cellStyle name="Финансовый 2 123 4 5 7" xfId="35978" xr:uid="{00000000-0005-0000-0000-0000FE330000}"/>
    <cellStyle name="Финансовый 2 123 5" xfId="11282" xr:uid="{00000000-0005-0000-0000-0000FF330000}"/>
    <cellStyle name="Финансовый 2 123 6" xfId="14109" xr:uid="{00000000-0005-0000-0000-000000340000}"/>
    <cellStyle name="Финансовый 2 123 7" xfId="14213" xr:uid="{00000000-0005-0000-0000-000001340000}"/>
    <cellStyle name="Финансовый 2 123 7 2" xfId="16767" xr:uid="{00000000-0005-0000-0000-000002340000}"/>
    <cellStyle name="Финансовый 2 123 7 3" xfId="20750" xr:uid="{00000000-0005-0000-0000-000003340000}"/>
    <cellStyle name="Финансовый 2 123 7 4" xfId="22877" xr:uid="{00000000-0005-0000-0000-000004340000}"/>
    <cellStyle name="Финансовый 2 123 7 5" xfId="24459" xr:uid="{00000000-0005-0000-0000-000005340000}"/>
    <cellStyle name="Финансовый 2 123 7 6" xfId="26522" xr:uid="{00000000-0005-0000-0000-000006340000}"/>
    <cellStyle name="Финансовый 2 123 7 7" xfId="23092" xr:uid="{00000000-0005-0000-0000-000007340000}"/>
    <cellStyle name="Финансовый 2 123 7 8" xfId="33923" xr:uid="{00000000-0005-0000-0000-000008340000}"/>
    <cellStyle name="Финансовый 2 123 7 9" xfId="32150" xr:uid="{00000000-0005-0000-0000-000009340000}"/>
    <cellStyle name="Финансовый 2 123 8" xfId="16885" xr:uid="{00000000-0005-0000-0000-00000A340000}"/>
    <cellStyle name="Финансовый 2 123 9" xfId="18197" xr:uid="{00000000-0005-0000-0000-00000B340000}"/>
    <cellStyle name="Финансовый 2 123 9 2" xfId="23704" xr:uid="{00000000-0005-0000-0000-00000C340000}"/>
    <cellStyle name="Финансовый 2 123 9 3" xfId="27340" xr:uid="{00000000-0005-0000-0000-00000D340000}"/>
    <cellStyle name="Финансовый 2 123 9 4" xfId="28777" xr:uid="{00000000-0005-0000-0000-00000E340000}"/>
    <cellStyle name="Финансовый 2 123 9 5" xfId="30083" xr:uid="{00000000-0005-0000-0000-00000F340000}"/>
    <cellStyle name="Финансовый 2 123 9 6" xfId="35290" xr:uid="{00000000-0005-0000-0000-000010340000}"/>
    <cellStyle name="Финансовый 2 123 9 7" xfId="36626" xr:uid="{00000000-0005-0000-0000-000011340000}"/>
    <cellStyle name="Финансовый 2 124" xfId="32" xr:uid="{00000000-0005-0000-0000-000012340000}"/>
    <cellStyle name="Финансовый 2 124 2" xfId="424" xr:uid="{00000000-0005-0000-0000-000013340000}"/>
    <cellStyle name="Финансовый 2 124 2 2" xfId="7794" xr:uid="{00000000-0005-0000-0000-000014340000}"/>
    <cellStyle name="Финансовый 2 124 2 3" xfId="10332" xr:uid="{00000000-0005-0000-0000-000015340000}"/>
    <cellStyle name="Финансовый 2 124 3" xfId="1398" xr:uid="{00000000-0005-0000-0000-000016340000}"/>
    <cellStyle name="Финансовый 2 124 3 2" xfId="8060" xr:uid="{00000000-0005-0000-0000-000017340000}"/>
    <cellStyle name="Финансовый 2 124 3 2 2" xfId="13714" xr:uid="{00000000-0005-0000-0000-000018340000}"/>
    <cellStyle name="Финансовый 2 124 3 2 3" xfId="14608" xr:uid="{00000000-0005-0000-0000-000019340000}"/>
    <cellStyle name="Финансовый 2 124 3 2 3 2" xfId="16372" xr:uid="{00000000-0005-0000-0000-00001A340000}"/>
    <cellStyle name="Финансовый 2 124 3 2 3 3" xfId="20355" xr:uid="{00000000-0005-0000-0000-00001B340000}"/>
    <cellStyle name="Финансовый 2 124 3 2 3 4" xfId="21755" xr:uid="{00000000-0005-0000-0000-00001C340000}"/>
    <cellStyle name="Финансовый 2 124 3 2 3 5" xfId="26168" xr:uid="{00000000-0005-0000-0000-00001D340000}"/>
    <cellStyle name="Финансовый 2 124 3 2 3 6" xfId="27076" xr:uid="{00000000-0005-0000-0000-00001E340000}"/>
    <cellStyle name="Финансовый 2 124 3 2 3 7" xfId="21585" xr:uid="{00000000-0005-0000-0000-00001F340000}"/>
    <cellStyle name="Финансовый 2 124 3 2 3 8" xfId="33528" xr:uid="{00000000-0005-0000-0000-000020340000}"/>
    <cellStyle name="Финансовый 2 124 3 2 3 9" xfId="32438" xr:uid="{00000000-0005-0000-0000-000021340000}"/>
    <cellStyle name="Финансовый 2 124 3 2 4" xfId="17280" xr:uid="{00000000-0005-0000-0000-000022340000}"/>
    <cellStyle name="Финансовый 2 124 3 2 5" xfId="18592" xr:uid="{00000000-0005-0000-0000-000023340000}"/>
    <cellStyle name="Финансовый 2 124 3 2 5 2" xfId="21177" xr:uid="{00000000-0005-0000-0000-000024340000}"/>
    <cellStyle name="Финансовый 2 124 3 2 5 3" xfId="27735" xr:uid="{00000000-0005-0000-0000-000025340000}"/>
    <cellStyle name="Финансовый 2 124 3 2 5 4" xfId="29172" xr:uid="{00000000-0005-0000-0000-000026340000}"/>
    <cellStyle name="Финансовый 2 124 3 2 5 5" xfId="30478" xr:uid="{00000000-0005-0000-0000-000027340000}"/>
    <cellStyle name="Финансовый 2 124 3 2 5 6" xfId="34895" xr:uid="{00000000-0005-0000-0000-000028340000}"/>
    <cellStyle name="Финансовый 2 124 3 2 5 7" xfId="36231" xr:uid="{00000000-0005-0000-0000-000029340000}"/>
    <cellStyle name="Финансовый 2 124 3 3" xfId="12566" xr:uid="{00000000-0005-0000-0000-00002A340000}"/>
    <cellStyle name="Финансовый 2 124 3 3 2" xfId="13066" xr:uid="{00000000-0005-0000-0000-00002B340000}"/>
    <cellStyle name="Финансовый 2 124 3 3 3" xfId="15256" xr:uid="{00000000-0005-0000-0000-00002C340000}"/>
    <cellStyle name="Финансовый 2 124 3 3 3 2" xfId="15724" xr:uid="{00000000-0005-0000-0000-00002D340000}"/>
    <cellStyle name="Финансовый 2 124 3 3 3 3" xfId="19707" xr:uid="{00000000-0005-0000-0000-00002E340000}"/>
    <cellStyle name="Финансовый 2 124 3 3 3 4" xfId="24200" xr:uid="{00000000-0005-0000-0000-00002F340000}"/>
    <cellStyle name="Финансовый 2 124 3 3 3 5" xfId="20923" xr:uid="{00000000-0005-0000-0000-000030340000}"/>
    <cellStyle name="Финансовый 2 124 3 3 3 6" xfId="23483" xr:uid="{00000000-0005-0000-0000-000031340000}"/>
    <cellStyle name="Финансовый 2 124 3 3 3 7" xfId="22178" xr:uid="{00000000-0005-0000-0000-000032340000}"/>
    <cellStyle name="Финансовый 2 124 3 3 3 8" xfId="32880" xr:uid="{00000000-0005-0000-0000-000033340000}"/>
    <cellStyle name="Финансовый 2 124 3 3 3 9" xfId="32372" xr:uid="{00000000-0005-0000-0000-000034340000}"/>
    <cellStyle name="Финансовый 2 124 3 3 4" xfId="17928" xr:uid="{00000000-0005-0000-0000-000035340000}"/>
    <cellStyle name="Финансовый 2 124 3 3 5" xfId="19240" xr:uid="{00000000-0005-0000-0000-000036340000}"/>
    <cellStyle name="Финансовый 2 124 3 3 5 2" xfId="21632" xr:uid="{00000000-0005-0000-0000-000037340000}"/>
    <cellStyle name="Финансовый 2 124 3 3 5 3" xfId="28383" xr:uid="{00000000-0005-0000-0000-000038340000}"/>
    <cellStyle name="Финансовый 2 124 3 3 5 4" xfId="29820" xr:uid="{00000000-0005-0000-0000-000039340000}"/>
    <cellStyle name="Финансовый 2 124 3 3 5 5" xfId="31126" xr:uid="{00000000-0005-0000-0000-00003A340000}"/>
    <cellStyle name="Финансовый 2 124 3 3 5 6" xfId="34247" xr:uid="{00000000-0005-0000-0000-00003B340000}"/>
    <cellStyle name="Финансовый 2 124 3 3 5 7" xfId="35583" xr:uid="{00000000-0005-0000-0000-00003C340000}"/>
    <cellStyle name="Финансовый 2 124 4" xfId="9942" xr:uid="{00000000-0005-0000-0000-00003D340000}"/>
    <cellStyle name="Финансовый 2 124 4 2" xfId="13460" xr:uid="{00000000-0005-0000-0000-00003E340000}"/>
    <cellStyle name="Финансовый 2 124 4 3" xfId="14862" xr:uid="{00000000-0005-0000-0000-00003F340000}"/>
    <cellStyle name="Финансовый 2 124 4 3 2" xfId="16118" xr:uid="{00000000-0005-0000-0000-000040340000}"/>
    <cellStyle name="Финансовый 2 124 4 3 3" xfId="20101" xr:uid="{00000000-0005-0000-0000-000041340000}"/>
    <cellStyle name="Финансовый 2 124 4 3 4" xfId="21374" xr:uid="{00000000-0005-0000-0000-000042340000}"/>
    <cellStyle name="Финансовый 2 124 4 3 5" xfId="26200" xr:uid="{00000000-0005-0000-0000-000043340000}"/>
    <cellStyle name="Финансовый 2 124 4 3 6" xfId="22780" xr:uid="{00000000-0005-0000-0000-000044340000}"/>
    <cellStyle name="Финансовый 2 124 4 3 7" xfId="26742" xr:uid="{00000000-0005-0000-0000-000045340000}"/>
    <cellStyle name="Финансовый 2 124 4 3 8" xfId="33274" xr:uid="{00000000-0005-0000-0000-000046340000}"/>
    <cellStyle name="Финансовый 2 124 4 3 9" xfId="32227" xr:uid="{00000000-0005-0000-0000-000047340000}"/>
    <cellStyle name="Финансовый 2 124 4 4" xfId="17534" xr:uid="{00000000-0005-0000-0000-000048340000}"/>
    <cellStyle name="Финансовый 2 124 4 5" xfId="18846" xr:uid="{00000000-0005-0000-0000-000049340000}"/>
    <cellStyle name="Финансовый 2 124 4 5 2" xfId="22773" xr:uid="{00000000-0005-0000-0000-00004A340000}"/>
    <cellStyle name="Финансовый 2 124 4 5 3" xfId="27989" xr:uid="{00000000-0005-0000-0000-00004B340000}"/>
    <cellStyle name="Финансовый 2 124 4 5 4" xfId="29426" xr:uid="{00000000-0005-0000-0000-00004C340000}"/>
    <cellStyle name="Финансовый 2 124 4 5 5" xfId="30732" xr:uid="{00000000-0005-0000-0000-00004D340000}"/>
    <cellStyle name="Финансовый 2 124 4 5 6" xfId="34641" xr:uid="{00000000-0005-0000-0000-00004E340000}"/>
    <cellStyle name="Финансовый 2 124 4 5 7" xfId="35977" xr:uid="{00000000-0005-0000-0000-00004F340000}"/>
    <cellStyle name="Финансовый 2 124 5" xfId="11283" xr:uid="{00000000-0005-0000-0000-000050340000}"/>
    <cellStyle name="Финансовый 2 124 6" xfId="14108" xr:uid="{00000000-0005-0000-0000-000051340000}"/>
    <cellStyle name="Финансовый 2 124 7" xfId="14214" xr:uid="{00000000-0005-0000-0000-000052340000}"/>
    <cellStyle name="Финансовый 2 124 7 2" xfId="16766" xr:uid="{00000000-0005-0000-0000-000053340000}"/>
    <cellStyle name="Финансовый 2 124 7 3" xfId="20749" xr:uid="{00000000-0005-0000-0000-000054340000}"/>
    <cellStyle name="Финансовый 2 124 7 4" xfId="25146" xr:uid="{00000000-0005-0000-0000-000055340000}"/>
    <cellStyle name="Финансовый 2 124 7 5" xfId="23913" xr:uid="{00000000-0005-0000-0000-000056340000}"/>
    <cellStyle name="Финансовый 2 124 7 6" xfId="20824" xr:uid="{00000000-0005-0000-0000-000057340000}"/>
    <cellStyle name="Финансовый 2 124 7 7" xfId="20893" xr:uid="{00000000-0005-0000-0000-000058340000}"/>
    <cellStyle name="Финансовый 2 124 7 8" xfId="33922" xr:uid="{00000000-0005-0000-0000-000059340000}"/>
    <cellStyle name="Финансовый 2 124 7 9" xfId="32210" xr:uid="{00000000-0005-0000-0000-00005A340000}"/>
    <cellStyle name="Финансовый 2 124 8" xfId="16886" xr:uid="{00000000-0005-0000-0000-00005B340000}"/>
    <cellStyle name="Финансовый 2 124 9" xfId="18198" xr:uid="{00000000-0005-0000-0000-00005C340000}"/>
    <cellStyle name="Финансовый 2 124 9 2" xfId="23502" xr:uid="{00000000-0005-0000-0000-00005D340000}"/>
    <cellStyle name="Финансовый 2 124 9 3" xfId="27341" xr:uid="{00000000-0005-0000-0000-00005E340000}"/>
    <cellStyle name="Финансовый 2 124 9 4" xfId="28778" xr:uid="{00000000-0005-0000-0000-00005F340000}"/>
    <cellStyle name="Финансовый 2 124 9 5" xfId="30084" xr:uid="{00000000-0005-0000-0000-000060340000}"/>
    <cellStyle name="Финансовый 2 124 9 6" xfId="35289" xr:uid="{00000000-0005-0000-0000-000061340000}"/>
    <cellStyle name="Финансовый 2 124 9 7" xfId="36625" xr:uid="{00000000-0005-0000-0000-000062340000}"/>
    <cellStyle name="Финансовый 2 125" xfId="33" xr:uid="{00000000-0005-0000-0000-000063340000}"/>
    <cellStyle name="Финансовый 2 125 2" xfId="425" xr:uid="{00000000-0005-0000-0000-000064340000}"/>
    <cellStyle name="Финансовый 2 125 2 2" xfId="8286" xr:uid="{00000000-0005-0000-0000-000065340000}"/>
    <cellStyle name="Финансовый 2 125 2 3" xfId="10333" xr:uid="{00000000-0005-0000-0000-000066340000}"/>
    <cellStyle name="Финансовый 2 125 3" xfId="1399" xr:uid="{00000000-0005-0000-0000-000067340000}"/>
    <cellStyle name="Финансовый 2 125 3 2" xfId="8147" xr:uid="{00000000-0005-0000-0000-000068340000}"/>
    <cellStyle name="Финансовый 2 125 3 2 2" xfId="13677" xr:uid="{00000000-0005-0000-0000-000069340000}"/>
    <cellStyle name="Финансовый 2 125 3 2 3" xfId="14645" xr:uid="{00000000-0005-0000-0000-00006A340000}"/>
    <cellStyle name="Финансовый 2 125 3 2 3 2" xfId="16335" xr:uid="{00000000-0005-0000-0000-00006B340000}"/>
    <cellStyle name="Финансовый 2 125 3 2 3 3" xfId="20318" xr:uid="{00000000-0005-0000-0000-00006C340000}"/>
    <cellStyle name="Финансовый 2 125 3 2 3 4" xfId="22602" xr:uid="{00000000-0005-0000-0000-00006D340000}"/>
    <cellStyle name="Финансовый 2 125 3 2 3 5" xfId="21239" xr:uid="{00000000-0005-0000-0000-00006E340000}"/>
    <cellStyle name="Финансовый 2 125 3 2 3 6" xfId="26055" xr:uid="{00000000-0005-0000-0000-00006F340000}"/>
    <cellStyle name="Финансовый 2 125 3 2 3 7" xfId="21947" xr:uid="{00000000-0005-0000-0000-000070340000}"/>
    <cellStyle name="Финансовый 2 125 3 2 3 8" xfId="33491" xr:uid="{00000000-0005-0000-0000-000071340000}"/>
    <cellStyle name="Финансовый 2 125 3 2 3 9" xfId="32253" xr:uid="{00000000-0005-0000-0000-000072340000}"/>
    <cellStyle name="Финансовый 2 125 3 2 4" xfId="17317" xr:uid="{00000000-0005-0000-0000-000073340000}"/>
    <cellStyle name="Финансовый 2 125 3 2 5" xfId="18629" xr:uid="{00000000-0005-0000-0000-000074340000}"/>
    <cellStyle name="Финансовый 2 125 3 2 5 2" xfId="24130" xr:uid="{00000000-0005-0000-0000-000075340000}"/>
    <cellStyle name="Финансовый 2 125 3 2 5 3" xfId="27772" xr:uid="{00000000-0005-0000-0000-000076340000}"/>
    <cellStyle name="Финансовый 2 125 3 2 5 4" xfId="29209" xr:uid="{00000000-0005-0000-0000-000077340000}"/>
    <cellStyle name="Финансовый 2 125 3 2 5 5" xfId="30515" xr:uid="{00000000-0005-0000-0000-000078340000}"/>
    <cellStyle name="Финансовый 2 125 3 2 5 6" xfId="34858" xr:uid="{00000000-0005-0000-0000-000079340000}"/>
    <cellStyle name="Финансовый 2 125 3 2 5 7" xfId="36194" xr:uid="{00000000-0005-0000-0000-00007A340000}"/>
    <cellStyle name="Финансовый 2 125 3 3" xfId="12603" xr:uid="{00000000-0005-0000-0000-00007B340000}"/>
    <cellStyle name="Финансовый 2 125 3 3 2" xfId="13029" xr:uid="{00000000-0005-0000-0000-00007C340000}"/>
    <cellStyle name="Финансовый 2 125 3 3 3" xfId="15293" xr:uid="{00000000-0005-0000-0000-00007D340000}"/>
    <cellStyle name="Финансовый 2 125 3 3 3 2" xfId="15687" xr:uid="{00000000-0005-0000-0000-00007E340000}"/>
    <cellStyle name="Финансовый 2 125 3 3 3 3" xfId="19670" xr:uid="{00000000-0005-0000-0000-00007F340000}"/>
    <cellStyle name="Финансовый 2 125 3 3 3 4" xfId="24746" xr:uid="{00000000-0005-0000-0000-000080340000}"/>
    <cellStyle name="Финансовый 2 125 3 3 3 5" xfId="25593" xr:uid="{00000000-0005-0000-0000-000081340000}"/>
    <cellStyle name="Финансовый 2 125 3 3 3 6" xfId="26098" xr:uid="{00000000-0005-0000-0000-000082340000}"/>
    <cellStyle name="Финансовый 2 125 3 3 3 7" xfId="21613" xr:uid="{00000000-0005-0000-0000-000083340000}"/>
    <cellStyle name="Финансовый 2 125 3 3 3 8" xfId="32843" xr:uid="{00000000-0005-0000-0000-000084340000}"/>
    <cellStyle name="Финансовый 2 125 3 3 3 9" xfId="31895" xr:uid="{00000000-0005-0000-0000-000085340000}"/>
    <cellStyle name="Финансовый 2 125 3 3 4" xfId="17965" xr:uid="{00000000-0005-0000-0000-000086340000}"/>
    <cellStyle name="Финансовый 2 125 3 3 5" xfId="19277" xr:uid="{00000000-0005-0000-0000-000087340000}"/>
    <cellStyle name="Финансовый 2 125 3 3 5 2" xfId="21473" xr:uid="{00000000-0005-0000-0000-000088340000}"/>
    <cellStyle name="Финансовый 2 125 3 3 5 3" xfId="28420" xr:uid="{00000000-0005-0000-0000-000089340000}"/>
    <cellStyle name="Финансовый 2 125 3 3 5 4" xfId="29857" xr:uid="{00000000-0005-0000-0000-00008A340000}"/>
    <cellStyle name="Финансовый 2 125 3 3 5 5" xfId="31163" xr:uid="{00000000-0005-0000-0000-00008B340000}"/>
    <cellStyle name="Финансовый 2 125 3 3 5 6" xfId="34210" xr:uid="{00000000-0005-0000-0000-00008C340000}"/>
    <cellStyle name="Финансовый 2 125 3 3 5 7" xfId="35546" xr:uid="{00000000-0005-0000-0000-00008D340000}"/>
    <cellStyle name="Финансовый 2 125 4" xfId="9943" xr:uid="{00000000-0005-0000-0000-00008E340000}"/>
    <cellStyle name="Финансовый 2 125 4 2" xfId="13459" xr:uid="{00000000-0005-0000-0000-00008F340000}"/>
    <cellStyle name="Финансовый 2 125 4 3" xfId="14863" xr:uid="{00000000-0005-0000-0000-000090340000}"/>
    <cellStyle name="Финансовый 2 125 4 3 2" xfId="16117" xr:uid="{00000000-0005-0000-0000-000091340000}"/>
    <cellStyle name="Финансовый 2 125 4 3 3" xfId="20100" xr:uid="{00000000-0005-0000-0000-000092340000}"/>
    <cellStyle name="Финансовый 2 125 4 3 4" xfId="24750" xr:uid="{00000000-0005-0000-0000-000093340000}"/>
    <cellStyle name="Финансовый 2 125 4 3 5" xfId="22674" xr:uid="{00000000-0005-0000-0000-000094340000}"/>
    <cellStyle name="Финансовый 2 125 4 3 6" xfId="24036" xr:uid="{00000000-0005-0000-0000-000095340000}"/>
    <cellStyle name="Финансовый 2 125 4 3 7" xfId="26090" xr:uid="{00000000-0005-0000-0000-000096340000}"/>
    <cellStyle name="Финансовый 2 125 4 3 8" xfId="33273" xr:uid="{00000000-0005-0000-0000-000097340000}"/>
    <cellStyle name="Финансовый 2 125 4 3 9" xfId="32215" xr:uid="{00000000-0005-0000-0000-000098340000}"/>
    <cellStyle name="Финансовый 2 125 4 4" xfId="17535" xr:uid="{00000000-0005-0000-0000-000099340000}"/>
    <cellStyle name="Финансовый 2 125 4 5" xfId="18847" xr:uid="{00000000-0005-0000-0000-00009A340000}"/>
    <cellStyle name="Финансовый 2 125 4 5 2" xfId="22714" xr:uid="{00000000-0005-0000-0000-00009B340000}"/>
    <cellStyle name="Финансовый 2 125 4 5 3" xfId="27990" xr:uid="{00000000-0005-0000-0000-00009C340000}"/>
    <cellStyle name="Финансовый 2 125 4 5 4" xfId="29427" xr:uid="{00000000-0005-0000-0000-00009D340000}"/>
    <cellStyle name="Финансовый 2 125 4 5 5" xfId="30733" xr:uid="{00000000-0005-0000-0000-00009E340000}"/>
    <cellStyle name="Финансовый 2 125 4 5 6" xfId="34640" xr:uid="{00000000-0005-0000-0000-00009F340000}"/>
    <cellStyle name="Финансовый 2 125 4 5 7" xfId="35976" xr:uid="{00000000-0005-0000-0000-0000A0340000}"/>
    <cellStyle name="Финансовый 2 125 5" xfId="11284" xr:uid="{00000000-0005-0000-0000-0000A1340000}"/>
    <cellStyle name="Финансовый 2 125 6" xfId="14107" xr:uid="{00000000-0005-0000-0000-0000A2340000}"/>
    <cellStyle name="Финансовый 2 125 7" xfId="14215" xr:uid="{00000000-0005-0000-0000-0000A3340000}"/>
    <cellStyle name="Финансовый 2 125 7 2" xfId="16765" xr:uid="{00000000-0005-0000-0000-0000A4340000}"/>
    <cellStyle name="Финансовый 2 125 7 3" xfId="20748" xr:uid="{00000000-0005-0000-0000-0000A5340000}"/>
    <cellStyle name="Финансовый 2 125 7 4" xfId="21490" xr:uid="{00000000-0005-0000-0000-0000A6340000}"/>
    <cellStyle name="Финансовый 2 125 7 5" xfId="26858" xr:uid="{00000000-0005-0000-0000-0000A7340000}"/>
    <cellStyle name="Финансовый 2 125 7 6" xfId="24787" xr:uid="{00000000-0005-0000-0000-0000A8340000}"/>
    <cellStyle name="Финансовый 2 125 7 7" xfId="24838" xr:uid="{00000000-0005-0000-0000-0000A9340000}"/>
    <cellStyle name="Финансовый 2 125 7 8" xfId="33921" xr:uid="{00000000-0005-0000-0000-0000AA340000}"/>
    <cellStyle name="Финансовый 2 125 7 9" xfId="32312" xr:uid="{00000000-0005-0000-0000-0000AB340000}"/>
    <cellStyle name="Финансовый 2 125 8" xfId="16887" xr:uid="{00000000-0005-0000-0000-0000AC340000}"/>
    <cellStyle name="Финансовый 2 125 9" xfId="18199" xr:uid="{00000000-0005-0000-0000-0000AD340000}"/>
    <cellStyle name="Финансовый 2 125 9 2" xfId="23291" xr:uid="{00000000-0005-0000-0000-0000AE340000}"/>
    <cellStyle name="Финансовый 2 125 9 3" xfId="27342" xr:uid="{00000000-0005-0000-0000-0000AF340000}"/>
    <cellStyle name="Финансовый 2 125 9 4" xfId="28779" xr:uid="{00000000-0005-0000-0000-0000B0340000}"/>
    <cellStyle name="Финансовый 2 125 9 5" xfId="30085" xr:uid="{00000000-0005-0000-0000-0000B1340000}"/>
    <cellStyle name="Финансовый 2 125 9 6" xfId="35288" xr:uid="{00000000-0005-0000-0000-0000B2340000}"/>
    <cellStyle name="Финансовый 2 125 9 7" xfId="36624" xr:uid="{00000000-0005-0000-0000-0000B3340000}"/>
    <cellStyle name="Финансовый 2 126" xfId="34" xr:uid="{00000000-0005-0000-0000-0000B4340000}"/>
    <cellStyle name="Финансовый 2 126 2" xfId="426" xr:uid="{00000000-0005-0000-0000-0000B5340000}"/>
    <cellStyle name="Финансовый 2 126 2 2" xfId="8124" xr:uid="{00000000-0005-0000-0000-0000B6340000}"/>
    <cellStyle name="Финансовый 2 126 2 3" xfId="10334" xr:uid="{00000000-0005-0000-0000-0000B7340000}"/>
    <cellStyle name="Финансовый 2 126 3" xfId="1400" xr:uid="{00000000-0005-0000-0000-0000B8340000}"/>
    <cellStyle name="Финансовый 2 126 3 2" xfId="7801" xr:uid="{00000000-0005-0000-0000-0000B9340000}"/>
    <cellStyle name="Финансовый 2 126 3 2 2" xfId="13767" xr:uid="{00000000-0005-0000-0000-0000BA340000}"/>
    <cellStyle name="Финансовый 2 126 3 2 3" xfId="14555" xr:uid="{00000000-0005-0000-0000-0000BB340000}"/>
    <cellStyle name="Финансовый 2 126 3 2 3 2" xfId="16425" xr:uid="{00000000-0005-0000-0000-0000BC340000}"/>
    <cellStyle name="Финансовый 2 126 3 2 3 3" xfId="20408" xr:uid="{00000000-0005-0000-0000-0000BD340000}"/>
    <cellStyle name="Финансовый 2 126 3 2 3 4" xfId="22300" xr:uid="{00000000-0005-0000-0000-0000BE340000}"/>
    <cellStyle name="Финансовый 2 126 3 2 3 5" xfId="24568" xr:uid="{00000000-0005-0000-0000-0000BF340000}"/>
    <cellStyle name="Финансовый 2 126 3 2 3 6" xfId="24620" xr:uid="{00000000-0005-0000-0000-0000C0340000}"/>
    <cellStyle name="Финансовый 2 126 3 2 3 7" xfId="28713" xr:uid="{00000000-0005-0000-0000-0000C1340000}"/>
    <cellStyle name="Финансовый 2 126 3 2 3 8" xfId="33581" xr:uid="{00000000-0005-0000-0000-0000C2340000}"/>
    <cellStyle name="Финансовый 2 126 3 2 3 9" xfId="31684" xr:uid="{00000000-0005-0000-0000-0000C3340000}"/>
    <cellStyle name="Финансовый 2 126 3 2 4" xfId="17227" xr:uid="{00000000-0005-0000-0000-0000C4340000}"/>
    <cellStyle name="Финансовый 2 126 3 2 5" xfId="18539" xr:uid="{00000000-0005-0000-0000-0000C5340000}"/>
    <cellStyle name="Финансовый 2 126 3 2 5 2" xfId="23392" xr:uid="{00000000-0005-0000-0000-0000C6340000}"/>
    <cellStyle name="Финансовый 2 126 3 2 5 3" xfId="27682" xr:uid="{00000000-0005-0000-0000-0000C7340000}"/>
    <cellStyle name="Финансовый 2 126 3 2 5 4" xfId="29119" xr:uid="{00000000-0005-0000-0000-0000C8340000}"/>
    <cellStyle name="Финансовый 2 126 3 2 5 5" xfId="30425" xr:uid="{00000000-0005-0000-0000-0000C9340000}"/>
    <cellStyle name="Финансовый 2 126 3 2 5 6" xfId="34948" xr:uid="{00000000-0005-0000-0000-0000CA340000}"/>
    <cellStyle name="Финансовый 2 126 3 2 5 7" xfId="36284" xr:uid="{00000000-0005-0000-0000-0000CB340000}"/>
    <cellStyle name="Финансовый 2 126 3 3" xfId="12513" xr:uid="{00000000-0005-0000-0000-0000CC340000}"/>
    <cellStyle name="Финансовый 2 126 3 3 2" xfId="13119" xr:uid="{00000000-0005-0000-0000-0000CD340000}"/>
    <cellStyle name="Финансовый 2 126 3 3 3" xfId="15203" xr:uid="{00000000-0005-0000-0000-0000CE340000}"/>
    <cellStyle name="Финансовый 2 126 3 3 3 2" xfId="15777" xr:uid="{00000000-0005-0000-0000-0000CF340000}"/>
    <cellStyle name="Финансовый 2 126 3 3 3 3" xfId="19760" xr:uid="{00000000-0005-0000-0000-0000D0340000}"/>
    <cellStyle name="Финансовый 2 126 3 3 3 4" xfId="22067" xr:uid="{00000000-0005-0000-0000-0000D1340000}"/>
    <cellStyle name="Финансовый 2 126 3 3 3 5" xfId="23683" xr:uid="{00000000-0005-0000-0000-0000D2340000}"/>
    <cellStyle name="Финансовый 2 126 3 3 3 6" xfId="23129" xr:uid="{00000000-0005-0000-0000-0000D3340000}"/>
    <cellStyle name="Финансовый 2 126 3 3 3 7" xfId="21520" xr:uid="{00000000-0005-0000-0000-0000D4340000}"/>
    <cellStyle name="Финансовый 2 126 3 3 3 8" xfId="32933" xr:uid="{00000000-0005-0000-0000-0000D5340000}"/>
    <cellStyle name="Финансовый 2 126 3 3 3 9" xfId="31920" xr:uid="{00000000-0005-0000-0000-0000D6340000}"/>
    <cellStyle name="Финансовый 2 126 3 3 4" xfId="17875" xr:uid="{00000000-0005-0000-0000-0000D7340000}"/>
    <cellStyle name="Финансовый 2 126 3 3 5" xfId="19187" xr:uid="{00000000-0005-0000-0000-0000D8340000}"/>
    <cellStyle name="Финансовый 2 126 3 3 5 2" xfId="21152" xr:uid="{00000000-0005-0000-0000-0000D9340000}"/>
    <cellStyle name="Финансовый 2 126 3 3 5 3" xfId="28330" xr:uid="{00000000-0005-0000-0000-0000DA340000}"/>
    <cellStyle name="Финансовый 2 126 3 3 5 4" xfId="29767" xr:uid="{00000000-0005-0000-0000-0000DB340000}"/>
    <cellStyle name="Финансовый 2 126 3 3 5 5" xfId="31073" xr:uid="{00000000-0005-0000-0000-0000DC340000}"/>
    <cellStyle name="Финансовый 2 126 3 3 5 6" xfId="34300" xr:uid="{00000000-0005-0000-0000-0000DD340000}"/>
    <cellStyle name="Финансовый 2 126 3 3 5 7" xfId="35636" xr:uid="{00000000-0005-0000-0000-0000DE340000}"/>
    <cellStyle name="Финансовый 2 126 4" xfId="9944" xr:uid="{00000000-0005-0000-0000-0000DF340000}"/>
    <cellStyle name="Финансовый 2 126 4 2" xfId="13458" xr:uid="{00000000-0005-0000-0000-0000E0340000}"/>
    <cellStyle name="Финансовый 2 126 4 3" xfId="14864" xr:uid="{00000000-0005-0000-0000-0000E1340000}"/>
    <cellStyle name="Финансовый 2 126 4 3 2" xfId="16116" xr:uid="{00000000-0005-0000-0000-0000E2340000}"/>
    <cellStyle name="Финансовый 2 126 4 3 3" xfId="20099" xr:uid="{00000000-0005-0000-0000-0000E3340000}"/>
    <cellStyle name="Финансовый 2 126 4 3 4" xfId="24366" xr:uid="{00000000-0005-0000-0000-0000E4340000}"/>
    <cellStyle name="Финансовый 2 126 4 3 5" xfId="26642" xr:uid="{00000000-0005-0000-0000-0000E5340000}"/>
    <cellStyle name="Финансовый 2 126 4 3 6" xfId="24910" xr:uid="{00000000-0005-0000-0000-0000E6340000}"/>
    <cellStyle name="Финансовый 2 126 4 3 7" xfId="25119" xr:uid="{00000000-0005-0000-0000-0000E7340000}"/>
    <cellStyle name="Финансовый 2 126 4 3 8" xfId="33272" xr:uid="{00000000-0005-0000-0000-0000E8340000}"/>
    <cellStyle name="Финансовый 2 126 4 3 9" xfId="32235" xr:uid="{00000000-0005-0000-0000-0000E9340000}"/>
    <cellStyle name="Финансовый 2 126 4 4" xfId="17536" xr:uid="{00000000-0005-0000-0000-0000EA340000}"/>
    <cellStyle name="Финансовый 2 126 4 5" xfId="18848" xr:uid="{00000000-0005-0000-0000-0000EB340000}"/>
    <cellStyle name="Финансовый 2 126 4 5 2" xfId="22550" xr:uid="{00000000-0005-0000-0000-0000EC340000}"/>
    <cellStyle name="Финансовый 2 126 4 5 3" xfId="27991" xr:uid="{00000000-0005-0000-0000-0000ED340000}"/>
    <cellStyle name="Финансовый 2 126 4 5 4" xfId="29428" xr:uid="{00000000-0005-0000-0000-0000EE340000}"/>
    <cellStyle name="Финансовый 2 126 4 5 5" xfId="30734" xr:uid="{00000000-0005-0000-0000-0000EF340000}"/>
    <cellStyle name="Финансовый 2 126 4 5 6" xfId="34639" xr:uid="{00000000-0005-0000-0000-0000F0340000}"/>
    <cellStyle name="Финансовый 2 126 4 5 7" xfId="35975" xr:uid="{00000000-0005-0000-0000-0000F1340000}"/>
    <cellStyle name="Финансовый 2 126 5" xfId="11285" xr:uid="{00000000-0005-0000-0000-0000F2340000}"/>
    <cellStyle name="Финансовый 2 126 6" xfId="14106" xr:uid="{00000000-0005-0000-0000-0000F3340000}"/>
    <cellStyle name="Финансовый 2 126 7" xfId="14216" xr:uid="{00000000-0005-0000-0000-0000F4340000}"/>
    <cellStyle name="Финансовый 2 126 7 2" xfId="16764" xr:uid="{00000000-0005-0000-0000-0000F5340000}"/>
    <cellStyle name="Финансовый 2 126 7 3" xfId="20747" xr:uid="{00000000-0005-0000-0000-0000F6340000}"/>
    <cellStyle name="Финансовый 2 126 7 4" xfId="21316" xr:uid="{00000000-0005-0000-0000-0000F7340000}"/>
    <cellStyle name="Финансовый 2 126 7 5" xfId="21725" xr:uid="{00000000-0005-0000-0000-0000F8340000}"/>
    <cellStyle name="Финансовый 2 126 7 6" xfId="27096" xr:uid="{00000000-0005-0000-0000-0000F9340000}"/>
    <cellStyle name="Финансовый 2 126 7 7" xfId="24413" xr:uid="{00000000-0005-0000-0000-0000FA340000}"/>
    <cellStyle name="Финансовый 2 126 7 8" xfId="33920" xr:uid="{00000000-0005-0000-0000-0000FB340000}"/>
    <cellStyle name="Финансовый 2 126 7 9" xfId="32351" xr:uid="{00000000-0005-0000-0000-0000FC340000}"/>
    <cellStyle name="Финансовый 2 126 8" xfId="16888" xr:uid="{00000000-0005-0000-0000-0000FD340000}"/>
    <cellStyle name="Финансовый 2 126 9" xfId="18200" xr:uid="{00000000-0005-0000-0000-0000FE340000}"/>
    <cellStyle name="Финансовый 2 126 9 2" xfId="25335" xr:uid="{00000000-0005-0000-0000-0000FF340000}"/>
    <cellStyle name="Финансовый 2 126 9 3" xfId="27343" xr:uid="{00000000-0005-0000-0000-000000350000}"/>
    <cellStyle name="Финансовый 2 126 9 4" xfId="28780" xr:uid="{00000000-0005-0000-0000-000001350000}"/>
    <cellStyle name="Финансовый 2 126 9 5" xfId="30086" xr:uid="{00000000-0005-0000-0000-000002350000}"/>
    <cellStyle name="Финансовый 2 126 9 6" xfId="35287" xr:uid="{00000000-0005-0000-0000-000003350000}"/>
    <cellStyle name="Финансовый 2 126 9 7" xfId="36623" xr:uid="{00000000-0005-0000-0000-000004350000}"/>
    <cellStyle name="Финансовый 2 127" xfId="35" xr:uid="{00000000-0005-0000-0000-000005350000}"/>
    <cellStyle name="Финансовый 2 127 2" xfId="427" xr:uid="{00000000-0005-0000-0000-000006350000}"/>
    <cellStyle name="Финансовый 2 127 2 2" xfId="8058" xr:uid="{00000000-0005-0000-0000-000007350000}"/>
    <cellStyle name="Финансовый 2 127 2 3" xfId="10335" xr:uid="{00000000-0005-0000-0000-000008350000}"/>
    <cellStyle name="Финансовый 2 127 3" xfId="1401" xr:uid="{00000000-0005-0000-0000-000009350000}"/>
    <cellStyle name="Финансовый 2 127 3 2" xfId="7779" xr:uid="{00000000-0005-0000-0000-00000A350000}"/>
    <cellStyle name="Финансовый 2 127 3 2 2" xfId="13779" xr:uid="{00000000-0005-0000-0000-00000B350000}"/>
    <cellStyle name="Финансовый 2 127 3 2 3" xfId="14543" xr:uid="{00000000-0005-0000-0000-00000C350000}"/>
    <cellStyle name="Финансовый 2 127 3 2 3 2" xfId="16437" xr:uid="{00000000-0005-0000-0000-00000D350000}"/>
    <cellStyle name="Финансовый 2 127 3 2 3 3" xfId="20420" xr:uid="{00000000-0005-0000-0000-00000E350000}"/>
    <cellStyle name="Финансовый 2 127 3 2 3 4" xfId="23660" xr:uid="{00000000-0005-0000-0000-00000F350000}"/>
    <cellStyle name="Финансовый 2 127 3 2 3 5" xfId="25654" xr:uid="{00000000-0005-0000-0000-000010350000}"/>
    <cellStyle name="Финансовый 2 127 3 2 3 6" xfId="26679" xr:uid="{00000000-0005-0000-0000-000011350000}"/>
    <cellStyle name="Финансовый 2 127 3 2 3 7" xfId="23512" xr:uid="{00000000-0005-0000-0000-000012350000}"/>
    <cellStyle name="Финансовый 2 127 3 2 3 8" xfId="33593" xr:uid="{00000000-0005-0000-0000-000013350000}"/>
    <cellStyle name="Финансовый 2 127 3 2 3 9" xfId="32236" xr:uid="{00000000-0005-0000-0000-000014350000}"/>
    <cellStyle name="Финансовый 2 127 3 2 4" xfId="17215" xr:uid="{00000000-0005-0000-0000-000015350000}"/>
    <cellStyle name="Финансовый 2 127 3 2 5" xfId="18527" xr:uid="{00000000-0005-0000-0000-000016350000}"/>
    <cellStyle name="Финансовый 2 127 3 2 5 2" xfId="23292" xr:uid="{00000000-0005-0000-0000-000017350000}"/>
    <cellStyle name="Финансовый 2 127 3 2 5 3" xfId="27670" xr:uid="{00000000-0005-0000-0000-000018350000}"/>
    <cellStyle name="Финансовый 2 127 3 2 5 4" xfId="29107" xr:uid="{00000000-0005-0000-0000-000019350000}"/>
    <cellStyle name="Финансовый 2 127 3 2 5 5" xfId="30413" xr:uid="{00000000-0005-0000-0000-00001A350000}"/>
    <cellStyle name="Финансовый 2 127 3 2 5 6" xfId="34960" xr:uid="{00000000-0005-0000-0000-00001B350000}"/>
    <cellStyle name="Финансовый 2 127 3 2 5 7" xfId="36296" xr:uid="{00000000-0005-0000-0000-00001C350000}"/>
    <cellStyle name="Финансовый 2 127 3 3" xfId="12501" xr:uid="{00000000-0005-0000-0000-00001D350000}"/>
    <cellStyle name="Финансовый 2 127 3 3 2" xfId="13131" xr:uid="{00000000-0005-0000-0000-00001E350000}"/>
    <cellStyle name="Финансовый 2 127 3 3 3" xfId="15191" xr:uid="{00000000-0005-0000-0000-00001F350000}"/>
    <cellStyle name="Финансовый 2 127 3 3 3 2" xfId="15789" xr:uid="{00000000-0005-0000-0000-000020350000}"/>
    <cellStyle name="Финансовый 2 127 3 3 3 3" xfId="19772" xr:uid="{00000000-0005-0000-0000-000021350000}"/>
    <cellStyle name="Финансовый 2 127 3 3 3 4" xfId="22381" xr:uid="{00000000-0005-0000-0000-000022350000}"/>
    <cellStyle name="Финансовый 2 127 3 3 3 5" xfId="24830" xr:uid="{00000000-0005-0000-0000-000023350000}"/>
    <cellStyle name="Финансовый 2 127 3 3 3 6" xfId="26017" xr:uid="{00000000-0005-0000-0000-000024350000}"/>
    <cellStyle name="Финансовый 2 127 3 3 3 7" xfId="25760" xr:uid="{00000000-0005-0000-0000-000025350000}"/>
    <cellStyle name="Финансовый 2 127 3 3 3 8" xfId="32945" xr:uid="{00000000-0005-0000-0000-000026350000}"/>
    <cellStyle name="Финансовый 2 127 3 3 3 9" xfId="32560" xr:uid="{00000000-0005-0000-0000-000027350000}"/>
    <cellStyle name="Финансовый 2 127 3 3 4" xfId="17863" xr:uid="{00000000-0005-0000-0000-000028350000}"/>
    <cellStyle name="Финансовый 2 127 3 3 5" xfId="19175" xr:uid="{00000000-0005-0000-0000-000029350000}"/>
    <cellStyle name="Финансовый 2 127 3 3 5 2" xfId="24170" xr:uid="{00000000-0005-0000-0000-00002A350000}"/>
    <cellStyle name="Финансовый 2 127 3 3 5 3" xfId="28318" xr:uid="{00000000-0005-0000-0000-00002B350000}"/>
    <cellStyle name="Финансовый 2 127 3 3 5 4" xfId="29755" xr:uid="{00000000-0005-0000-0000-00002C350000}"/>
    <cellStyle name="Финансовый 2 127 3 3 5 5" xfId="31061" xr:uid="{00000000-0005-0000-0000-00002D350000}"/>
    <cellStyle name="Финансовый 2 127 3 3 5 6" xfId="34312" xr:uid="{00000000-0005-0000-0000-00002E350000}"/>
    <cellStyle name="Финансовый 2 127 3 3 5 7" xfId="35648" xr:uid="{00000000-0005-0000-0000-00002F350000}"/>
    <cellStyle name="Финансовый 2 127 4" xfId="9945" xr:uid="{00000000-0005-0000-0000-000030350000}"/>
    <cellStyle name="Финансовый 2 127 4 2" xfId="13457" xr:uid="{00000000-0005-0000-0000-000031350000}"/>
    <cellStyle name="Финансовый 2 127 4 3" xfId="14865" xr:uid="{00000000-0005-0000-0000-000032350000}"/>
    <cellStyle name="Финансовый 2 127 4 3 2" xfId="16115" xr:uid="{00000000-0005-0000-0000-000033350000}"/>
    <cellStyle name="Финансовый 2 127 4 3 3" xfId="20098" xr:uid="{00000000-0005-0000-0000-000034350000}"/>
    <cellStyle name="Финансовый 2 127 4 3 4" xfId="21002" xr:uid="{00000000-0005-0000-0000-000035350000}"/>
    <cellStyle name="Финансовый 2 127 4 3 5" xfId="26648" xr:uid="{00000000-0005-0000-0000-000036350000}"/>
    <cellStyle name="Финансовый 2 127 4 3 6" xfId="22499" xr:uid="{00000000-0005-0000-0000-000037350000}"/>
    <cellStyle name="Финансовый 2 127 4 3 7" xfId="26851" xr:uid="{00000000-0005-0000-0000-000038350000}"/>
    <cellStyle name="Финансовый 2 127 4 3 8" xfId="33271" xr:uid="{00000000-0005-0000-0000-000039350000}"/>
    <cellStyle name="Финансовый 2 127 4 3 9" xfId="32422" xr:uid="{00000000-0005-0000-0000-00003A350000}"/>
    <cellStyle name="Финансовый 2 127 4 4" xfId="17537" xr:uid="{00000000-0005-0000-0000-00003B350000}"/>
    <cellStyle name="Финансовый 2 127 4 5" xfId="18849" xr:uid="{00000000-0005-0000-0000-00003C350000}"/>
    <cellStyle name="Финансовый 2 127 4 5 2" xfId="22497" xr:uid="{00000000-0005-0000-0000-00003D350000}"/>
    <cellStyle name="Финансовый 2 127 4 5 3" xfId="27992" xr:uid="{00000000-0005-0000-0000-00003E350000}"/>
    <cellStyle name="Финансовый 2 127 4 5 4" xfId="29429" xr:uid="{00000000-0005-0000-0000-00003F350000}"/>
    <cellStyle name="Финансовый 2 127 4 5 5" xfId="30735" xr:uid="{00000000-0005-0000-0000-000040350000}"/>
    <cellStyle name="Финансовый 2 127 4 5 6" xfId="34638" xr:uid="{00000000-0005-0000-0000-000041350000}"/>
    <cellStyle name="Финансовый 2 127 4 5 7" xfId="35974" xr:uid="{00000000-0005-0000-0000-000042350000}"/>
    <cellStyle name="Финансовый 2 127 5" xfId="11286" xr:uid="{00000000-0005-0000-0000-000043350000}"/>
    <cellStyle name="Финансовый 2 127 6" xfId="14105" xr:uid="{00000000-0005-0000-0000-000044350000}"/>
    <cellStyle name="Финансовый 2 127 7" xfId="14217" xr:uid="{00000000-0005-0000-0000-000045350000}"/>
    <cellStyle name="Финансовый 2 127 7 2" xfId="16763" xr:uid="{00000000-0005-0000-0000-000046350000}"/>
    <cellStyle name="Финансовый 2 127 7 3" xfId="20746" xr:uid="{00000000-0005-0000-0000-000047350000}"/>
    <cellStyle name="Финансовый 2 127 7 4" xfId="22827" xr:uid="{00000000-0005-0000-0000-000048350000}"/>
    <cellStyle name="Финансовый 2 127 7 5" xfId="22009" xr:uid="{00000000-0005-0000-0000-000049350000}"/>
    <cellStyle name="Финансовый 2 127 7 6" xfId="25158" xr:uid="{00000000-0005-0000-0000-00004A350000}"/>
    <cellStyle name="Финансовый 2 127 7 7" xfId="25512" xr:uid="{00000000-0005-0000-0000-00004B350000}"/>
    <cellStyle name="Финансовый 2 127 7 8" xfId="33919" xr:uid="{00000000-0005-0000-0000-00004C350000}"/>
    <cellStyle name="Финансовый 2 127 7 9" xfId="32414" xr:uid="{00000000-0005-0000-0000-00004D350000}"/>
    <cellStyle name="Финансовый 2 127 8" xfId="16889" xr:uid="{00000000-0005-0000-0000-00004E350000}"/>
    <cellStyle name="Финансовый 2 127 9" xfId="18201" xr:uid="{00000000-0005-0000-0000-00004F350000}"/>
    <cellStyle name="Финансовый 2 127 9 2" xfId="23117" xr:uid="{00000000-0005-0000-0000-000050350000}"/>
    <cellStyle name="Финансовый 2 127 9 3" xfId="27344" xr:uid="{00000000-0005-0000-0000-000051350000}"/>
    <cellStyle name="Финансовый 2 127 9 4" xfId="28781" xr:uid="{00000000-0005-0000-0000-000052350000}"/>
    <cellStyle name="Финансовый 2 127 9 5" xfId="30087" xr:uid="{00000000-0005-0000-0000-000053350000}"/>
    <cellStyle name="Финансовый 2 127 9 6" xfId="35286" xr:uid="{00000000-0005-0000-0000-000054350000}"/>
    <cellStyle name="Финансовый 2 127 9 7" xfId="36622" xr:uid="{00000000-0005-0000-0000-000055350000}"/>
    <cellStyle name="Финансовый 2 128" xfId="36" xr:uid="{00000000-0005-0000-0000-000056350000}"/>
    <cellStyle name="Финансовый 2 128 2" xfId="428" xr:uid="{00000000-0005-0000-0000-000057350000}"/>
    <cellStyle name="Финансовый 2 128 2 2" xfId="7753" xr:uid="{00000000-0005-0000-0000-000058350000}"/>
    <cellStyle name="Финансовый 2 128 2 3" xfId="10336" xr:uid="{00000000-0005-0000-0000-000059350000}"/>
    <cellStyle name="Финансовый 2 128 3" xfId="1402" xr:uid="{00000000-0005-0000-0000-00005A350000}"/>
    <cellStyle name="Финансовый 2 128 3 2" xfId="8035" xr:uid="{00000000-0005-0000-0000-00005B350000}"/>
    <cellStyle name="Финансовый 2 128 3 2 2" xfId="13720" xr:uid="{00000000-0005-0000-0000-00005C350000}"/>
    <cellStyle name="Финансовый 2 128 3 2 3" xfId="14602" xr:uid="{00000000-0005-0000-0000-00005D350000}"/>
    <cellStyle name="Финансовый 2 128 3 2 3 2" xfId="16378" xr:uid="{00000000-0005-0000-0000-00005E350000}"/>
    <cellStyle name="Финансовый 2 128 3 2 3 3" xfId="20361" xr:uid="{00000000-0005-0000-0000-00005F350000}"/>
    <cellStyle name="Финансовый 2 128 3 2 3 4" xfId="21064" xr:uid="{00000000-0005-0000-0000-000060350000}"/>
    <cellStyle name="Финансовый 2 128 3 2 3 5" xfId="23930" xr:uid="{00000000-0005-0000-0000-000061350000}"/>
    <cellStyle name="Финансовый 2 128 3 2 3 6" xfId="25374" xr:uid="{00000000-0005-0000-0000-000062350000}"/>
    <cellStyle name="Финансовый 2 128 3 2 3 7" xfId="22886" xr:uid="{00000000-0005-0000-0000-000063350000}"/>
    <cellStyle name="Финансовый 2 128 3 2 3 8" xfId="33534" xr:uid="{00000000-0005-0000-0000-000064350000}"/>
    <cellStyle name="Финансовый 2 128 3 2 3 9" xfId="32048" xr:uid="{00000000-0005-0000-0000-000065350000}"/>
    <cellStyle name="Финансовый 2 128 3 2 4" xfId="17274" xr:uid="{00000000-0005-0000-0000-000066350000}"/>
    <cellStyle name="Финансовый 2 128 3 2 5" xfId="18586" xr:uid="{00000000-0005-0000-0000-000067350000}"/>
    <cellStyle name="Финансовый 2 128 3 2 5 2" xfId="23527" xr:uid="{00000000-0005-0000-0000-000068350000}"/>
    <cellStyle name="Финансовый 2 128 3 2 5 3" xfId="27729" xr:uid="{00000000-0005-0000-0000-000069350000}"/>
    <cellStyle name="Финансовый 2 128 3 2 5 4" xfId="29166" xr:uid="{00000000-0005-0000-0000-00006A350000}"/>
    <cellStyle name="Финансовый 2 128 3 2 5 5" xfId="30472" xr:uid="{00000000-0005-0000-0000-00006B350000}"/>
    <cellStyle name="Финансовый 2 128 3 2 5 6" xfId="34901" xr:uid="{00000000-0005-0000-0000-00006C350000}"/>
    <cellStyle name="Финансовый 2 128 3 2 5 7" xfId="36237" xr:uid="{00000000-0005-0000-0000-00006D350000}"/>
    <cellStyle name="Финансовый 2 128 3 3" xfId="12560" xr:uid="{00000000-0005-0000-0000-00006E350000}"/>
    <cellStyle name="Финансовый 2 128 3 3 2" xfId="13072" xr:uid="{00000000-0005-0000-0000-00006F350000}"/>
    <cellStyle name="Финансовый 2 128 3 3 3" xfId="15250" xr:uid="{00000000-0005-0000-0000-000070350000}"/>
    <cellStyle name="Финансовый 2 128 3 3 3 2" xfId="15730" xr:uid="{00000000-0005-0000-0000-000071350000}"/>
    <cellStyle name="Финансовый 2 128 3 3 3 3" xfId="19713" xr:uid="{00000000-0005-0000-0000-000072350000}"/>
    <cellStyle name="Финансовый 2 128 3 3 3 4" xfId="23287" xr:uid="{00000000-0005-0000-0000-000073350000}"/>
    <cellStyle name="Финансовый 2 128 3 3 3 5" xfId="26550" xr:uid="{00000000-0005-0000-0000-000074350000}"/>
    <cellStyle name="Финансовый 2 128 3 3 3 6" xfId="27002" xr:uid="{00000000-0005-0000-0000-000075350000}"/>
    <cellStyle name="Финансовый 2 128 3 3 3 7" xfId="22740" xr:uid="{00000000-0005-0000-0000-000076350000}"/>
    <cellStyle name="Финансовый 2 128 3 3 3 8" xfId="32886" xr:uid="{00000000-0005-0000-0000-000077350000}"/>
    <cellStyle name="Финансовый 2 128 3 3 3 9" xfId="32593" xr:uid="{00000000-0005-0000-0000-000078350000}"/>
    <cellStyle name="Финансовый 2 128 3 3 4" xfId="17922" xr:uid="{00000000-0005-0000-0000-000079350000}"/>
    <cellStyle name="Финансовый 2 128 3 3 5" xfId="19234" xr:uid="{00000000-0005-0000-0000-00007A350000}"/>
    <cellStyle name="Финансовый 2 128 3 3 5 2" xfId="20993" xr:uid="{00000000-0005-0000-0000-00007B350000}"/>
    <cellStyle name="Финансовый 2 128 3 3 5 3" xfId="28377" xr:uid="{00000000-0005-0000-0000-00007C350000}"/>
    <cellStyle name="Финансовый 2 128 3 3 5 4" xfId="29814" xr:uid="{00000000-0005-0000-0000-00007D350000}"/>
    <cellStyle name="Финансовый 2 128 3 3 5 5" xfId="31120" xr:uid="{00000000-0005-0000-0000-00007E350000}"/>
    <cellStyle name="Финансовый 2 128 3 3 5 6" xfId="34253" xr:uid="{00000000-0005-0000-0000-00007F350000}"/>
    <cellStyle name="Финансовый 2 128 3 3 5 7" xfId="35589" xr:uid="{00000000-0005-0000-0000-000080350000}"/>
    <cellStyle name="Финансовый 2 128 4" xfId="9946" xr:uid="{00000000-0005-0000-0000-000081350000}"/>
    <cellStyle name="Финансовый 2 128 4 2" xfId="13456" xr:uid="{00000000-0005-0000-0000-000082350000}"/>
    <cellStyle name="Финансовый 2 128 4 3" xfId="14866" xr:uid="{00000000-0005-0000-0000-000083350000}"/>
    <cellStyle name="Финансовый 2 128 4 3 2" xfId="16114" xr:uid="{00000000-0005-0000-0000-000084350000}"/>
    <cellStyle name="Финансовый 2 128 4 3 3" xfId="20097" xr:uid="{00000000-0005-0000-0000-000085350000}"/>
    <cellStyle name="Финансовый 2 128 4 3 4" xfId="24857" xr:uid="{00000000-0005-0000-0000-000086350000}"/>
    <cellStyle name="Финансовый 2 128 4 3 5" xfId="25472" xr:uid="{00000000-0005-0000-0000-000087350000}"/>
    <cellStyle name="Финансовый 2 128 4 3 6" xfId="26935" xr:uid="{00000000-0005-0000-0000-000088350000}"/>
    <cellStyle name="Финансовый 2 128 4 3 7" xfId="23128" xr:uid="{00000000-0005-0000-0000-000089350000}"/>
    <cellStyle name="Финансовый 2 128 4 3 8" xfId="33270" xr:uid="{00000000-0005-0000-0000-00008A350000}"/>
    <cellStyle name="Финансовый 2 128 4 3 9" xfId="31523" xr:uid="{00000000-0005-0000-0000-00008B350000}"/>
    <cellStyle name="Финансовый 2 128 4 4" xfId="17538" xr:uid="{00000000-0005-0000-0000-00008C350000}"/>
    <cellStyle name="Финансовый 2 128 4 5" xfId="18850" xr:uid="{00000000-0005-0000-0000-00008D350000}"/>
    <cellStyle name="Финансовый 2 128 4 5 2" xfId="22447" xr:uid="{00000000-0005-0000-0000-00008E350000}"/>
    <cellStyle name="Финансовый 2 128 4 5 3" xfId="27993" xr:uid="{00000000-0005-0000-0000-00008F350000}"/>
    <cellStyle name="Финансовый 2 128 4 5 4" xfId="29430" xr:uid="{00000000-0005-0000-0000-000090350000}"/>
    <cellStyle name="Финансовый 2 128 4 5 5" xfId="30736" xr:uid="{00000000-0005-0000-0000-000091350000}"/>
    <cellStyle name="Финансовый 2 128 4 5 6" xfId="34637" xr:uid="{00000000-0005-0000-0000-000092350000}"/>
    <cellStyle name="Финансовый 2 128 4 5 7" xfId="35973" xr:uid="{00000000-0005-0000-0000-000093350000}"/>
    <cellStyle name="Финансовый 2 128 5" xfId="11287" xr:uid="{00000000-0005-0000-0000-000094350000}"/>
    <cellStyle name="Финансовый 2 128 6" xfId="14104" xr:uid="{00000000-0005-0000-0000-000095350000}"/>
    <cellStyle name="Финансовый 2 128 7" xfId="14218" xr:uid="{00000000-0005-0000-0000-000096350000}"/>
    <cellStyle name="Финансовый 2 128 7 2" xfId="16762" xr:uid="{00000000-0005-0000-0000-000097350000}"/>
    <cellStyle name="Финансовый 2 128 7 3" xfId="20745" xr:uid="{00000000-0005-0000-0000-000098350000}"/>
    <cellStyle name="Финансовый 2 128 7 4" xfId="22770" xr:uid="{00000000-0005-0000-0000-000099350000}"/>
    <cellStyle name="Финансовый 2 128 7 5" xfId="26060" xr:uid="{00000000-0005-0000-0000-00009A350000}"/>
    <cellStyle name="Финансовый 2 128 7 6" xfId="25595" xr:uid="{00000000-0005-0000-0000-00009B350000}"/>
    <cellStyle name="Финансовый 2 128 7 7" xfId="21894" xr:uid="{00000000-0005-0000-0000-00009C350000}"/>
    <cellStyle name="Финансовый 2 128 7 8" xfId="33918" xr:uid="{00000000-0005-0000-0000-00009D350000}"/>
    <cellStyle name="Финансовый 2 128 7 9" xfId="32498" xr:uid="{00000000-0005-0000-0000-00009E350000}"/>
    <cellStyle name="Финансовый 2 128 8" xfId="16890" xr:uid="{00000000-0005-0000-0000-00009F350000}"/>
    <cellStyle name="Финансовый 2 128 9" xfId="18202" xr:uid="{00000000-0005-0000-0000-0000A0350000}"/>
    <cellStyle name="Финансовый 2 128 9 2" xfId="21546" xr:uid="{00000000-0005-0000-0000-0000A1350000}"/>
    <cellStyle name="Финансовый 2 128 9 3" xfId="27345" xr:uid="{00000000-0005-0000-0000-0000A2350000}"/>
    <cellStyle name="Финансовый 2 128 9 4" xfId="28782" xr:uid="{00000000-0005-0000-0000-0000A3350000}"/>
    <cellStyle name="Финансовый 2 128 9 5" xfId="30088" xr:uid="{00000000-0005-0000-0000-0000A4350000}"/>
    <cellStyle name="Финансовый 2 128 9 6" xfId="35285" xr:uid="{00000000-0005-0000-0000-0000A5350000}"/>
    <cellStyle name="Финансовый 2 128 9 7" xfId="36621" xr:uid="{00000000-0005-0000-0000-0000A6350000}"/>
    <cellStyle name="Финансовый 2 129" xfId="37" xr:uid="{00000000-0005-0000-0000-0000A7350000}"/>
    <cellStyle name="Финансовый 2 129 2" xfId="429" xr:uid="{00000000-0005-0000-0000-0000A8350000}"/>
    <cellStyle name="Финансовый 2 129 2 2" xfId="8309" xr:uid="{00000000-0005-0000-0000-0000A9350000}"/>
    <cellStyle name="Финансовый 2 129 2 3" xfId="10337" xr:uid="{00000000-0005-0000-0000-0000AA350000}"/>
    <cellStyle name="Финансовый 2 129 3" xfId="1403" xr:uid="{00000000-0005-0000-0000-0000AB350000}"/>
    <cellStyle name="Финансовый 2 129 3 2" xfId="8199" xr:uid="{00000000-0005-0000-0000-0000AC350000}"/>
    <cellStyle name="Финансовый 2 129 3 2 2" xfId="13661" xr:uid="{00000000-0005-0000-0000-0000AD350000}"/>
    <cellStyle name="Финансовый 2 129 3 2 3" xfId="14661" xr:uid="{00000000-0005-0000-0000-0000AE350000}"/>
    <cellStyle name="Финансовый 2 129 3 2 3 2" xfId="16319" xr:uid="{00000000-0005-0000-0000-0000AF350000}"/>
    <cellStyle name="Финансовый 2 129 3 2 3 3" xfId="20302" xr:uid="{00000000-0005-0000-0000-0000B0350000}"/>
    <cellStyle name="Финансовый 2 129 3 2 3 4" xfId="21764" xr:uid="{00000000-0005-0000-0000-0000B1350000}"/>
    <cellStyle name="Финансовый 2 129 3 2 3 5" xfId="27133" xr:uid="{00000000-0005-0000-0000-0000B2350000}"/>
    <cellStyle name="Финансовый 2 129 3 2 3 6" xfId="27153" xr:uid="{00000000-0005-0000-0000-0000B3350000}"/>
    <cellStyle name="Финансовый 2 129 3 2 3 7" xfId="26864" xr:uid="{00000000-0005-0000-0000-0000B4350000}"/>
    <cellStyle name="Финансовый 2 129 3 2 3 8" xfId="33475" xr:uid="{00000000-0005-0000-0000-0000B5350000}"/>
    <cellStyle name="Финансовый 2 129 3 2 3 9" xfId="32474" xr:uid="{00000000-0005-0000-0000-0000B6350000}"/>
    <cellStyle name="Финансовый 2 129 3 2 4" xfId="17333" xr:uid="{00000000-0005-0000-0000-0000B7350000}"/>
    <cellStyle name="Финансовый 2 129 3 2 5" xfId="18645" xr:uid="{00000000-0005-0000-0000-0000B8350000}"/>
    <cellStyle name="Финансовый 2 129 3 2 5 2" xfId="22409" xr:uid="{00000000-0005-0000-0000-0000B9350000}"/>
    <cellStyle name="Финансовый 2 129 3 2 5 3" xfId="27788" xr:uid="{00000000-0005-0000-0000-0000BA350000}"/>
    <cellStyle name="Финансовый 2 129 3 2 5 4" xfId="29225" xr:uid="{00000000-0005-0000-0000-0000BB350000}"/>
    <cellStyle name="Финансовый 2 129 3 2 5 5" xfId="30531" xr:uid="{00000000-0005-0000-0000-0000BC350000}"/>
    <cellStyle name="Финансовый 2 129 3 2 5 6" xfId="34842" xr:uid="{00000000-0005-0000-0000-0000BD350000}"/>
    <cellStyle name="Финансовый 2 129 3 2 5 7" xfId="36178" xr:uid="{00000000-0005-0000-0000-0000BE350000}"/>
    <cellStyle name="Финансовый 2 129 3 3" xfId="12619" xr:uid="{00000000-0005-0000-0000-0000BF350000}"/>
    <cellStyle name="Финансовый 2 129 3 3 2" xfId="13013" xr:uid="{00000000-0005-0000-0000-0000C0350000}"/>
    <cellStyle name="Финансовый 2 129 3 3 3" xfId="15309" xr:uid="{00000000-0005-0000-0000-0000C1350000}"/>
    <cellStyle name="Финансовый 2 129 3 3 3 2" xfId="15671" xr:uid="{00000000-0005-0000-0000-0000C2350000}"/>
    <cellStyle name="Финансовый 2 129 3 3 3 3" xfId="19654" xr:uid="{00000000-0005-0000-0000-0000C3350000}"/>
    <cellStyle name="Финансовый 2 129 3 3 3 4" xfId="22527" xr:uid="{00000000-0005-0000-0000-0000C4350000}"/>
    <cellStyle name="Финансовый 2 129 3 3 3 5" xfId="23866" xr:uid="{00000000-0005-0000-0000-0000C5350000}"/>
    <cellStyle name="Финансовый 2 129 3 3 3 6" xfId="26656" xr:uid="{00000000-0005-0000-0000-0000C6350000}"/>
    <cellStyle name="Финансовый 2 129 3 3 3 7" xfId="25028" xr:uid="{00000000-0005-0000-0000-0000C7350000}"/>
    <cellStyle name="Финансовый 2 129 3 3 3 8" xfId="32827" xr:uid="{00000000-0005-0000-0000-0000C8350000}"/>
    <cellStyle name="Финансовый 2 129 3 3 3 9" xfId="32220" xr:uid="{00000000-0005-0000-0000-0000C9350000}"/>
    <cellStyle name="Финансовый 2 129 3 3 4" xfId="17981" xr:uid="{00000000-0005-0000-0000-0000CA350000}"/>
    <cellStyle name="Финансовый 2 129 3 3 5" xfId="19293" xr:uid="{00000000-0005-0000-0000-0000CB350000}"/>
    <cellStyle name="Финансовый 2 129 3 3 5 2" xfId="22670" xr:uid="{00000000-0005-0000-0000-0000CC350000}"/>
    <cellStyle name="Финансовый 2 129 3 3 5 3" xfId="28436" xr:uid="{00000000-0005-0000-0000-0000CD350000}"/>
    <cellStyle name="Финансовый 2 129 3 3 5 4" xfId="29873" xr:uid="{00000000-0005-0000-0000-0000CE350000}"/>
    <cellStyle name="Финансовый 2 129 3 3 5 5" xfId="31179" xr:uid="{00000000-0005-0000-0000-0000CF350000}"/>
    <cellStyle name="Финансовый 2 129 3 3 5 6" xfId="34194" xr:uid="{00000000-0005-0000-0000-0000D0350000}"/>
    <cellStyle name="Финансовый 2 129 3 3 5 7" xfId="35530" xr:uid="{00000000-0005-0000-0000-0000D1350000}"/>
    <cellStyle name="Финансовый 2 129 4" xfId="9947" xr:uid="{00000000-0005-0000-0000-0000D2350000}"/>
    <cellStyle name="Финансовый 2 129 4 2" xfId="13455" xr:uid="{00000000-0005-0000-0000-0000D3350000}"/>
    <cellStyle name="Финансовый 2 129 4 3" xfId="14867" xr:uid="{00000000-0005-0000-0000-0000D4350000}"/>
    <cellStyle name="Финансовый 2 129 4 3 2" xfId="16113" xr:uid="{00000000-0005-0000-0000-0000D5350000}"/>
    <cellStyle name="Финансовый 2 129 4 3 3" xfId="20096" xr:uid="{00000000-0005-0000-0000-0000D6350000}"/>
    <cellStyle name="Финансовый 2 129 4 3 4" xfId="24475" xr:uid="{00000000-0005-0000-0000-0000D7350000}"/>
    <cellStyle name="Финансовый 2 129 4 3 5" xfId="26965" xr:uid="{00000000-0005-0000-0000-0000D8350000}"/>
    <cellStyle name="Финансовый 2 129 4 3 6" xfId="22277" xr:uid="{00000000-0005-0000-0000-0000D9350000}"/>
    <cellStyle name="Финансовый 2 129 4 3 7" xfId="26444" xr:uid="{00000000-0005-0000-0000-0000DA350000}"/>
    <cellStyle name="Финансовый 2 129 4 3 8" xfId="33269" xr:uid="{00000000-0005-0000-0000-0000DB350000}"/>
    <cellStyle name="Финансовый 2 129 4 3 9" xfId="32507" xr:uid="{00000000-0005-0000-0000-0000DC350000}"/>
    <cellStyle name="Финансовый 2 129 4 4" xfId="17539" xr:uid="{00000000-0005-0000-0000-0000DD350000}"/>
    <cellStyle name="Финансовый 2 129 4 5" xfId="18851" xr:uid="{00000000-0005-0000-0000-0000DE350000}"/>
    <cellStyle name="Финансовый 2 129 4 5 2" xfId="22387" xr:uid="{00000000-0005-0000-0000-0000DF350000}"/>
    <cellStyle name="Финансовый 2 129 4 5 3" xfId="27994" xr:uid="{00000000-0005-0000-0000-0000E0350000}"/>
    <cellStyle name="Финансовый 2 129 4 5 4" xfId="29431" xr:uid="{00000000-0005-0000-0000-0000E1350000}"/>
    <cellStyle name="Финансовый 2 129 4 5 5" xfId="30737" xr:uid="{00000000-0005-0000-0000-0000E2350000}"/>
    <cellStyle name="Финансовый 2 129 4 5 6" xfId="34636" xr:uid="{00000000-0005-0000-0000-0000E3350000}"/>
    <cellStyle name="Финансовый 2 129 4 5 7" xfId="35972" xr:uid="{00000000-0005-0000-0000-0000E4350000}"/>
    <cellStyle name="Финансовый 2 129 5" xfId="11288" xr:uid="{00000000-0005-0000-0000-0000E5350000}"/>
    <cellStyle name="Финансовый 2 129 6" xfId="14103" xr:uid="{00000000-0005-0000-0000-0000E6350000}"/>
    <cellStyle name="Финансовый 2 129 7" xfId="14219" xr:uid="{00000000-0005-0000-0000-0000E7350000}"/>
    <cellStyle name="Финансовый 2 129 7 2" xfId="16761" xr:uid="{00000000-0005-0000-0000-0000E8350000}"/>
    <cellStyle name="Финансовый 2 129 7 3" xfId="20744" xr:uid="{00000000-0005-0000-0000-0000E9350000}"/>
    <cellStyle name="Финансовый 2 129 7 4" xfId="22711" xr:uid="{00000000-0005-0000-0000-0000EA350000}"/>
    <cellStyle name="Финансовый 2 129 7 5" xfId="26738" xr:uid="{00000000-0005-0000-0000-0000EB350000}"/>
    <cellStyle name="Финансовый 2 129 7 6" xfId="26116" xr:uid="{00000000-0005-0000-0000-0000EC350000}"/>
    <cellStyle name="Финансовый 2 129 7 7" xfId="26031" xr:uid="{00000000-0005-0000-0000-0000ED350000}"/>
    <cellStyle name="Финансовый 2 129 7 8" xfId="33917" xr:uid="{00000000-0005-0000-0000-0000EE350000}"/>
    <cellStyle name="Финансовый 2 129 7 9" xfId="31451" xr:uid="{00000000-0005-0000-0000-0000EF350000}"/>
    <cellStyle name="Финансовый 2 129 8" xfId="16891" xr:uid="{00000000-0005-0000-0000-0000F0350000}"/>
    <cellStyle name="Финансовый 2 129 9" xfId="18203" xr:uid="{00000000-0005-0000-0000-0000F1350000}"/>
    <cellStyle name="Финансовый 2 129 9 2" xfId="25193" xr:uid="{00000000-0005-0000-0000-0000F2350000}"/>
    <cellStyle name="Финансовый 2 129 9 3" xfId="27346" xr:uid="{00000000-0005-0000-0000-0000F3350000}"/>
    <cellStyle name="Финансовый 2 129 9 4" xfId="28783" xr:uid="{00000000-0005-0000-0000-0000F4350000}"/>
    <cellStyle name="Финансовый 2 129 9 5" xfId="30089" xr:uid="{00000000-0005-0000-0000-0000F5350000}"/>
    <cellStyle name="Финансовый 2 129 9 6" xfId="35284" xr:uid="{00000000-0005-0000-0000-0000F6350000}"/>
    <cellStyle name="Финансовый 2 129 9 7" xfId="36620" xr:uid="{00000000-0005-0000-0000-0000F7350000}"/>
    <cellStyle name="Финансовый 2 13" xfId="38" xr:uid="{00000000-0005-0000-0000-0000F8350000}"/>
    <cellStyle name="Финансовый 2 13 2" xfId="343" xr:uid="{00000000-0005-0000-0000-0000F9350000}"/>
    <cellStyle name="Финансовый 2 13 2 2" xfId="8047" xr:uid="{00000000-0005-0000-0000-0000FA350000}"/>
    <cellStyle name="Финансовый 2 13 2 3" xfId="10251" xr:uid="{00000000-0005-0000-0000-0000FB350000}"/>
    <cellStyle name="Финансовый 2 13 3" xfId="1279" xr:uid="{00000000-0005-0000-0000-0000FC350000}"/>
    <cellStyle name="Финансовый 2 13 3 2" xfId="8582" xr:uid="{00000000-0005-0000-0000-0000FD350000}"/>
    <cellStyle name="Финансовый 2 13 3 2 2" xfId="13629" xr:uid="{00000000-0005-0000-0000-0000FE350000}"/>
    <cellStyle name="Финансовый 2 13 3 2 3" xfId="14693" xr:uid="{00000000-0005-0000-0000-0000FF350000}"/>
    <cellStyle name="Финансовый 2 13 3 2 3 2" xfId="16287" xr:uid="{00000000-0005-0000-0000-000000360000}"/>
    <cellStyle name="Финансовый 2 13 3 2 3 3" xfId="20270" xr:uid="{00000000-0005-0000-0000-000001360000}"/>
    <cellStyle name="Финансовый 2 13 3 2 3 4" xfId="23943" xr:uid="{00000000-0005-0000-0000-000002360000}"/>
    <cellStyle name="Финансовый 2 13 3 2 3 5" xfId="26782" xr:uid="{00000000-0005-0000-0000-000003360000}"/>
    <cellStyle name="Финансовый 2 13 3 2 3 6" xfId="26234" xr:uid="{00000000-0005-0000-0000-000004360000}"/>
    <cellStyle name="Финансовый 2 13 3 2 3 7" xfId="23566" xr:uid="{00000000-0005-0000-0000-000005360000}"/>
    <cellStyle name="Финансовый 2 13 3 2 3 8" xfId="33443" xr:uid="{00000000-0005-0000-0000-000006360000}"/>
    <cellStyle name="Финансовый 2 13 3 2 3 9" xfId="32558" xr:uid="{00000000-0005-0000-0000-000007360000}"/>
    <cellStyle name="Финансовый 2 13 3 2 4" xfId="17365" xr:uid="{00000000-0005-0000-0000-000008360000}"/>
    <cellStyle name="Финансовый 2 13 3 2 5" xfId="18677" xr:uid="{00000000-0005-0000-0000-000009360000}"/>
    <cellStyle name="Финансовый 2 13 3 2 5 2" xfId="23369" xr:uid="{00000000-0005-0000-0000-00000A360000}"/>
    <cellStyle name="Финансовый 2 13 3 2 5 3" xfId="27820" xr:uid="{00000000-0005-0000-0000-00000B360000}"/>
    <cellStyle name="Финансовый 2 13 3 2 5 4" xfId="29257" xr:uid="{00000000-0005-0000-0000-00000C360000}"/>
    <cellStyle name="Финансовый 2 13 3 2 5 5" xfId="30563" xr:uid="{00000000-0005-0000-0000-00000D360000}"/>
    <cellStyle name="Финансовый 2 13 3 2 5 6" xfId="34810" xr:uid="{00000000-0005-0000-0000-00000E360000}"/>
    <cellStyle name="Финансовый 2 13 3 2 5 7" xfId="36146" xr:uid="{00000000-0005-0000-0000-00000F360000}"/>
    <cellStyle name="Финансовый 2 13 3 3" xfId="12651" xr:uid="{00000000-0005-0000-0000-000010360000}"/>
    <cellStyle name="Финансовый 2 13 3 3 2" xfId="12981" xr:uid="{00000000-0005-0000-0000-000011360000}"/>
    <cellStyle name="Финансовый 2 13 3 3 3" xfId="15341" xr:uid="{00000000-0005-0000-0000-000012360000}"/>
    <cellStyle name="Финансовый 2 13 3 3 3 2" xfId="15639" xr:uid="{00000000-0005-0000-0000-000013360000}"/>
    <cellStyle name="Финансовый 2 13 3 3 3 3" xfId="19622" xr:uid="{00000000-0005-0000-0000-000014360000}"/>
    <cellStyle name="Финансовый 2 13 3 3 3 4" xfId="22451" xr:uid="{00000000-0005-0000-0000-000015360000}"/>
    <cellStyle name="Финансовый 2 13 3 3 3 5" xfId="23270" xr:uid="{00000000-0005-0000-0000-000016360000}"/>
    <cellStyle name="Финансовый 2 13 3 3 3 6" xfId="27282" xr:uid="{00000000-0005-0000-0000-000017360000}"/>
    <cellStyle name="Финансовый 2 13 3 3 3 7" xfId="21170" xr:uid="{00000000-0005-0000-0000-000018360000}"/>
    <cellStyle name="Финансовый 2 13 3 3 3 8" xfId="32795" xr:uid="{00000000-0005-0000-0000-000019360000}"/>
    <cellStyle name="Финансовый 2 13 3 3 3 9" xfId="31702" xr:uid="{00000000-0005-0000-0000-00001A360000}"/>
    <cellStyle name="Финансовый 2 13 3 3 4" xfId="18013" xr:uid="{00000000-0005-0000-0000-00001B360000}"/>
    <cellStyle name="Финансовый 2 13 3 3 5" xfId="19325" xr:uid="{00000000-0005-0000-0000-00001C360000}"/>
    <cellStyle name="Финансовый 2 13 3 3 5 2" xfId="24622" xr:uid="{00000000-0005-0000-0000-00001D360000}"/>
    <cellStyle name="Финансовый 2 13 3 3 5 3" xfId="28468" xr:uid="{00000000-0005-0000-0000-00001E360000}"/>
    <cellStyle name="Финансовый 2 13 3 3 5 4" xfId="29905" xr:uid="{00000000-0005-0000-0000-00001F360000}"/>
    <cellStyle name="Финансовый 2 13 3 3 5 5" xfId="31211" xr:uid="{00000000-0005-0000-0000-000020360000}"/>
    <cellStyle name="Финансовый 2 13 3 3 5 6" xfId="34162" xr:uid="{00000000-0005-0000-0000-000021360000}"/>
    <cellStyle name="Финансовый 2 13 3 3 5 7" xfId="35498" xr:uid="{00000000-0005-0000-0000-000022360000}"/>
    <cellStyle name="Финансовый 2 13 4" xfId="9948" xr:uid="{00000000-0005-0000-0000-000023360000}"/>
    <cellStyle name="Финансовый 2 13 4 2" xfId="13454" xr:uid="{00000000-0005-0000-0000-000024360000}"/>
    <cellStyle name="Финансовый 2 13 4 3" xfId="14868" xr:uid="{00000000-0005-0000-0000-000025360000}"/>
    <cellStyle name="Финансовый 2 13 4 3 2" xfId="16112" xr:uid="{00000000-0005-0000-0000-000026360000}"/>
    <cellStyle name="Финансовый 2 13 4 3 3" xfId="20095" xr:uid="{00000000-0005-0000-0000-000027360000}"/>
    <cellStyle name="Финансовый 2 13 4 3 4" xfId="21123" xr:uid="{00000000-0005-0000-0000-000028360000}"/>
    <cellStyle name="Финансовый 2 13 4 3 5" xfId="27244" xr:uid="{00000000-0005-0000-0000-000029360000}"/>
    <cellStyle name="Финансовый 2 13 4 3 6" xfId="23174" xr:uid="{00000000-0005-0000-0000-00002A360000}"/>
    <cellStyle name="Финансовый 2 13 4 3 7" xfId="26002" xr:uid="{00000000-0005-0000-0000-00002B360000}"/>
    <cellStyle name="Финансовый 2 13 4 3 8" xfId="33268" xr:uid="{00000000-0005-0000-0000-00002C360000}"/>
    <cellStyle name="Финансовый 2 13 4 3 9" xfId="31534" xr:uid="{00000000-0005-0000-0000-00002D360000}"/>
    <cellStyle name="Финансовый 2 13 4 4" xfId="17540" xr:uid="{00000000-0005-0000-0000-00002E360000}"/>
    <cellStyle name="Финансовый 2 13 4 5" xfId="18852" xr:uid="{00000000-0005-0000-0000-00002F360000}"/>
    <cellStyle name="Финансовый 2 13 4 5 2" xfId="22323" xr:uid="{00000000-0005-0000-0000-000030360000}"/>
    <cellStyle name="Финансовый 2 13 4 5 3" xfId="27995" xr:uid="{00000000-0005-0000-0000-000031360000}"/>
    <cellStyle name="Финансовый 2 13 4 5 4" xfId="29432" xr:uid="{00000000-0005-0000-0000-000032360000}"/>
    <cellStyle name="Финансовый 2 13 4 5 5" xfId="30738" xr:uid="{00000000-0005-0000-0000-000033360000}"/>
    <cellStyle name="Финансовый 2 13 4 5 6" xfId="34635" xr:uid="{00000000-0005-0000-0000-000034360000}"/>
    <cellStyle name="Финансовый 2 13 4 5 7" xfId="35971" xr:uid="{00000000-0005-0000-0000-000035360000}"/>
    <cellStyle name="Финансовый 2 13 5" xfId="11164" xr:uid="{00000000-0005-0000-0000-000036360000}"/>
    <cellStyle name="Финансовый 2 13 6" xfId="14102" xr:uid="{00000000-0005-0000-0000-000037360000}"/>
    <cellStyle name="Финансовый 2 13 7" xfId="14161" xr:uid="{00000000-0005-0000-0000-000038360000}"/>
    <cellStyle name="Финансовый 2 13 7 2" xfId="16760" xr:uid="{00000000-0005-0000-0000-000039360000}"/>
    <cellStyle name="Финансовый 2 13 7 3" xfId="20743" xr:uid="{00000000-0005-0000-0000-00003A360000}"/>
    <cellStyle name="Финансовый 2 13 7 4" xfId="23463" xr:uid="{00000000-0005-0000-0000-00003B360000}"/>
    <cellStyle name="Финансовый 2 13 7 5" xfId="25493" xr:uid="{00000000-0005-0000-0000-00003C360000}"/>
    <cellStyle name="Финансовый 2 13 7 6" xfId="24191" xr:uid="{00000000-0005-0000-0000-00003D360000}"/>
    <cellStyle name="Финансовый 2 13 7 7" xfId="20918" xr:uid="{00000000-0005-0000-0000-00003E360000}"/>
    <cellStyle name="Финансовый 2 13 7 8" xfId="33916" xr:uid="{00000000-0005-0000-0000-00003F360000}"/>
    <cellStyle name="Финансовый 2 13 7 9" xfId="31531" xr:uid="{00000000-0005-0000-0000-000040360000}"/>
    <cellStyle name="Финансовый 2 13 8" xfId="14220" xr:uid="{00000000-0005-0000-0000-000041360000}"/>
    <cellStyle name="Финансовый 2 13 8 2" xfId="16892" xr:uid="{00000000-0005-0000-0000-000042360000}"/>
    <cellStyle name="Финансовый 2 13 8 3" xfId="20792" xr:uid="{00000000-0005-0000-0000-000043360000}"/>
    <cellStyle name="Финансовый 2 13 8 4" xfId="22547" xr:uid="{00000000-0005-0000-0000-000044360000}"/>
    <cellStyle name="Финансовый 2 13 8 5" xfId="25941" xr:uid="{00000000-0005-0000-0000-000045360000}"/>
    <cellStyle name="Финансовый 2 13 8 6" xfId="24928" xr:uid="{00000000-0005-0000-0000-000046360000}"/>
    <cellStyle name="Финансовый 2 13 8 7" xfId="21131" xr:uid="{00000000-0005-0000-0000-000047360000}"/>
    <cellStyle name="Финансовый 2 13 8 8" xfId="33965" xr:uid="{00000000-0005-0000-0000-000048360000}"/>
    <cellStyle name="Финансовый 2 13 8 9" xfId="35326" xr:uid="{00000000-0005-0000-0000-000049360000}"/>
    <cellStyle name="Финансовый 2 13 9" xfId="18204" xr:uid="{00000000-0005-0000-0000-00004A360000}"/>
    <cellStyle name="Финансовый 2 13 9 2" xfId="21141" xr:uid="{00000000-0005-0000-0000-00004B360000}"/>
    <cellStyle name="Финансовый 2 13 9 3" xfId="27347" xr:uid="{00000000-0005-0000-0000-00004C360000}"/>
    <cellStyle name="Финансовый 2 13 9 4" xfId="28784" xr:uid="{00000000-0005-0000-0000-00004D360000}"/>
    <cellStyle name="Финансовый 2 13 9 5" xfId="30090" xr:uid="{00000000-0005-0000-0000-00004E360000}"/>
    <cellStyle name="Финансовый 2 13 9 6" xfId="35283" xr:uid="{00000000-0005-0000-0000-00004F360000}"/>
    <cellStyle name="Финансовый 2 13 9 7" xfId="36619" xr:uid="{00000000-0005-0000-0000-000050360000}"/>
    <cellStyle name="Финансовый 2 130" xfId="39" xr:uid="{00000000-0005-0000-0000-000051360000}"/>
    <cellStyle name="Финансовый 2 130 2" xfId="430" xr:uid="{00000000-0005-0000-0000-000052360000}"/>
    <cellStyle name="Финансовый 2 130 2 2" xfId="8125" xr:uid="{00000000-0005-0000-0000-000053360000}"/>
    <cellStyle name="Финансовый 2 130 2 3" xfId="10338" xr:uid="{00000000-0005-0000-0000-000054360000}"/>
    <cellStyle name="Финансовый 2 130 3" xfId="1404" xr:uid="{00000000-0005-0000-0000-000055360000}"/>
    <cellStyle name="Финансовый 2 130 3 2" xfId="7828" xr:uid="{00000000-0005-0000-0000-000056360000}"/>
    <cellStyle name="Финансовый 2 130 3 2 2" xfId="13764" xr:uid="{00000000-0005-0000-0000-000057360000}"/>
    <cellStyle name="Финансовый 2 130 3 2 3" xfId="14558" xr:uid="{00000000-0005-0000-0000-000058360000}"/>
    <cellStyle name="Финансовый 2 130 3 2 3 2" xfId="16422" xr:uid="{00000000-0005-0000-0000-000059360000}"/>
    <cellStyle name="Финансовый 2 130 3 2 3 3" xfId="20405" xr:uid="{00000000-0005-0000-0000-00005A360000}"/>
    <cellStyle name="Финансовый 2 130 3 2 3 4" xfId="22220" xr:uid="{00000000-0005-0000-0000-00005B360000}"/>
    <cellStyle name="Финансовый 2 130 3 2 3 5" xfId="26185" xr:uid="{00000000-0005-0000-0000-00005C360000}"/>
    <cellStyle name="Финансовый 2 130 3 2 3 6" xfId="21227" xr:uid="{00000000-0005-0000-0000-00005D360000}"/>
    <cellStyle name="Финансовый 2 130 3 2 3 7" xfId="21887" xr:uid="{00000000-0005-0000-0000-00005E360000}"/>
    <cellStyle name="Финансовый 2 130 3 2 3 8" xfId="33578" xr:uid="{00000000-0005-0000-0000-00005F360000}"/>
    <cellStyle name="Финансовый 2 130 3 2 3 9" xfId="31794" xr:uid="{00000000-0005-0000-0000-000060360000}"/>
    <cellStyle name="Финансовый 2 130 3 2 4" xfId="17230" xr:uid="{00000000-0005-0000-0000-000061360000}"/>
    <cellStyle name="Финансовый 2 130 3 2 5" xfId="18542" xr:uid="{00000000-0005-0000-0000-000062360000}"/>
    <cellStyle name="Финансовый 2 130 3 2 5 2" xfId="22894" xr:uid="{00000000-0005-0000-0000-000063360000}"/>
    <cellStyle name="Финансовый 2 130 3 2 5 3" xfId="27685" xr:uid="{00000000-0005-0000-0000-000064360000}"/>
    <cellStyle name="Финансовый 2 130 3 2 5 4" xfId="29122" xr:uid="{00000000-0005-0000-0000-000065360000}"/>
    <cellStyle name="Финансовый 2 130 3 2 5 5" xfId="30428" xr:uid="{00000000-0005-0000-0000-000066360000}"/>
    <cellStyle name="Финансовый 2 130 3 2 5 6" xfId="34945" xr:uid="{00000000-0005-0000-0000-000067360000}"/>
    <cellStyle name="Финансовый 2 130 3 2 5 7" xfId="36281" xr:uid="{00000000-0005-0000-0000-000068360000}"/>
    <cellStyle name="Финансовый 2 130 3 3" xfId="12516" xr:uid="{00000000-0005-0000-0000-000069360000}"/>
    <cellStyle name="Финансовый 2 130 3 3 2" xfId="13116" xr:uid="{00000000-0005-0000-0000-00006A360000}"/>
    <cellStyle name="Финансовый 2 130 3 3 3" xfId="15206" xr:uid="{00000000-0005-0000-0000-00006B360000}"/>
    <cellStyle name="Финансовый 2 130 3 3 3 2" xfId="15774" xr:uid="{00000000-0005-0000-0000-00006C360000}"/>
    <cellStyle name="Финансовый 2 130 3 3 3 3" xfId="19757" xr:uid="{00000000-0005-0000-0000-00006D360000}"/>
    <cellStyle name="Финансовый 2 130 3 3 3 4" xfId="20950" xr:uid="{00000000-0005-0000-0000-00006E360000}"/>
    <cellStyle name="Финансовый 2 130 3 3 3 5" xfId="24937" xr:uid="{00000000-0005-0000-0000-00006F360000}"/>
    <cellStyle name="Финансовый 2 130 3 3 3 6" xfId="21104" xr:uid="{00000000-0005-0000-0000-000070360000}"/>
    <cellStyle name="Финансовый 2 130 3 3 3 7" xfId="26284" xr:uid="{00000000-0005-0000-0000-000071360000}"/>
    <cellStyle name="Финансовый 2 130 3 3 3 8" xfId="32930" xr:uid="{00000000-0005-0000-0000-000072360000}"/>
    <cellStyle name="Финансовый 2 130 3 3 3 9" xfId="31381" xr:uid="{00000000-0005-0000-0000-000073360000}"/>
    <cellStyle name="Финансовый 2 130 3 3 4" xfId="17878" xr:uid="{00000000-0005-0000-0000-000074360000}"/>
    <cellStyle name="Финансовый 2 130 3 3 5" xfId="19190" xr:uid="{00000000-0005-0000-0000-000075360000}"/>
    <cellStyle name="Финансовый 2 130 3 3 5 2" xfId="24176" xr:uid="{00000000-0005-0000-0000-000076360000}"/>
    <cellStyle name="Финансовый 2 130 3 3 5 3" xfId="28333" xr:uid="{00000000-0005-0000-0000-000077360000}"/>
    <cellStyle name="Финансовый 2 130 3 3 5 4" xfId="29770" xr:uid="{00000000-0005-0000-0000-000078360000}"/>
    <cellStyle name="Финансовый 2 130 3 3 5 5" xfId="31076" xr:uid="{00000000-0005-0000-0000-000079360000}"/>
    <cellStyle name="Финансовый 2 130 3 3 5 6" xfId="34297" xr:uid="{00000000-0005-0000-0000-00007A360000}"/>
    <cellStyle name="Финансовый 2 130 3 3 5 7" xfId="35633" xr:uid="{00000000-0005-0000-0000-00007B360000}"/>
    <cellStyle name="Финансовый 2 130 4" xfId="9949" xr:uid="{00000000-0005-0000-0000-00007C360000}"/>
    <cellStyle name="Финансовый 2 130 4 2" xfId="13453" xr:uid="{00000000-0005-0000-0000-00007D360000}"/>
    <cellStyle name="Финансовый 2 130 4 3" xfId="14869" xr:uid="{00000000-0005-0000-0000-00007E360000}"/>
    <cellStyle name="Финансовый 2 130 4 3 2" xfId="16111" xr:uid="{00000000-0005-0000-0000-00007F360000}"/>
    <cellStyle name="Финансовый 2 130 4 3 3" xfId="20094" xr:uid="{00000000-0005-0000-0000-000080360000}"/>
    <cellStyle name="Финансовый 2 130 4 3 4" xfId="24800" xr:uid="{00000000-0005-0000-0000-000081360000}"/>
    <cellStyle name="Финансовый 2 130 4 3 5" xfId="21780" xr:uid="{00000000-0005-0000-0000-000082360000}"/>
    <cellStyle name="Финансовый 2 130 4 3 6" xfId="26408" xr:uid="{00000000-0005-0000-0000-000083360000}"/>
    <cellStyle name="Финансовый 2 130 4 3 7" xfId="25176" xr:uid="{00000000-0005-0000-0000-000084360000}"/>
    <cellStyle name="Финансовый 2 130 4 3 8" xfId="33267" xr:uid="{00000000-0005-0000-0000-000085360000}"/>
    <cellStyle name="Финансовый 2 130 4 3 9" xfId="31514" xr:uid="{00000000-0005-0000-0000-000086360000}"/>
    <cellStyle name="Финансовый 2 130 4 4" xfId="17541" xr:uid="{00000000-0005-0000-0000-000087360000}"/>
    <cellStyle name="Финансовый 2 130 4 5" xfId="18853" xr:uid="{00000000-0005-0000-0000-000088360000}"/>
    <cellStyle name="Финансовый 2 130 4 5 2" xfId="22135" xr:uid="{00000000-0005-0000-0000-000089360000}"/>
    <cellStyle name="Финансовый 2 130 4 5 3" xfId="27996" xr:uid="{00000000-0005-0000-0000-00008A360000}"/>
    <cellStyle name="Финансовый 2 130 4 5 4" xfId="29433" xr:uid="{00000000-0005-0000-0000-00008B360000}"/>
    <cellStyle name="Финансовый 2 130 4 5 5" xfId="30739" xr:uid="{00000000-0005-0000-0000-00008C360000}"/>
    <cellStyle name="Финансовый 2 130 4 5 6" xfId="34634" xr:uid="{00000000-0005-0000-0000-00008D360000}"/>
    <cellStyle name="Финансовый 2 130 4 5 7" xfId="35970" xr:uid="{00000000-0005-0000-0000-00008E360000}"/>
    <cellStyle name="Финансовый 2 130 5" xfId="11289" xr:uid="{00000000-0005-0000-0000-00008F360000}"/>
    <cellStyle name="Финансовый 2 130 6" xfId="14101" xr:uid="{00000000-0005-0000-0000-000090360000}"/>
    <cellStyle name="Финансовый 2 130 7" xfId="14221" xr:uid="{00000000-0005-0000-0000-000091360000}"/>
    <cellStyle name="Финансовый 2 130 7 2" xfId="16759" xr:uid="{00000000-0005-0000-0000-000092360000}"/>
    <cellStyle name="Финансовый 2 130 7 3" xfId="20742" xr:uid="{00000000-0005-0000-0000-000093360000}"/>
    <cellStyle name="Финансовый 2 130 7 4" xfId="22495" xr:uid="{00000000-0005-0000-0000-000094360000}"/>
    <cellStyle name="Финансовый 2 130 7 5" xfId="21258" xr:uid="{00000000-0005-0000-0000-000095360000}"/>
    <cellStyle name="Финансовый 2 130 7 6" xfId="23471" xr:uid="{00000000-0005-0000-0000-000096360000}"/>
    <cellStyle name="Финансовый 2 130 7 7" xfId="26750" xr:uid="{00000000-0005-0000-0000-000097360000}"/>
    <cellStyle name="Финансовый 2 130 7 8" xfId="33915" xr:uid="{00000000-0005-0000-0000-000098360000}"/>
    <cellStyle name="Финансовый 2 130 7 9" xfId="32547" xr:uid="{00000000-0005-0000-0000-000099360000}"/>
    <cellStyle name="Финансовый 2 130 8" xfId="16893" xr:uid="{00000000-0005-0000-0000-00009A360000}"/>
    <cellStyle name="Финансовый 2 130 9" xfId="18205" xr:uid="{00000000-0005-0000-0000-00009B360000}"/>
    <cellStyle name="Финансовый 2 130 9 2" xfId="24780" xr:uid="{00000000-0005-0000-0000-00009C360000}"/>
    <cellStyle name="Финансовый 2 130 9 3" xfId="27348" xr:uid="{00000000-0005-0000-0000-00009D360000}"/>
    <cellStyle name="Финансовый 2 130 9 4" xfId="28785" xr:uid="{00000000-0005-0000-0000-00009E360000}"/>
    <cellStyle name="Финансовый 2 130 9 5" xfId="30091" xr:uid="{00000000-0005-0000-0000-00009F360000}"/>
    <cellStyle name="Финансовый 2 130 9 6" xfId="35282" xr:uid="{00000000-0005-0000-0000-0000A0360000}"/>
    <cellStyle name="Финансовый 2 130 9 7" xfId="36618" xr:uid="{00000000-0005-0000-0000-0000A1360000}"/>
    <cellStyle name="Финансовый 2 131" xfId="40" xr:uid="{00000000-0005-0000-0000-0000A2360000}"/>
    <cellStyle name="Финансовый 2 131 2" xfId="431" xr:uid="{00000000-0005-0000-0000-0000A3360000}"/>
    <cellStyle name="Финансовый 2 131 2 2" xfId="8381" xr:uid="{00000000-0005-0000-0000-0000A4360000}"/>
    <cellStyle name="Финансовый 2 131 2 3" xfId="10339" xr:uid="{00000000-0005-0000-0000-0000A5360000}"/>
    <cellStyle name="Финансовый 2 131 3" xfId="1405" xr:uid="{00000000-0005-0000-0000-0000A6360000}"/>
    <cellStyle name="Финансовый 2 131 3 2" xfId="8633" xr:uid="{00000000-0005-0000-0000-0000A7360000}"/>
    <cellStyle name="Финансовый 2 131 3 2 2" xfId="13623" xr:uid="{00000000-0005-0000-0000-0000A8360000}"/>
    <cellStyle name="Финансовый 2 131 3 2 3" xfId="14699" xr:uid="{00000000-0005-0000-0000-0000A9360000}"/>
    <cellStyle name="Финансовый 2 131 3 2 3 2" xfId="16281" xr:uid="{00000000-0005-0000-0000-0000AA360000}"/>
    <cellStyle name="Финансовый 2 131 3 2 3 3" xfId="20264" xr:uid="{00000000-0005-0000-0000-0000AB360000}"/>
    <cellStyle name="Финансовый 2 131 3 2 3 4" xfId="24804" xr:uid="{00000000-0005-0000-0000-0000AC360000}"/>
    <cellStyle name="Финансовый 2 131 3 2 3 5" xfId="26135" xr:uid="{00000000-0005-0000-0000-0000AD360000}"/>
    <cellStyle name="Финансовый 2 131 3 2 3 6" xfId="25452" xr:uid="{00000000-0005-0000-0000-0000AE360000}"/>
    <cellStyle name="Финансовый 2 131 3 2 3 7" xfId="21042" xr:uid="{00000000-0005-0000-0000-0000AF360000}"/>
    <cellStyle name="Финансовый 2 131 3 2 3 8" xfId="33437" xr:uid="{00000000-0005-0000-0000-0000B0360000}"/>
    <cellStyle name="Финансовый 2 131 3 2 3 9" xfId="32180" xr:uid="{00000000-0005-0000-0000-0000B1360000}"/>
    <cellStyle name="Финансовый 2 131 3 2 4" xfId="17371" xr:uid="{00000000-0005-0000-0000-0000B2360000}"/>
    <cellStyle name="Финансовый 2 131 3 2 5" xfId="18683" xr:uid="{00000000-0005-0000-0000-0000B3360000}"/>
    <cellStyle name="Финансовый 2 131 3 2 5 2" xfId="21033" xr:uid="{00000000-0005-0000-0000-0000B4360000}"/>
    <cellStyle name="Финансовый 2 131 3 2 5 3" xfId="27826" xr:uid="{00000000-0005-0000-0000-0000B5360000}"/>
    <cellStyle name="Финансовый 2 131 3 2 5 4" xfId="29263" xr:uid="{00000000-0005-0000-0000-0000B6360000}"/>
    <cellStyle name="Финансовый 2 131 3 2 5 5" xfId="30569" xr:uid="{00000000-0005-0000-0000-0000B7360000}"/>
    <cellStyle name="Финансовый 2 131 3 2 5 6" xfId="34804" xr:uid="{00000000-0005-0000-0000-0000B8360000}"/>
    <cellStyle name="Финансовый 2 131 3 2 5 7" xfId="36140" xr:uid="{00000000-0005-0000-0000-0000B9360000}"/>
    <cellStyle name="Финансовый 2 131 3 3" xfId="12657" xr:uid="{00000000-0005-0000-0000-0000BA360000}"/>
    <cellStyle name="Финансовый 2 131 3 3 2" xfId="12975" xr:uid="{00000000-0005-0000-0000-0000BB360000}"/>
    <cellStyle name="Финансовый 2 131 3 3 3" xfId="15347" xr:uid="{00000000-0005-0000-0000-0000BC360000}"/>
    <cellStyle name="Финансовый 2 131 3 3 3 2" xfId="15633" xr:uid="{00000000-0005-0000-0000-0000BD360000}"/>
    <cellStyle name="Финансовый 2 131 3 3 3 3" xfId="19616" xr:uid="{00000000-0005-0000-0000-0000BE360000}"/>
    <cellStyle name="Финансовый 2 131 3 3 3 4" xfId="24952" xr:uid="{00000000-0005-0000-0000-0000BF360000}"/>
    <cellStyle name="Финансовый 2 131 3 3 3 5" xfId="26070" xr:uid="{00000000-0005-0000-0000-0000C0360000}"/>
    <cellStyle name="Финансовый 2 131 3 3 3 6" xfId="22812" xr:uid="{00000000-0005-0000-0000-0000C1360000}"/>
    <cellStyle name="Финансовый 2 131 3 3 3 7" xfId="27178" xr:uid="{00000000-0005-0000-0000-0000C2360000}"/>
    <cellStyle name="Финансовый 2 131 3 3 3 8" xfId="32789" xr:uid="{00000000-0005-0000-0000-0000C3360000}"/>
    <cellStyle name="Финансовый 2 131 3 3 3 9" xfId="31821" xr:uid="{00000000-0005-0000-0000-0000C4360000}"/>
    <cellStyle name="Финансовый 2 131 3 3 4" xfId="18019" xr:uid="{00000000-0005-0000-0000-0000C5360000}"/>
    <cellStyle name="Финансовый 2 131 3 3 5" xfId="19331" xr:uid="{00000000-0005-0000-0000-0000C6360000}"/>
    <cellStyle name="Финансовый 2 131 3 3 5 2" xfId="21702" xr:uid="{00000000-0005-0000-0000-0000C7360000}"/>
    <cellStyle name="Финансовый 2 131 3 3 5 3" xfId="28474" xr:uid="{00000000-0005-0000-0000-0000C8360000}"/>
    <cellStyle name="Финансовый 2 131 3 3 5 4" xfId="29911" xr:uid="{00000000-0005-0000-0000-0000C9360000}"/>
    <cellStyle name="Финансовый 2 131 3 3 5 5" xfId="31217" xr:uid="{00000000-0005-0000-0000-0000CA360000}"/>
    <cellStyle name="Финансовый 2 131 3 3 5 6" xfId="34156" xr:uid="{00000000-0005-0000-0000-0000CB360000}"/>
    <cellStyle name="Финансовый 2 131 3 3 5 7" xfId="35492" xr:uid="{00000000-0005-0000-0000-0000CC360000}"/>
    <cellStyle name="Финансовый 2 131 4" xfId="9950" xr:uid="{00000000-0005-0000-0000-0000CD360000}"/>
    <cellStyle name="Финансовый 2 131 4 2" xfId="13452" xr:uid="{00000000-0005-0000-0000-0000CE360000}"/>
    <cellStyle name="Финансовый 2 131 4 3" xfId="14870" xr:uid="{00000000-0005-0000-0000-0000CF360000}"/>
    <cellStyle name="Финансовый 2 131 4 3 2" xfId="16110" xr:uid="{00000000-0005-0000-0000-0000D0360000}"/>
    <cellStyle name="Финансовый 2 131 4 3 3" xfId="20093" xr:uid="{00000000-0005-0000-0000-0000D1360000}"/>
    <cellStyle name="Финансовый 2 131 4 3 4" xfId="24428" xr:uid="{00000000-0005-0000-0000-0000D2360000}"/>
    <cellStyle name="Финансовый 2 131 4 3 5" xfId="22215" xr:uid="{00000000-0005-0000-0000-0000D3360000}"/>
    <cellStyle name="Финансовый 2 131 4 3 6" xfId="25482" xr:uid="{00000000-0005-0000-0000-0000D4360000}"/>
    <cellStyle name="Финансовый 2 131 4 3 7" xfId="24944" xr:uid="{00000000-0005-0000-0000-0000D5360000}"/>
    <cellStyle name="Финансовый 2 131 4 3 8" xfId="33266" xr:uid="{00000000-0005-0000-0000-0000D6360000}"/>
    <cellStyle name="Финансовый 2 131 4 3 9" xfId="31572" xr:uid="{00000000-0005-0000-0000-0000D7360000}"/>
    <cellStyle name="Финансовый 2 131 4 4" xfId="17542" xr:uid="{00000000-0005-0000-0000-0000D8360000}"/>
    <cellStyle name="Финансовый 2 131 4 5" xfId="18854" xr:uid="{00000000-0005-0000-0000-0000D9360000}"/>
    <cellStyle name="Финансовый 2 131 4 5 2" xfId="22079" xr:uid="{00000000-0005-0000-0000-0000DA360000}"/>
    <cellStyle name="Финансовый 2 131 4 5 3" xfId="27997" xr:uid="{00000000-0005-0000-0000-0000DB360000}"/>
    <cellStyle name="Финансовый 2 131 4 5 4" xfId="29434" xr:uid="{00000000-0005-0000-0000-0000DC360000}"/>
    <cellStyle name="Финансовый 2 131 4 5 5" xfId="30740" xr:uid="{00000000-0005-0000-0000-0000DD360000}"/>
    <cellStyle name="Финансовый 2 131 4 5 6" xfId="34633" xr:uid="{00000000-0005-0000-0000-0000DE360000}"/>
    <cellStyle name="Финансовый 2 131 4 5 7" xfId="35969" xr:uid="{00000000-0005-0000-0000-0000DF360000}"/>
    <cellStyle name="Финансовый 2 131 5" xfId="11290" xr:uid="{00000000-0005-0000-0000-0000E0360000}"/>
    <cellStyle name="Финансовый 2 131 6" xfId="14100" xr:uid="{00000000-0005-0000-0000-0000E1360000}"/>
    <cellStyle name="Финансовый 2 131 7" xfId="14222" xr:uid="{00000000-0005-0000-0000-0000E2360000}"/>
    <cellStyle name="Финансовый 2 131 7 2" xfId="16758" xr:uid="{00000000-0005-0000-0000-0000E3360000}"/>
    <cellStyle name="Финансовый 2 131 7 3" xfId="20741" xr:uid="{00000000-0005-0000-0000-0000E4360000}"/>
    <cellStyle name="Финансовый 2 131 7 4" xfId="22445" xr:uid="{00000000-0005-0000-0000-0000E5360000}"/>
    <cellStyle name="Финансовый 2 131 7 5" xfId="24340" xr:uid="{00000000-0005-0000-0000-0000E6360000}"/>
    <cellStyle name="Финансовый 2 131 7 6" xfId="23468" xr:uid="{00000000-0005-0000-0000-0000E7360000}"/>
    <cellStyle name="Финансовый 2 131 7 7" xfId="24507" xr:uid="{00000000-0005-0000-0000-0000E8360000}"/>
    <cellStyle name="Финансовый 2 131 7 8" xfId="33914" xr:uid="{00000000-0005-0000-0000-0000E9360000}"/>
    <cellStyle name="Финансовый 2 131 7 9" xfId="31569" xr:uid="{00000000-0005-0000-0000-0000EA360000}"/>
    <cellStyle name="Финансовый 2 131 8" xfId="16894" xr:uid="{00000000-0005-0000-0000-0000EB360000}"/>
    <cellStyle name="Финансовый 2 131 9" xfId="18206" xr:uid="{00000000-0005-0000-0000-0000EC360000}"/>
    <cellStyle name="Финансовый 2 131 9 2" xfId="24401" xr:uid="{00000000-0005-0000-0000-0000ED360000}"/>
    <cellStyle name="Финансовый 2 131 9 3" xfId="27349" xr:uid="{00000000-0005-0000-0000-0000EE360000}"/>
    <cellStyle name="Финансовый 2 131 9 4" xfId="28786" xr:uid="{00000000-0005-0000-0000-0000EF360000}"/>
    <cellStyle name="Финансовый 2 131 9 5" xfId="30092" xr:uid="{00000000-0005-0000-0000-0000F0360000}"/>
    <cellStyle name="Финансовый 2 131 9 6" xfId="35281" xr:uid="{00000000-0005-0000-0000-0000F1360000}"/>
    <cellStyle name="Финансовый 2 131 9 7" xfId="36617" xr:uid="{00000000-0005-0000-0000-0000F2360000}"/>
    <cellStyle name="Финансовый 2 132" xfId="41" xr:uid="{00000000-0005-0000-0000-0000F3360000}"/>
    <cellStyle name="Финансовый 2 132 2" xfId="432" xr:uid="{00000000-0005-0000-0000-0000F4360000}"/>
    <cellStyle name="Финансовый 2 132 2 2" xfId="7754" xr:uid="{00000000-0005-0000-0000-0000F5360000}"/>
    <cellStyle name="Финансовый 2 132 2 3" xfId="10340" xr:uid="{00000000-0005-0000-0000-0000F6360000}"/>
    <cellStyle name="Финансовый 2 132 3" xfId="1406" xr:uid="{00000000-0005-0000-0000-0000F7360000}"/>
    <cellStyle name="Финансовый 2 132 3 2" xfId="8179" xr:uid="{00000000-0005-0000-0000-0000F8360000}"/>
    <cellStyle name="Финансовый 2 132 3 2 2" xfId="13669" xr:uid="{00000000-0005-0000-0000-0000F9360000}"/>
    <cellStyle name="Финансовый 2 132 3 2 3" xfId="14653" xr:uid="{00000000-0005-0000-0000-0000FA360000}"/>
    <cellStyle name="Финансовый 2 132 3 2 3 2" xfId="16327" xr:uid="{00000000-0005-0000-0000-0000FB360000}"/>
    <cellStyle name="Финансовый 2 132 3 2 3 3" xfId="20310" xr:uid="{00000000-0005-0000-0000-0000FC360000}"/>
    <cellStyle name="Финансовый 2 132 3 2 3 4" xfId="24805" xr:uid="{00000000-0005-0000-0000-0000FD360000}"/>
    <cellStyle name="Финансовый 2 132 3 2 3 5" xfId="26391" xr:uid="{00000000-0005-0000-0000-0000FE360000}"/>
    <cellStyle name="Финансовый 2 132 3 2 3 6" xfId="21082" xr:uid="{00000000-0005-0000-0000-0000FF360000}"/>
    <cellStyle name="Финансовый 2 132 3 2 3 7" xfId="20826" xr:uid="{00000000-0005-0000-0000-000000370000}"/>
    <cellStyle name="Финансовый 2 132 3 2 3 8" xfId="33483" xr:uid="{00000000-0005-0000-0000-000001370000}"/>
    <cellStyle name="Финансовый 2 132 3 2 3 9" xfId="32022" xr:uid="{00000000-0005-0000-0000-000002370000}"/>
    <cellStyle name="Финансовый 2 132 3 2 4" xfId="17325" xr:uid="{00000000-0005-0000-0000-000003370000}"/>
    <cellStyle name="Финансовый 2 132 3 2 5" xfId="18637" xr:uid="{00000000-0005-0000-0000-000004370000}"/>
    <cellStyle name="Финансовый 2 132 3 2 5 2" xfId="21517" xr:uid="{00000000-0005-0000-0000-000005370000}"/>
    <cellStyle name="Финансовый 2 132 3 2 5 3" xfId="27780" xr:uid="{00000000-0005-0000-0000-000006370000}"/>
    <cellStyle name="Финансовый 2 132 3 2 5 4" xfId="29217" xr:uid="{00000000-0005-0000-0000-000007370000}"/>
    <cellStyle name="Финансовый 2 132 3 2 5 5" xfId="30523" xr:uid="{00000000-0005-0000-0000-000008370000}"/>
    <cellStyle name="Финансовый 2 132 3 2 5 6" xfId="34850" xr:uid="{00000000-0005-0000-0000-000009370000}"/>
    <cellStyle name="Финансовый 2 132 3 2 5 7" xfId="36186" xr:uid="{00000000-0005-0000-0000-00000A370000}"/>
    <cellStyle name="Финансовый 2 132 3 3" xfId="12611" xr:uid="{00000000-0005-0000-0000-00000B370000}"/>
    <cellStyle name="Финансовый 2 132 3 3 2" xfId="13021" xr:uid="{00000000-0005-0000-0000-00000C370000}"/>
    <cellStyle name="Финансовый 2 132 3 3 3" xfId="15301" xr:uid="{00000000-0005-0000-0000-00000D370000}"/>
    <cellStyle name="Финансовый 2 132 3 3 3 2" xfId="15679" xr:uid="{00000000-0005-0000-0000-00000E370000}"/>
    <cellStyle name="Финансовый 2 132 3 3 3 3" xfId="19662" xr:uid="{00000000-0005-0000-0000-00000F370000}"/>
    <cellStyle name="Финансовый 2 132 3 3 3 4" xfId="22910" xr:uid="{00000000-0005-0000-0000-000010370000}"/>
    <cellStyle name="Финансовый 2 132 3 3 3 5" xfId="26788" xr:uid="{00000000-0005-0000-0000-000011370000}"/>
    <cellStyle name="Финансовый 2 132 3 3 3 6" xfId="21354" xr:uid="{00000000-0005-0000-0000-000012370000}"/>
    <cellStyle name="Финансовый 2 132 3 3 3 7" xfId="27137" xr:uid="{00000000-0005-0000-0000-000013370000}"/>
    <cellStyle name="Финансовый 2 132 3 3 3 8" xfId="32835" xr:uid="{00000000-0005-0000-0000-000014370000}"/>
    <cellStyle name="Финансовый 2 132 3 3 3 9" xfId="31414" xr:uid="{00000000-0005-0000-0000-000015370000}"/>
    <cellStyle name="Финансовый 2 132 3 3 4" xfId="17973" xr:uid="{00000000-0005-0000-0000-000016370000}"/>
    <cellStyle name="Финансовый 2 132 3 3 5" xfId="19285" xr:uid="{00000000-0005-0000-0000-000017370000}"/>
    <cellStyle name="Финансовый 2 132 3 3 5 2" xfId="23570" xr:uid="{00000000-0005-0000-0000-000018370000}"/>
    <cellStyle name="Финансовый 2 132 3 3 5 3" xfId="28428" xr:uid="{00000000-0005-0000-0000-000019370000}"/>
    <cellStyle name="Финансовый 2 132 3 3 5 4" xfId="29865" xr:uid="{00000000-0005-0000-0000-00001A370000}"/>
    <cellStyle name="Финансовый 2 132 3 3 5 5" xfId="31171" xr:uid="{00000000-0005-0000-0000-00001B370000}"/>
    <cellStyle name="Финансовый 2 132 3 3 5 6" xfId="34202" xr:uid="{00000000-0005-0000-0000-00001C370000}"/>
    <cellStyle name="Финансовый 2 132 3 3 5 7" xfId="35538" xr:uid="{00000000-0005-0000-0000-00001D370000}"/>
    <cellStyle name="Финансовый 2 132 4" xfId="9951" xr:uid="{00000000-0005-0000-0000-00001E370000}"/>
    <cellStyle name="Финансовый 2 132 4 2" xfId="13451" xr:uid="{00000000-0005-0000-0000-00001F370000}"/>
    <cellStyle name="Финансовый 2 132 4 3" xfId="14871" xr:uid="{00000000-0005-0000-0000-000020370000}"/>
    <cellStyle name="Финансовый 2 132 4 3 2" xfId="16109" xr:uid="{00000000-0005-0000-0000-000021370000}"/>
    <cellStyle name="Финансовый 2 132 4 3 3" xfId="20092" xr:uid="{00000000-0005-0000-0000-000022370000}"/>
    <cellStyle name="Финансовый 2 132 4 3 4" xfId="24207" xr:uid="{00000000-0005-0000-0000-000023370000}"/>
    <cellStyle name="Финансовый 2 132 4 3 5" xfId="27163" xr:uid="{00000000-0005-0000-0000-000024370000}"/>
    <cellStyle name="Финансовый 2 132 4 3 6" xfId="25543" xr:uid="{00000000-0005-0000-0000-000025370000}"/>
    <cellStyle name="Финансовый 2 132 4 3 7" xfId="21921" xr:uid="{00000000-0005-0000-0000-000026370000}"/>
    <cellStyle name="Финансовый 2 132 4 3 8" xfId="33265" xr:uid="{00000000-0005-0000-0000-000027370000}"/>
    <cellStyle name="Финансовый 2 132 4 3 9" xfId="31540" xr:uid="{00000000-0005-0000-0000-000028370000}"/>
    <cellStyle name="Финансовый 2 132 4 4" xfId="17543" xr:uid="{00000000-0005-0000-0000-000029370000}"/>
    <cellStyle name="Финансовый 2 132 4 5" xfId="18855" xr:uid="{00000000-0005-0000-0000-00002A370000}"/>
    <cellStyle name="Финансовый 2 132 4 5 2" xfId="20965" xr:uid="{00000000-0005-0000-0000-00002B370000}"/>
    <cellStyle name="Финансовый 2 132 4 5 3" xfId="27998" xr:uid="{00000000-0005-0000-0000-00002C370000}"/>
    <cellStyle name="Финансовый 2 132 4 5 4" xfId="29435" xr:uid="{00000000-0005-0000-0000-00002D370000}"/>
    <cellStyle name="Финансовый 2 132 4 5 5" xfId="30741" xr:uid="{00000000-0005-0000-0000-00002E370000}"/>
    <cellStyle name="Финансовый 2 132 4 5 6" xfId="34632" xr:uid="{00000000-0005-0000-0000-00002F370000}"/>
    <cellStyle name="Финансовый 2 132 4 5 7" xfId="35968" xr:uid="{00000000-0005-0000-0000-000030370000}"/>
    <cellStyle name="Финансовый 2 132 5" xfId="11291" xr:uid="{00000000-0005-0000-0000-000031370000}"/>
    <cellStyle name="Финансовый 2 132 6" xfId="14099" xr:uid="{00000000-0005-0000-0000-000032370000}"/>
    <cellStyle name="Финансовый 2 132 7" xfId="14223" xr:uid="{00000000-0005-0000-0000-000033370000}"/>
    <cellStyle name="Финансовый 2 132 7 2" xfId="16757" xr:uid="{00000000-0005-0000-0000-000034370000}"/>
    <cellStyle name="Финансовый 2 132 7 3" xfId="20740" xr:uid="{00000000-0005-0000-0000-000035370000}"/>
    <cellStyle name="Финансовый 2 132 7 4" xfId="22383" xr:uid="{00000000-0005-0000-0000-000036370000}"/>
    <cellStyle name="Финансовый 2 132 7 5" xfId="20843" xr:uid="{00000000-0005-0000-0000-000037370000}"/>
    <cellStyle name="Финансовый 2 132 7 6" xfId="26030" xr:uid="{00000000-0005-0000-0000-000038370000}"/>
    <cellStyle name="Финансовый 2 132 7 7" xfId="24613" xr:uid="{00000000-0005-0000-0000-000039370000}"/>
    <cellStyle name="Финансовый 2 132 7 8" xfId="33913" xr:uid="{00000000-0005-0000-0000-00003A370000}"/>
    <cellStyle name="Финансовый 2 132 7 9" xfId="31650" xr:uid="{00000000-0005-0000-0000-00003B370000}"/>
    <cellStyle name="Финансовый 2 132 8" xfId="16895" xr:uid="{00000000-0005-0000-0000-00003C370000}"/>
    <cellStyle name="Финансовый 2 132 9" xfId="18207" xr:uid="{00000000-0005-0000-0000-00003D370000}"/>
    <cellStyle name="Финансовый 2 132 9 2" xfId="24187" xr:uid="{00000000-0005-0000-0000-00003E370000}"/>
    <cellStyle name="Финансовый 2 132 9 3" xfId="27350" xr:uid="{00000000-0005-0000-0000-00003F370000}"/>
    <cellStyle name="Финансовый 2 132 9 4" xfId="28787" xr:uid="{00000000-0005-0000-0000-000040370000}"/>
    <cellStyle name="Финансовый 2 132 9 5" xfId="30093" xr:uid="{00000000-0005-0000-0000-000041370000}"/>
    <cellStyle name="Финансовый 2 132 9 6" xfId="35280" xr:uid="{00000000-0005-0000-0000-000042370000}"/>
    <cellStyle name="Финансовый 2 132 9 7" xfId="36616" xr:uid="{00000000-0005-0000-0000-000043370000}"/>
    <cellStyle name="Финансовый 2 133" xfId="42" xr:uid="{00000000-0005-0000-0000-000044370000}"/>
    <cellStyle name="Финансовый 2 133 2" xfId="433" xr:uid="{00000000-0005-0000-0000-000045370000}"/>
    <cellStyle name="Финансовый 2 133 2 2" xfId="8764" xr:uid="{00000000-0005-0000-0000-000046370000}"/>
    <cellStyle name="Финансовый 2 133 2 3" xfId="10341" xr:uid="{00000000-0005-0000-0000-000047370000}"/>
    <cellStyle name="Финансовый 2 133 3" xfId="1407" xr:uid="{00000000-0005-0000-0000-000048370000}"/>
    <cellStyle name="Финансовый 2 133 3 2" xfId="8629" xr:uid="{00000000-0005-0000-0000-000049370000}"/>
    <cellStyle name="Финансовый 2 133 3 2 2" xfId="13624" xr:uid="{00000000-0005-0000-0000-00004A370000}"/>
    <cellStyle name="Финансовый 2 133 3 2 3" xfId="14698" xr:uid="{00000000-0005-0000-0000-00004B370000}"/>
    <cellStyle name="Финансовый 2 133 3 2 3 2" xfId="16282" xr:uid="{00000000-0005-0000-0000-00004C370000}"/>
    <cellStyle name="Финансовый 2 133 3 2 3 3" xfId="20265" xr:uid="{00000000-0005-0000-0000-00004D370000}"/>
    <cellStyle name="Финансовый 2 133 3 2 3 4" xfId="22897" xr:uid="{00000000-0005-0000-0000-00004E370000}"/>
    <cellStyle name="Финансовый 2 133 3 2 3 5" xfId="22184" xr:uid="{00000000-0005-0000-0000-00004F370000}"/>
    <cellStyle name="Финансовый 2 133 3 2 3 6" xfId="22283" xr:uid="{00000000-0005-0000-0000-000050370000}"/>
    <cellStyle name="Финансовый 2 133 3 2 3 7" xfId="22261" xr:uid="{00000000-0005-0000-0000-000051370000}"/>
    <cellStyle name="Финансовый 2 133 3 2 3 8" xfId="33438" xr:uid="{00000000-0005-0000-0000-000052370000}"/>
    <cellStyle name="Финансовый 2 133 3 2 3 9" xfId="32120" xr:uid="{00000000-0005-0000-0000-000053370000}"/>
    <cellStyle name="Финансовый 2 133 3 2 4" xfId="17370" xr:uid="{00000000-0005-0000-0000-000054370000}"/>
    <cellStyle name="Финансовый 2 133 3 2 5" xfId="18682" xr:uid="{00000000-0005-0000-0000-000055370000}"/>
    <cellStyle name="Финансовый 2 133 3 2 5 2" xfId="24395" xr:uid="{00000000-0005-0000-0000-000056370000}"/>
    <cellStyle name="Финансовый 2 133 3 2 5 3" xfId="27825" xr:uid="{00000000-0005-0000-0000-000057370000}"/>
    <cellStyle name="Финансовый 2 133 3 2 5 4" xfId="29262" xr:uid="{00000000-0005-0000-0000-000058370000}"/>
    <cellStyle name="Финансовый 2 133 3 2 5 5" xfId="30568" xr:uid="{00000000-0005-0000-0000-000059370000}"/>
    <cellStyle name="Финансовый 2 133 3 2 5 6" xfId="34805" xr:uid="{00000000-0005-0000-0000-00005A370000}"/>
    <cellStyle name="Финансовый 2 133 3 2 5 7" xfId="36141" xr:uid="{00000000-0005-0000-0000-00005B370000}"/>
    <cellStyle name="Финансовый 2 133 3 3" xfId="12656" xr:uid="{00000000-0005-0000-0000-00005C370000}"/>
    <cellStyle name="Финансовый 2 133 3 3 2" xfId="12976" xr:uid="{00000000-0005-0000-0000-00005D370000}"/>
    <cellStyle name="Финансовый 2 133 3 3 3" xfId="15346" xr:uid="{00000000-0005-0000-0000-00005E370000}"/>
    <cellStyle name="Финансовый 2 133 3 3 3 2" xfId="15634" xr:uid="{00000000-0005-0000-0000-00005F370000}"/>
    <cellStyle name="Финансовый 2 133 3 3 3 3" xfId="19617" xr:uid="{00000000-0005-0000-0000-000060370000}"/>
    <cellStyle name="Финансовый 2 133 3 3 3 4" xfId="20967" xr:uid="{00000000-0005-0000-0000-000061370000}"/>
    <cellStyle name="Финансовый 2 133 3 3 3 5" xfId="26131" xr:uid="{00000000-0005-0000-0000-000062370000}"/>
    <cellStyle name="Финансовый 2 133 3 3 3 6" xfId="21087" xr:uid="{00000000-0005-0000-0000-000063370000}"/>
    <cellStyle name="Финансовый 2 133 3 3 3 7" xfId="24223" xr:uid="{00000000-0005-0000-0000-000064370000}"/>
    <cellStyle name="Финансовый 2 133 3 3 3 8" xfId="32790" xr:uid="{00000000-0005-0000-0000-000065370000}"/>
    <cellStyle name="Финансовый 2 133 3 3 3 9" xfId="31765" xr:uid="{00000000-0005-0000-0000-000066370000}"/>
    <cellStyle name="Финансовый 2 133 3 3 4" xfId="18018" xr:uid="{00000000-0005-0000-0000-000067370000}"/>
    <cellStyle name="Финансовый 2 133 3 3 5" xfId="19330" xr:uid="{00000000-0005-0000-0000-000068370000}"/>
    <cellStyle name="Финансовый 2 133 3 3 5 2" xfId="25245" xr:uid="{00000000-0005-0000-0000-000069370000}"/>
    <cellStyle name="Финансовый 2 133 3 3 5 3" xfId="28473" xr:uid="{00000000-0005-0000-0000-00006A370000}"/>
    <cellStyle name="Финансовый 2 133 3 3 5 4" xfId="29910" xr:uid="{00000000-0005-0000-0000-00006B370000}"/>
    <cellStyle name="Финансовый 2 133 3 3 5 5" xfId="31216" xr:uid="{00000000-0005-0000-0000-00006C370000}"/>
    <cellStyle name="Финансовый 2 133 3 3 5 6" xfId="34157" xr:uid="{00000000-0005-0000-0000-00006D370000}"/>
    <cellStyle name="Финансовый 2 133 3 3 5 7" xfId="35493" xr:uid="{00000000-0005-0000-0000-00006E370000}"/>
    <cellStyle name="Финансовый 2 133 4" xfId="9952" xr:uid="{00000000-0005-0000-0000-00006F370000}"/>
    <cellStyle name="Финансовый 2 133 4 2" xfId="13450" xr:uid="{00000000-0005-0000-0000-000070370000}"/>
    <cellStyle name="Финансовый 2 133 4 3" xfId="14872" xr:uid="{00000000-0005-0000-0000-000071370000}"/>
    <cellStyle name="Финансовый 2 133 4 3 2" xfId="16108" xr:uid="{00000000-0005-0000-0000-000072370000}"/>
    <cellStyle name="Финансовый 2 133 4 3 3" xfId="20091" xr:uid="{00000000-0005-0000-0000-000073370000}"/>
    <cellStyle name="Финансовый 2 133 4 3 4" xfId="24020" xr:uid="{00000000-0005-0000-0000-000074370000}"/>
    <cellStyle name="Финансовый 2 133 4 3 5" xfId="25792" xr:uid="{00000000-0005-0000-0000-000075370000}"/>
    <cellStyle name="Финансовый 2 133 4 3 6" xfId="24066" xr:uid="{00000000-0005-0000-0000-000076370000}"/>
    <cellStyle name="Финансовый 2 133 4 3 7" xfId="26048" xr:uid="{00000000-0005-0000-0000-000077370000}"/>
    <cellStyle name="Финансовый 2 133 4 3 8" xfId="33264" xr:uid="{00000000-0005-0000-0000-000078370000}"/>
    <cellStyle name="Финансовый 2 133 4 3 9" xfId="31553" xr:uid="{00000000-0005-0000-0000-000079370000}"/>
    <cellStyle name="Финансовый 2 133 4 4" xfId="17544" xr:uid="{00000000-0005-0000-0000-00007A370000}"/>
    <cellStyle name="Финансовый 2 133 4 5" xfId="18856" xr:uid="{00000000-0005-0000-0000-00007B370000}"/>
    <cellStyle name="Финансовый 2 133 4 5 2" xfId="24948" xr:uid="{00000000-0005-0000-0000-00007C370000}"/>
    <cellStyle name="Финансовый 2 133 4 5 3" xfId="27999" xr:uid="{00000000-0005-0000-0000-00007D370000}"/>
    <cellStyle name="Финансовый 2 133 4 5 4" xfId="29436" xr:uid="{00000000-0005-0000-0000-00007E370000}"/>
    <cellStyle name="Финансовый 2 133 4 5 5" xfId="30742" xr:uid="{00000000-0005-0000-0000-00007F370000}"/>
    <cellStyle name="Финансовый 2 133 4 5 6" xfId="34631" xr:uid="{00000000-0005-0000-0000-000080370000}"/>
    <cellStyle name="Финансовый 2 133 4 5 7" xfId="35967" xr:uid="{00000000-0005-0000-0000-000081370000}"/>
    <cellStyle name="Финансовый 2 133 5" xfId="11292" xr:uid="{00000000-0005-0000-0000-000082370000}"/>
    <cellStyle name="Финансовый 2 133 6" xfId="14098" xr:uid="{00000000-0005-0000-0000-000083370000}"/>
    <cellStyle name="Финансовый 2 133 7" xfId="14224" xr:uid="{00000000-0005-0000-0000-000084370000}"/>
    <cellStyle name="Финансовый 2 133 7 2" xfId="16756" xr:uid="{00000000-0005-0000-0000-000085370000}"/>
    <cellStyle name="Финансовый 2 133 7 3" xfId="20739" xr:uid="{00000000-0005-0000-0000-000086370000}"/>
    <cellStyle name="Финансовый 2 133 7 4" xfId="22316" xr:uid="{00000000-0005-0000-0000-000087370000}"/>
    <cellStyle name="Финансовый 2 133 7 5" xfId="21263" xr:uid="{00000000-0005-0000-0000-000088370000}"/>
    <cellStyle name="Финансовый 2 133 7 6" xfId="21994" xr:uid="{00000000-0005-0000-0000-000089370000}"/>
    <cellStyle name="Финансовый 2 133 7 7" xfId="26286" xr:uid="{00000000-0005-0000-0000-00008A370000}"/>
    <cellStyle name="Финансовый 2 133 7 8" xfId="33912" xr:uid="{00000000-0005-0000-0000-00008B370000}"/>
    <cellStyle name="Финансовый 2 133 7 9" xfId="31644" xr:uid="{00000000-0005-0000-0000-00008C370000}"/>
    <cellStyle name="Финансовый 2 133 8" xfId="16896" xr:uid="{00000000-0005-0000-0000-00008D370000}"/>
    <cellStyle name="Финансовый 2 133 9" xfId="18208" xr:uid="{00000000-0005-0000-0000-00008E370000}"/>
    <cellStyle name="Финансовый 2 133 9 2" xfId="23993" xr:uid="{00000000-0005-0000-0000-00008F370000}"/>
    <cellStyle name="Финансовый 2 133 9 3" xfId="27351" xr:uid="{00000000-0005-0000-0000-000090370000}"/>
    <cellStyle name="Финансовый 2 133 9 4" xfId="28788" xr:uid="{00000000-0005-0000-0000-000091370000}"/>
    <cellStyle name="Финансовый 2 133 9 5" xfId="30094" xr:uid="{00000000-0005-0000-0000-000092370000}"/>
    <cellStyle name="Финансовый 2 133 9 6" xfId="35279" xr:uid="{00000000-0005-0000-0000-000093370000}"/>
    <cellStyle name="Финансовый 2 133 9 7" xfId="36615" xr:uid="{00000000-0005-0000-0000-000094370000}"/>
    <cellStyle name="Финансовый 2 134" xfId="43" xr:uid="{00000000-0005-0000-0000-000095370000}"/>
    <cellStyle name="Финансовый 2 134 2" xfId="434" xr:uid="{00000000-0005-0000-0000-000096370000}"/>
    <cellStyle name="Финансовый 2 134 2 2" xfId="8126" xr:uid="{00000000-0005-0000-0000-000097370000}"/>
    <cellStyle name="Финансовый 2 134 2 3" xfId="10342" xr:uid="{00000000-0005-0000-0000-000098370000}"/>
    <cellStyle name="Финансовый 2 134 3" xfId="1408" xr:uid="{00000000-0005-0000-0000-000099370000}"/>
    <cellStyle name="Финансовый 2 134 3 2" xfId="8033" xr:uid="{00000000-0005-0000-0000-00009A370000}"/>
    <cellStyle name="Финансовый 2 134 3 2 2" xfId="13721" xr:uid="{00000000-0005-0000-0000-00009B370000}"/>
    <cellStyle name="Финансовый 2 134 3 2 3" xfId="14601" xr:uid="{00000000-0005-0000-0000-00009C370000}"/>
    <cellStyle name="Финансовый 2 134 3 2 3 2" xfId="16379" xr:uid="{00000000-0005-0000-0000-00009D370000}"/>
    <cellStyle name="Финансовый 2 134 3 2 3 3" xfId="20362" xr:uid="{00000000-0005-0000-0000-00009E370000}"/>
    <cellStyle name="Финансовый 2 134 3 2 3 4" xfId="25093" xr:uid="{00000000-0005-0000-0000-00009F370000}"/>
    <cellStyle name="Финансовый 2 134 3 2 3 5" xfId="26816" xr:uid="{00000000-0005-0000-0000-0000A0370000}"/>
    <cellStyle name="Финансовый 2 134 3 2 3 6" xfId="23310" xr:uid="{00000000-0005-0000-0000-0000A1370000}"/>
    <cellStyle name="Финансовый 2 134 3 2 3 7" xfId="27162" xr:uid="{00000000-0005-0000-0000-0000A2370000}"/>
    <cellStyle name="Финансовый 2 134 3 2 3 8" xfId="33535" xr:uid="{00000000-0005-0000-0000-0000A3370000}"/>
    <cellStyle name="Финансовый 2 134 3 2 3 9" xfId="31996" xr:uid="{00000000-0005-0000-0000-0000A4370000}"/>
    <cellStyle name="Финансовый 2 134 3 2 4" xfId="17273" xr:uid="{00000000-0005-0000-0000-0000A5370000}"/>
    <cellStyle name="Финансовый 2 134 3 2 5" xfId="18585" xr:uid="{00000000-0005-0000-0000-0000A6370000}"/>
    <cellStyle name="Финансовый 2 134 3 2 5 2" xfId="23728" xr:uid="{00000000-0005-0000-0000-0000A7370000}"/>
    <cellStyle name="Финансовый 2 134 3 2 5 3" xfId="27728" xr:uid="{00000000-0005-0000-0000-0000A8370000}"/>
    <cellStyle name="Финансовый 2 134 3 2 5 4" xfId="29165" xr:uid="{00000000-0005-0000-0000-0000A9370000}"/>
    <cellStyle name="Финансовый 2 134 3 2 5 5" xfId="30471" xr:uid="{00000000-0005-0000-0000-0000AA370000}"/>
    <cellStyle name="Финансовый 2 134 3 2 5 6" xfId="34902" xr:uid="{00000000-0005-0000-0000-0000AB370000}"/>
    <cellStyle name="Финансовый 2 134 3 2 5 7" xfId="36238" xr:uid="{00000000-0005-0000-0000-0000AC370000}"/>
    <cellStyle name="Финансовый 2 134 3 3" xfId="12559" xr:uid="{00000000-0005-0000-0000-0000AD370000}"/>
    <cellStyle name="Финансовый 2 134 3 3 2" xfId="13073" xr:uid="{00000000-0005-0000-0000-0000AE370000}"/>
    <cellStyle name="Финансовый 2 134 3 3 3" xfId="15249" xr:uid="{00000000-0005-0000-0000-0000AF370000}"/>
    <cellStyle name="Финансовый 2 134 3 3 3 2" xfId="15731" xr:uid="{00000000-0005-0000-0000-0000B0370000}"/>
    <cellStyle name="Финансовый 2 134 3 3 3 3" xfId="19714" xr:uid="{00000000-0005-0000-0000-0000B1370000}"/>
    <cellStyle name="Финансовый 2 134 3 3 3 4" xfId="23497" xr:uid="{00000000-0005-0000-0000-0000B2370000}"/>
    <cellStyle name="Финансовый 2 134 3 3 3 5" xfId="26700" xr:uid="{00000000-0005-0000-0000-0000B3370000}"/>
    <cellStyle name="Финансовый 2 134 3 3 3 6" xfId="26995" xr:uid="{00000000-0005-0000-0000-0000B4370000}"/>
    <cellStyle name="Финансовый 2 134 3 3 3 7" xfId="24834" xr:uid="{00000000-0005-0000-0000-0000B5370000}"/>
    <cellStyle name="Финансовый 2 134 3 3 3 8" xfId="32887" xr:uid="{00000000-0005-0000-0000-0000B6370000}"/>
    <cellStyle name="Финансовый 2 134 3 3 3 9" xfId="32010" xr:uid="{00000000-0005-0000-0000-0000B7370000}"/>
    <cellStyle name="Финансовый 2 134 3 3 4" xfId="17921" xr:uid="{00000000-0005-0000-0000-0000B8370000}"/>
    <cellStyle name="Финансовый 2 134 3 3 5" xfId="19233" xr:uid="{00000000-0005-0000-0000-0000B9370000}"/>
    <cellStyle name="Финансовый 2 134 3 3 5 2" xfId="22105" xr:uid="{00000000-0005-0000-0000-0000BA370000}"/>
    <cellStyle name="Финансовый 2 134 3 3 5 3" xfId="28376" xr:uid="{00000000-0005-0000-0000-0000BB370000}"/>
    <cellStyle name="Финансовый 2 134 3 3 5 4" xfId="29813" xr:uid="{00000000-0005-0000-0000-0000BC370000}"/>
    <cellStyle name="Финансовый 2 134 3 3 5 5" xfId="31119" xr:uid="{00000000-0005-0000-0000-0000BD370000}"/>
    <cellStyle name="Финансовый 2 134 3 3 5 6" xfId="34254" xr:uid="{00000000-0005-0000-0000-0000BE370000}"/>
    <cellStyle name="Финансовый 2 134 3 3 5 7" xfId="35590" xr:uid="{00000000-0005-0000-0000-0000BF370000}"/>
    <cellStyle name="Финансовый 2 134 4" xfId="9953" xr:uid="{00000000-0005-0000-0000-0000C0370000}"/>
    <cellStyle name="Финансовый 2 134 4 2" xfId="13449" xr:uid="{00000000-0005-0000-0000-0000C1370000}"/>
    <cellStyle name="Финансовый 2 134 4 3" xfId="14873" xr:uid="{00000000-0005-0000-0000-0000C2370000}"/>
    <cellStyle name="Финансовый 2 134 4 3 2" xfId="16107" xr:uid="{00000000-0005-0000-0000-0000C3370000}"/>
    <cellStyle name="Финансовый 2 134 4 3 3" xfId="20090" xr:uid="{00000000-0005-0000-0000-0000C4370000}"/>
    <cellStyle name="Финансовый 2 134 4 3 4" xfId="23655" xr:uid="{00000000-0005-0000-0000-0000C5370000}"/>
    <cellStyle name="Финансовый 2 134 4 3 5" xfId="26277" xr:uid="{00000000-0005-0000-0000-0000C6370000}"/>
    <cellStyle name="Финансовый 2 134 4 3 6" xfId="22847" xr:uid="{00000000-0005-0000-0000-0000C7370000}"/>
    <cellStyle name="Финансовый 2 134 4 3 7" xfId="20884" xr:uid="{00000000-0005-0000-0000-0000C8370000}"/>
    <cellStyle name="Финансовый 2 134 4 3 8" xfId="33263" xr:uid="{00000000-0005-0000-0000-0000C9370000}"/>
    <cellStyle name="Финансовый 2 134 4 3 9" xfId="31655" xr:uid="{00000000-0005-0000-0000-0000CA370000}"/>
    <cellStyle name="Финансовый 2 134 4 4" xfId="17545" xr:uid="{00000000-0005-0000-0000-0000CB370000}"/>
    <cellStyle name="Финансовый 2 134 4 5" xfId="18857" xr:uid="{00000000-0005-0000-0000-0000CC370000}"/>
    <cellStyle name="Финансовый 2 134 4 5 2" xfId="24606" xr:uid="{00000000-0005-0000-0000-0000CD370000}"/>
    <cellStyle name="Финансовый 2 134 4 5 3" xfId="28000" xr:uid="{00000000-0005-0000-0000-0000CE370000}"/>
    <cellStyle name="Финансовый 2 134 4 5 4" xfId="29437" xr:uid="{00000000-0005-0000-0000-0000CF370000}"/>
    <cellStyle name="Финансовый 2 134 4 5 5" xfId="30743" xr:uid="{00000000-0005-0000-0000-0000D0370000}"/>
    <cellStyle name="Финансовый 2 134 4 5 6" xfId="34630" xr:uid="{00000000-0005-0000-0000-0000D1370000}"/>
    <cellStyle name="Финансовый 2 134 4 5 7" xfId="35966" xr:uid="{00000000-0005-0000-0000-0000D2370000}"/>
    <cellStyle name="Финансовый 2 134 5" xfId="11293" xr:uid="{00000000-0005-0000-0000-0000D3370000}"/>
    <cellStyle name="Финансовый 2 134 6" xfId="14097" xr:uid="{00000000-0005-0000-0000-0000D4370000}"/>
    <cellStyle name="Финансовый 2 134 7" xfId="14225" xr:uid="{00000000-0005-0000-0000-0000D5370000}"/>
    <cellStyle name="Финансовый 2 134 7 2" xfId="16755" xr:uid="{00000000-0005-0000-0000-0000D6370000}"/>
    <cellStyle name="Финансовый 2 134 7 3" xfId="20738" xr:uid="{00000000-0005-0000-0000-0000D7370000}"/>
    <cellStyle name="Финансовый 2 134 7 4" xfId="22131" xr:uid="{00000000-0005-0000-0000-0000D8370000}"/>
    <cellStyle name="Финансовый 2 134 7 5" xfId="24977" xr:uid="{00000000-0005-0000-0000-0000D9370000}"/>
    <cellStyle name="Финансовый 2 134 7 6" xfId="26458" xr:uid="{00000000-0005-0000-0000-0000DA370000}"/>
    <cellStyle name="Финансовый 2 134 7 7" xfId="27305" xr:uid="{00000000-0005-0000-0000-0000DB370000}"/>
    <cellStyle name="Финансовый 2 134 7 8" xfId="33911" xr:uid="{00000000-0005-0000-0000-0000DC370000}"/>
    <cellStyle name="Финансовый 2 134 7 9" xfId="31364" xr:uid="{00000000-0005-0000-0000-0000DD370000}"/>
    <cellStyle name="Финансовый 2 134 8" xfId="16897" xr:uid="{00000000-0005-0000-0000-0000DE370000}"/>
    <cellStyle name="Финансовый 2 134 9" xfId="18209" xr:uid="{00000000-0005-0000-0000-0000DF370000}"/>
    <cellStyle name="Финансовый 2 134 9 2" xfId="23643" xr:uid="{00000000-0005-0000-0000-0000E0370000}"/>
    <cellStyle name="Финансовый 2 134 9 3" xfId="27352" xr:uid="{00000000-0005-0000-0000-0000E1370000}"/>
    <cellStyle name="Финансовый 2 134 9 4" xfId="28789" xr:uid="{00000000-0005-0000-0000-0000E2370000}"/>
    <cellStyle name="Финансовый 2 134 9 5" xfId="30095" xr:uid="{00000000-0005-0000-0000-0000E3370000}"/>
    <cellStyle name="Финансовый 2 134 9 6" xfId="35278" xr:uid="{00000000-0005-0000-0000-0000E4370000}"/>
    <cellStyle name="Финансовый 2 134 9 7" xfId="36614" xr:uid="{00000000-0005-0000-0000-0000E5370000}"/>
    <cellStyle name="Финансовый 2 135" xfId="44" xr:uid="{00000000-0005-0000-0000-0000E6370000}"/>
    <cellStyle name="Финансовый 2 135 2" xfId="435" xr:uid="{00000000-0005-0000-0000-0000E7370000}"/>
    <cellStyle name="Финансовый 2 135 2 2" xfId="8859" xr:uid="{00000000-0005-0000-0000-0000E8370000}"/>
    <cellStyle name="Финансовый 2 135 2 3" xfId="10343" xr:uid="{00000000-0005-0000-0000-0000E9370000}"/>
    <cellStyle name="Финансовый 2 135 3" xfId="1409" xr:uid="{00000000-0005-0000-0000-0000EA370000}"/>
    <cellStyle name="Финансовый 2 135 3 2" xfId="7862" xr:uid="{00000000-0005-0000-0000-0000EB370000}"/>
    <cellStyle name="Финансовый 2 135 3 2 2" xfId="13751" xr:uid="{00000000-0005-0000-0000-0000EC370000}"/>
    <cellStyle name="Финансовый 2 135 3 2 3" xfId="14571" xr:uid="{00000000-0005-0000-0000-0000ED370000}"/>
    <cellStyle name="Финансовый 2 135 3 2 3 2" xfId="16409" xr:uid="{00000000-0005-0000-0000-0000EE370000}"/>
    <cellStyle name="Финансовый 2 135 3 2 3 3" xfId="20392" xr:uid="{00000000-0005-0000-0000-0000EF370000}"/>
    <cellStyle name="Финансовый 2 135 3 2 3 4" xfId="23623" xr:uid="{00000000-0005-0000-0000-0000F0370000}"/>
    <cellStyle name="Финансовый 2 135 3 2 3 5" xfId="25507" xr:uid="{00000000-0005-0000-0000-0000F1370000}"/>
    <cellStyle name="Финансовый 2 135 3 2 3 6" xfId="26206" xr:uid="{00000000-0005-0000-0000-0000F2370000}"/>
    <cellStyle name="Финансовый 2 135 3 2 3 7" xfId="25008" xr:uid="{00000000-0005-0000-0000-0000F3370000}"/>
    <cellStyle name="Финансовый 2 135 3 2 3 8" xfId="33565" xr:uid="{00000000-0005-0000-0000-0000F4370000}"/>
    <cellStyle name="Финансовый 2 135 3 2 3 9" xfId="32042" xr:uid="{00000000-0005-0000-0000-0000F5370000}"/>
    <cellStyle name="Финансовый 2 135 3 2 4" xfId="17243" xr:uid="{00000000-0005-0000-0000-0000F6370000}"/>
    <cellStyle name="Финансовый 2 135 3 2 5" xfId="18555" xr:uid="{00000000-0005-0000-0000-0000F7370000}"/>
    <cellStyle name="Финансовый 2 135 3 2 5 2" xfId="22843" xr:uid="{00000000-0005-0000-0000-0000F8370000}"/>
    <cellStyle name="Финансовый 2 135 3 2 5 3" xfId="27698" xr:uid="{00000000-0005-0000-0000-0000F9370000}"/>
    <cellStyle name="Финансовый 2 135 3 2 5 4" xfId="29135" xr:uid="{00000000-0005-0000-0000-0000FA370000}"/>
    <cellStyle name="Финансовый 2 135 3 2 5 5" xfId="30441" xr:uid="{00000000-0005-0000-0000-0000FB370000}"/>
    <cellStyle name="Финансовый 2 135 3 2 5 6" xfId="34932" xr:uid="{00000000-0005-0000-0000-0000FC370000}"/>
    <cellStyle name="Финансовый 2 135 3 2 5 7" xfId="36268" xr:uid="{00000000-0005-0000-0000-0000FD370000}"/>
    <cellStyle name="Финансовый 2 135 3 3" xfId="12529" xr:uid="{00000000-0005-0000-0000-0000FE370000}"/>
    <cellStyle name="Финансовый 2 135 3 3 2" xfId="13103" xr:uid="{00000000-0005-0000-0000-0000FF370000}"/>
    <cellStyle name="Финансовый 2 135 3 3 3" xfId="15219" xr:uid="{00000000-0005-0000-0000-000000380000}"/>
    <cellStyle name="Финансовый 2 135 3 3 3 2" xfId="15761" xr:uid="{00000000-0005-0000-0000-000001380000}"/>
    <cellStyle name="Финансовый 2 135 3 3 3 3" xfId="19744" xr:uid="{00000000-0005-0000-0000-000002380000}"/>
    <cellStyle name="Финансовый 2 135 3 3 3 4" xfId="22194" xr:uid="{00000000-0005-0000-0000-000003380000}"/>
    <cellStyle name="Финансовый 2 135 3 3 3 5" xfId="25532" xr:uid="{00000000-0005-0000-0000-000004380000}"/>
    <cellStyle name="Финансовый 2 135 3 3 3 6" xfId="21977" xr:uid="{00000000-0005-0000-0000-000005380000}"/>
    <cellStyle name="Финансовый 2 135 3 3 3 7" xfId="26616" xr:uid="{00000000-0005-0000-0000-000006380000}"/>
    <cellStyle name="Финансовый 2 135 3 3 3 8" xfId="32917" xr:uid="{00000000-0005-0000-0000-000007380000}"/>
    <cellStyle name="Финансовый 2 135 3 3 3 9" xfId="32536" xr:uid="{00000000-0005-0000-0000-000008380000}"/>
    <cellStyle name="Финансовый 2 135 3 3 4" xfId="17891" xr:uid="{00000000-0005-0000-0000-000009380000}"/>
    <cellStyle name="Финансовый 2 135 3 3 5" xfId="19203" xr:uid="{00000000-0005-0000-0000-00000A380000}"/>
    <cellStyle name="Финансовый 2 135 3 3 5 2" xfId="21013" xr:uid="{00000000-0005-0000-0000-00000B380000}"/>
    <cellStyle name="Финансовый 2 135 3 3 5 3" xfId="28346" xr:uid="{00000000-0005-0000-0000-00000C380000}"/>
    <cellStyle name="Финансовый 2 135 3 3 5 4" xfId="29783" xr:uid="{00000000-0005-0000-0000-00000D380000}"/>
    <cellStyle name="Финансовый 2 135 3 3 5 5" xfId="31089" xr:uid="{00000000-0005-0000-0000-00000E380000}"/>
    <cellStyle name="Финансовый 2 135 3 3 5 6" xfId="34284" xr:uid="{00000000-0005-0000-0000-00000F380000}"/>
    <cellStyle name="Финансовый 2 135 3 3 5 7" xfId="35620" xr:uid="{00000000-0005-0000-0000-000010380000}"/>
    <cellStyle name="Финансовый 2 135 4" xfId="9954" xr:uid="{00000000-0005-0000-0000-000011380000}"/>
    <cellStyle name="Финансовый 2 135 4 2" xfId="13448" xr:uid="{00000000-0005-0000-0000-000012380000}"/>
    <cellStyle name="Финансовый 2 135 4 3" xfId="14874" xr:uid="{00000000-0005-0000-0000-000013380000}"/>
    <cellStyle name="Финансовый 2 135 4 3 2" xfId="16106" xr:uid="{00000000-0005-0000-0000-000014380000}"/>
    <cellStyle name="Финансовый 2 135 4 3 3" xfId="20089" xr:uid="{00000000-0005-0000-0000-000015380000}"/>
    <cellStyle name="Финансовый 2 135 4 3 4" xfId="23452" xr:uid="{00000000-0005-0000-0000-000016380000}"/>
    <cellStyle name="Финансовый 2 135 4 3 5" xfId="24318" xr:uid="{00000000-0005-0000-0000-000017380000}"/>
    <cellStyle name="Финансовый 2 135 4 3 6" xfId="22167" xr:uid="{00000000-0005-0000-0000-000018380000}"/>
    <cellStyle name="Финансовый 2 135 4 3 7" xfId="26908" xr:uid="{00000000-0005-0000-0000-000019380000}"/>
    <cellStyle name="Финансовый 2 135 4 3 8" xfId="33262" xr:uid="{00000000-0005-0000-0000-00001A380000}"/>
    <cellStyle name="Финансовый 2 135 4 3 9" xfId="31379" xr:uid="{00000000-0005-0000-0000-00001B380000}"/>
    <cellStyle name="Финансовый 2 135 4 4" xfId="17546" xr:uid="{00000000-0005-0000-0000-00001C380000}"/>
    <cellStyle name="Финансовый 2 135 4 5" xfId="18858" xr:uid="{00000000-0005-0000-0000-00001D380000}"/>
    <cellStyle name="Финансовый 2 135 4 5 2" xfId="23747" xr:uid="{00000000-0005-0000-0000-00001E380000}"/>
    <cellStyle name="Финансовый 2 135 4 5 3" xfId="28001" xr:uid="{00000000-0005-0000-0000-00001F380000}"/>
    <cellStyle name="Финансовый 2 135 4 5 4" xfId="29438" xr:uid="{00000000-0005-0000-0000-000020380000}"/>
    <cellStyle name="Финансовый 2 135 4 5 5" xfId="30744" xr:uid="{00000000-0005-0000-0000-000021380000}"/>
    <cellStyle name="Финансовый 2 135 4 5 6" xfId="34629" xr:uid="{00000000-0005-0000-0000-000022380000}"/>
    <cellStyle name="Финансовый 2 135 4 5 7" xfId="35965" xr:uid="{00000000-0005-0000-0000-000023380000}"/>
    <cellStyle name="Финансовый 2 135 5" xfId="11294" xr:uid="{00000000-0005-0000-0000-000024380000}"/>
    <cellStyle name="Финансовый 2 135 6" xfId="14096" xr:uid="{00000000-0005-0000-0000-000025380000}"/>
    <cellStyle name="Финансовый 2 135 7" xfId="14226" xr:uid="{00000000-0005-0000-0000-000026380000}"/>
    <cellStyle name="Финансовый 2 135 7 2" xfId="16754" xr:uid="{00000000-0005-0000-0000-000027380000}"/>
    <cellStyle name="Финансовый 2 135 7 3" xfId="20737" xr:uid="{00000000-0005-0000-0000-000028380000}"/>
    <cellStyle name="Финансовый 2 135 7 4" xfId="22076" xr:uid="{00000000-0005-0000-0000-000029380000}"/>
    <cellStyle name="Финансовый 2 135 7 5" xfId="24836" xr:uid="{00000000-0005-0000-0000-00002A380000}"/>
    <cellStyle name="Финансовый 2 135 7 6" xfId="25394" xr:uid="{00000000-0005-0000-0000-00002B380000}"/>
    <cellStyle name="Финансовый 2 135 7 7" xfId="26354" xr:uid="{00000000-0005-0000-0000-00002C380000}"/>
    <cellStyle name="Финансовый 2 135 7 8" xfId="33910" xr:uid="{00000000-0005-0000-0000-00002D380000}"/>
    <cellStyle name="Финансовый 2 135 7 9" xfId="31651" xr:uid="{00000000-0005-0000-0000-00002E380000}"/>
    <cellStyle name="Финансовый 2 135 8" xfId="16898" xr:uid="{00000000-0005-0000-0000-00002F380000}"/>
    <cellStyle name="Финансовый 2 135 9" xfId="18210" xr:uid="{00000000-0005-0000-0000-000030380000}"/>
    <cellStyle name="Финансовый 2 135 9 2" xfId="23439" xr:uid="{00000000-0005-0000-0000-000031380000}"/>
    <cellStyle name="Финансовый 2 135 9 3" xfId="27353" xr:uid="{00000000-0005-0000-0000-000032380000}"/>
    <cellStyle name="Финансовый 2 135 9 4" xfId="28790" xr:uid="{00000000-0005-0000-0000-000033380000}"/>
    <cellStyle name="Финансовый 2 135 9 5" xfId="30096" xr:uid="{00000000-0005-0000-0000-000034380000}"/>
    <cellStyle name="Финансовый 2 135 9 6" xfId="35277" xr:uid="{00000000-0005-0000-0000-000035380000}"/>
    <cellStyle name="Финансовый 2 135 9 7" xfId="36613" xr:uid="{00000000-0005-0000-0000-000036380000}"/>
    <cellStyle name="Финансовый 2 136" xfId="45" xr:uid="{00000000-0005-0000-0000-000037380000}"/>
    <cellStyle name="Финансовый 2 136 2" xfId="436" xr:uid="{00000000-0005-0000-0000-000038380000}"/>
    <cellStyle name="Финансовый 2 136 2 2" xfId="7755" xr:uid="{00000000-0005-0000-0000-000039380000}"/>
    <cellStyle name="Финансовый 2 136 2 3" xfId="10344" xr:uid="{00000000-0005-0000-0000-00003A380000}"/>
    <cellStyle name="Финансовый 2 136 3" xfId="1410" xr:uid="{00000000-0005-0000-0000-00003B380000}"/>
    <cellStyle name="Финансовый 2 136 3 2" xfId="7835" xr:uid="{00000000-0005-0000-0000-00003C380000}"/>
    <cellStyle name="Финансовый 2 136 3 2 2" xfId="13761" xr:uid="{00000000-0005-0000-0000-00003D380000}"/>
    <cellStyle name="Финансовый 2 136 3 2 3" xfId="14561" xr:uid="{00000000-0005-0000-0000-00003E380000}"/>
    <cellStyle name="Финансовый 2 136 3 2 3 2" xfId="16419" xr:uid="{00000000-0005-0000-0000-00003F380000}"/>
    <cellStyle name="Финансовый 2 136 3 2 3 3" xfId="20402" xr:uid="{00000000-0005-0000-0000-000040380000}"/>
    <cellStyle name="Финансовый 2 136 3 2 3 4" xfId="20870" xr:uid="{00000000-0005-0000-0000-000041380000}"/>
    <cellStyle name="Финансовый 2 136 3 2 3 5" xfId="27232" xr:uid="{00000000-0005-0000-0000-000042380000}"/>
    <cellStyle name="Финансовый 2 136 3 2 3 6" xfId="26892" xr:uid="{00000000-0005-0000-0000-000043380000}"/>
    <cellStyle name="Финансовый 2 136 3 2 3 7" xfId="23808" xr:uid="{00000000-0005-0000-0000-000044380000}"/>
    <cellStyle name="Финансовый 2 136 3 2 3 8" xfId="33575" xr:uid="{00000000-0005-0000-0000-000045380000}"/>
    <cellStyle name="Финансовый 2 136 3 2 3 9" xfId="31848" xr:uid="{00000000-0005-0000-0000-000046380000}"/>
    <cellStyle name="Финансовый 2 136 3 2 4" xfId="17233" xr:uid="{00000000-0005-0000-0000-000047380000}"/>
    <cellStyle name="Финансовый 2 136 3 2 5" xfId="18545" xr:uid="{00000000-0005-0000-0000-000048380000}"/>
    <cellStyle name="Финансовый 2 136 3 2 5 2" xfId="24184" xr:uid="{00000000-0005-0000-0000-000049380000}"/>
    <cellStyle name="Финансовый 2 136 3 2 5 3" xfId="27688" xr:uid="{00000000-0005-0000-0000-00004A380000}"/>
    <cellStyle name="Финансовый 2 136 3 2 5 4" xfId="29125" xr:uid="{00000000-0005-0000-0000-00004B380000}"/>
    <cellStyle name="Финансовый 2 136 3 2 5 5" xfId="30431" xr:uid="{00000000-0005-0000-0000-00004C380000}"/>
    <cellStyle name="Финансовый 2 136 3 2 5 6" xfId="34942" xr:uid="{00000000-0005-0000-0000-00004D380000}"/>
    <cellStyle name="Финансовый 2 136 3 2 5 7" xfId="36278" xr:uid="{00000000-0005-0000-0000-00004E380000}"/>
    <cellStyle name="Финансовый 2 136 3 3" xfId="12519" xr:uid="{00000000-0005-0000-0000-00004F380000}"/>
    <cellStyle name="Финансовый 2 136 3 3 2" xfId="13113" xr:uid="{00000000-0005-0000-0000-000050380000}"/>
    <cellStyle name="Финансовый 2 136 3 3 3" xfId="15209" xr:uid="{00000000-0005-0000-0000-000051380000}"/>
    <cellStyle name="Финансовый 2 136 3 3 3 2" xfId="15771" xr:uid="{00000000-0005-0000-0000-000052380000}"/>
    <cellStyle name="Финансовый 2 136 3 3 3 3" xfId="19754" xr:uid="{00000000-0005-0000-0000-000053380000}"/>
    <cellStyle name="Финансовый 2 136 3 3 3 4" xfId="22264" xr:uid="{00000000-0005-0000-0000-000054380000}"/>
    <cellStyle name="Финансовый 2 136 3 3 3 5" xfId="24575" xr:uid="{00000000-0005-0000-0000-000055380000}"/>
    <cellStyle name="Финансовый 2 136 3 3 3 6" xfId="20907" xr:uid="{00000000-0005-0000-0000-000056380000}"/>
    <cellStyle name="Финансовый 2 136 3 3 3 7" xfId="27301" xr:uid="{00000000-0005-0000-0000-000057380000}"/>
    <cellStyle name="Финансовый 2 136 3 3 3 8" xfId="32927" xr:uid="{00000000-0005-0000-0000-000058380000}"/>
    <cellStyle name="Финансовый 2 136 3 3 3 9" xfId="31738" xr:uid="{00000000-0005-0000-0000-000059380000}"/>
    <cellStyle name="Финансовый 2 136 3 3 4" xfId="17881" xr:uid="{00000000-0005-0000-0000-00005A380000}"/>
    <cellStyle name="Финансовый 2 136 3 3 5" xfId="19193" xr:uid="{00000000-0005-0000-0000-00005B380000}"/>
    <cellStyle name="Финансовый 2 136 3 3 5 2" xfId="23429" xr:uid="{00000000-0005-0000-0000-00005C380000}"/>
    <cellStyle name="Финансовый 2 136 3 3 5 3" xfId="28336" xr:uid="{00000000-0005-0000-0000-00005D380000}"/>
    <cellStyle name="Финансовый 2 136 3 3 5 4" xfId="29773" xr:uid="{00000000-0005-0000-0000-00005E380000}"/>
    <cellStyle name="Финансовый 2 136 3 3 5 5" xfId="31079" xr:uid="{00000000-0005-0000-0000-00005F380000}"/>
    <cellStyle name="Финансовый 2 136 3 3 5 6" xfId="34294" xr:uid="{00000000-0005-0000-0000-000060380000}"/>
    <cellStyle name="Финансовый 2 136 3 3 5 7" xfId="35630" xr:uid="{00000000-0005-0000-0000-000061380000}"/>
    <cellStyle name="Финансовый 2 136 4" xfId="9955" xr:uid="{00000000-0005-0000-0000-000062380000}"/>
    <cellStyle name="Финансовый 2 136 4 2" xfId="13447" xr:uid="{00000000-0005-0000-0000-000063380000}"/>
    <cellStyle name="Финансовый 2 136 4 3" xfId="14875" xr:uid="{00000000-0005-0000-0000-000064380000}"/>
    <cellStyle name="Финансовый 2 136 4 3 2" xfId="16105" xr:uid="{00000000-0005-0000-0000-000065380000}"/>
    <cellStyle name="Финансовый 2 136 4 3 3" xfId="20088" xr:uid="{00000000-0005-0000-0000-000066380000}"/>
    <cellStyle name="Финансовый 2 136 4 3 4" xfId="23248" xr:uid="{00000000-0005-0000-0000-000067380000}"/>
    <cellStyle name="Финансовый 2 136 4 3 5" xfId="25633" xr:uid="{00000000-0005-0000-0000-000068380000}"/>
    <cellStyle name="Финансовый 2 136 4 3 6" xfId="22533" xr:uid="{00000000-0005-0000-0000-000069380000}"/>
    <cellStyle name="Финансовый 2 136 4 3 7" xfId="26472" xr:uid="{00000000-0005-0000-0000-00006A380000}"/>
    <cellStyle name="Финансовый 2 136 4 3 8" xfId="33261" xr:uid="{00000000-0005-0000-0000-00006B380000}"/>
    <cellStyle name="Финансовый 2 136 4 3 9" xfId="31685" xr:uid="{00000000-0005-0000-0000-00006C380000}"/>
    <cellStyle name="Финансовый 2 136 4 4" xfId="17547" xr:uid="{00000000-0005-0000-0000-00006D380000}"/>
    <cellStyle name="Финансовый 2 136 4 5" xfId="18859" xr:uid="{00000000-0005-0000-0000-00006E380000}"/>
    <cellStyle name="Финансовый 2 136 4 5 2" xfId="21840" xr:uid="{00000000-0005-0000-0000-00006F380000}"/>
    <cellStyle name="Финансовый 2 136 4 5 3" xfId="28002" xr:uid="{00000000-0005-0000-0000-000070380000}"/>
    <cellStyle name="Финансовый 2 136 4 5 4" xfId="29439" xr:uid="{00000000-0005-0000-0000-000071380000}"/>
    <cellStyle name="Финансовый 2 136 4 5 5" xfId="30745" xr:uid="{00000000-0005-0000-0000-000072380000}"/>
    <cellStyle name="Финансовый 2 136 4 5 6" xfId="34628" xr:uid="{00000000-0005-0000-0000-000073380000}"/>
    <cellStyle name="Финансовый 2 136 4 5 7" xfId="35964" xr:uid="{00000000-0005-0000-0000-000074380000}"/>
    <cellStyle name="Финансовый 2 136 5" xfId="11295" xr:uid="{00000000-0005-0000-0000-000075380000}"/>
    <cellStyle name="Финансовый 2 136 6" xfId="14095" xr:uid="{00000000-0005-0000-0000-000076380000}"/>
    <cellStyle name="Финансовый 2 136 7" xfId="14227" xr:uid="{00000000-0005-0000-0000-000077380000}"/>
    <cellStyle name="Финансовый 2 136 7 2" xfId="16753" xr:uid="{00000000-0005-0000-0000-000078380000}"/>
    <cellStyle name="Финансовый 2 136 7 3" xfId="20736" xr:uid="{00000000-0005-0000-0000-000079380000}"/>
    <cellStyle name="Финансовый 2 136 7 4" xfId="20962" xr:uid="{00000000-0005-0000-0000-00007A380000}"/>
    <cellStyle name="Финансовый 2 136 7 5" xfId="24657" xr:uid="{00000000-0005-0000-0000-00007B380000}"/>
    <cellStyle name="Финансовый 2 136 7 6" xfId="22668" xr:uid="{00000000-0005-0000-0000-00007C380000}"/>
    <cellStyle name="Финансовый 2 136 7 7" xfId="25969" xr:uid="{00000000-0005-0000-0000-00007D380000}"/>
    <cellStyle name="Финансовый 2 136 7 8" xfId="33909" xr:uid="{00000000-0005-0000-0000-00007E380000}"/>
    <cellStyle name="Финансовый 2 136 7 9" xfId="31658" xr:uid="{00000000-0005-0000-0000-00007F380000}"/>
    <cellStyle name="Финансовый 2 136 8" xfId="16899" xr:uid="{00000000-0005-0000-0000-000080380000}"/>
    <cellStyle name="Финансовый 2 136 9" xfId="18211" xr:uid="{00000000-0005-0000-0000-000081380000}"/>
    <cellStyle name="Финансовый 2 136 9 2" xfId="23232" xr:uid="{00000000-0005-0000-0000-000082380000}"/>
    <cellStyle name="Финансовый 2 136 9 3" xfId="27354" xr:uid="{00000000-0005-0000-0000-000083380000}"/>
    <cellStyle name="Финансовый 2 136 9 4" xfId="28791" xr:uid="{00000000-0005-0000-0000-000084380000}"/>
    <cellStyle name="Финансовый 2 136 9 5" xfId="30097" xr:uid="{00000000-0005-0000-0000-000085380000}"/>
    <cellStyle name="Финансовый 2 136 9 6" xfId="35276" xr:uid="{00000000-0005-0000-0000-000086380000}"/>
    <cellStyle name="Финансовый 2 136 9 7" xfId="36612" xr:uid="{00000000-0005-0000-0000-000087380000}"/>
    <cellStyle name="Финансовый 2 137" xfId="46" xr:uid="{00000000-0005-0000-0000-000088380000}"/>
    <cellStyle name="Финансовый 2 137 2" xfId="437" xr:uid="{00000000-0005-0000-0000-000089380000}"/>
    <cellStyle name="Финансовый 2 137 2 2" xfId="8888" xr:uid="{00000000-0005-0000-0000-00008A380000}"/>
    <cellStyle name="Финансовый 2 137 2 3" xfId="10345" xr:uid="{00000000-0005-0000-0000-00008B380000}"/>
    <cellStyle name="Финансовый 2 137 3" xfId="1411" xr:uid="{00000000-0005-0000-0000-00008C380000}"/>
    <cellStyle name="Финансовый 2 137 3 2" xfId="7861" xr:uid="{00000000-0005-0000-0000-00008D380000}"/>
    <cellStyle name="Финансовый 2 137 3 2 2" xfId="13752" xr:uid="{00000000-0005-0000-0000-00008E380000}"/>
    <cellStyle name="Финансовый 2 137 3 2 3" xfId="14570" xr:uid="{00000000-0005-0000-0000-00008F380000}"/>
    <cellStyle name="Финансовый 2 137 3 2 3 2" xfId="16410" xr:uid="{00000000-0005-0000-0000-000090380000}"/>
    <cellStyle name="Финансовый 2 137 3 2 3 3" xfId="20393" xr:uid="{00000000-0005-0000-0000-000091380000}"/>
    <cellStyle name="Финансовый 2 137 3 2 3 4" xfId="23969" xr:uid="{00000000-0005-0000-0000-000092380000}"/>
    <cellStyle name="Финансовый 2 137 3 2 3 5" xfId="26029" xr:uid="{00000000-0005-0000-0000-000093380000}"/>
    <cellStyle name="Финансовый 2 137 3 2 3 6" xfId="26404" xr:uid="{00000000-0005-0000-0000-000094380000}"/>
    <cellStyle name="Финансовый 2 137 3 2 3 7" xfId="24973" xr:uid="{00000000-0005-0000-0000-000095380000}"/>
    <cellStyle name="Финансовый 2 137 3 2 3 8" xfId="33566" xr:uid="{00000000-0005-0000-0000-000096380000}"/>
    <cellStyle name="Финансовый 2 137 3 2 3 9" xfId="31990" xr:uid="{00000000-0005-0000-0000-000097380000}"/>
    <cellStyle name="Финансовый 2 137 3 2 4" xfId="17242" xr:uid="{00000000-0005-0000-0000-000098380000}"/>
    <cellStyle name="Финансовый 2 137 3 2 5" xfId="18554" xr:uid="{00000000-0005-0000-0000-000099380000}"/>
    <cellStyle name="Финансовый 2 137 3 2 5 2" xfId="21035" xr:uid="{00000000-0005-0000-0000-00009A380000}"/>
    <cellStyle name="Финансовый 2 137 3 2 5 3" xfId="27697" xr:uid="{00000000-0005-0000-0000-00009B380000}"/>
    <cellStyle name="Финансовый 2 137 3 2 5 4" xfId="29134" xr:uid="{00000000-0005-0000-0000-00009C380000}"/>
    <cellStyle name="Финансовый 2 137 3 2 5 5" xfId="30440" xr:uid="{00000000-0005-0000-0000-00009D380000}"/>
    <cellStyle name="Финансовый 2 137 3 2 5 6" xfId="34933" xr:uid="{00000000-0005-0000-0000-00009E380000}"/>
    <cellStyle name="Финансовый 2 137 3 2 5 7" xfId="36269" xr:uid="{00000000-0005-0000-0000-00009F380000}"/>
    <cellStyle name="Финансовый 2 137 3 3" xfId="12528" xr:uid="{00000000-0005-0000-0000-0000A0380000}"/>
    <cellStyle name="Финансовый 2 137 3 3 2" xfId="13104" xr:uid="{00000000-0005-0000-0000-0000A1380000}"/>
    <cellStyle name="Финансовый 2 137 3 3 3" xfId="15218" xr:uid="{00000000-0005-0000-0000-0000A2380000}"/>
    <cellStyle name="Финансовый 2 137 3 3 3 2" xfId="15762" xr:uid="{00000000-0005-0000-0000-0000A3380000}"/>
    <cellStyle name="Финансовый 2 137 3 3 3 3" xfId="19745" xr:uid="{00000000-0005-0000-0000-0000A4380000}"/>
    <cellStyle name="Финансовый 2 137 3 3 3 4" xfId="22424" xr:uid="{00000000-0005-0000-0000-0000A5380000}"/>
    <cellStyle name="Финансовый 2 137 3 3 3 5" xfId="26104" xr:uid="{00000000-0005-0000-0000-0000A6380000}"/>
    <cellStyle name="Финансовый 2 137 3 3 3 6" xfId="21199" xr:uid="{00000000-0005-0000-0000-0000A7380000}"/>
    <cellStyle name="Финансовый 2 137 3 3 3 7" xfId="23927" xr:uid="{00000000-0005-0000-0000-0000A8380000}"/>
    <cellStyle name="Финансовый 2 137 3 3 3 8" xfId="32918" xr:uid="{00000000-0005-0000-0000-0000A9380000}"/>
    <cellStyle name="Финансовый 2 137 3 3 3 9" xfId="31490" xr:uid="{00000000-0005-0000-0000-0000AA380000}"/>
    <cellStyle name="Финансовый 2 137 3 3 4" xfId="17890" xr:uid="{00000000-0005-0000-0000-0000AB380000}"/>
    <cellStyle name="Финансовый 2 137 3 3 5" xfId="19202" xr:uid="{00000000-0005-0000-0000-0000AC380000}"/>
    <cellStyle name="Финансовый 2 137 3 3 5 2" xfId="24376" xr:uid="{00000000-0005-0000-0000-0000AD380000}"/>
    <cellStyle name="Финансовый 2 137 3 3 5 3" xfId="28345" xr:uid="{00000000-0005-0000-0000-0000AE380000}"/>
    <cellStyle name="Финансовый 2 137 3 3 5 4" xfId="29782" xr:uid="{00000000-0005-0000-0000-0000AF380000}"/>
    <cellStyle name="Финансовый 2 137 3 3 5 5" xfId="31088" xr:uid="{00000000-0005-0000-0000-0000B0380000}"/>
    <cellStyle name="Финансовый 2 137 3 3 5 6" xfId="34285" xr:uid="{00000000-0005-0000-0000-0000B1380000}"/>
    <cellStyle name="Финансовый 2 137 3 3 5 7" xfId="35621" xr:uid="{00000000-0005-0000-0000-0000B2380000}"/>
    <cellStyle name="Финансовый 2 137 4" xfId="9956" xr:uid="{00000000-0005-0000-0000-0000B3380000}"/>
    <cellStyle name="Финансовый 2 137 4 2" xfId="13446" xr:uid="{00000000-0005-0000-0000-0000B4380000}"/>
    <cellStyle name="Финансовый 2 137 4 3" xfId="14876" xr:uid="{00000000-0005-0000-0000-0000B5380000}"/>
    <cellStyle name="Финансовый 2 137 4 3 2" xfId="16104" xr:uid="{00000000-0005-0000-0000-0000B6380000}"/>
    <cellStyle name="Финансовый 2 137 4 3 3" xfId="20087" xr:uid="{00000000-0005-0000-0000-0000B7380000}"/>
    <cellStyle name="Финансовый 2 137 4 3 4" xfId="25287" xr:uid="{00000000-0005-0000-0000-0000B8380000}"/>
    <cellStyle name="Финансовый 2 137 4 3 5" xfId="20900" xr:uid="{00000000-0005-0000-0000-0000B9380000}"/>
    <cellStyle name="Финансовый 2 137 4 3 6" xfId="25589" xr:uid="{00000000-0005-0000-0000-0000BA380000}"/>
    <cellStyle name="Финансовый 2 137 4 3 7" xfId="26099" xr:uid="{00000000-0005-0000-0000-0000BB380000}"/>
    <cellStyle name="Финансовый 2 137 4 3 8" xfId="33260" xr:uid="{00000000-0005-0000-0000-0000BC380000}"/>
    <cellStyle name="Финансовый 2 137 4 3 9" xfId="31721" xr:uid="{00000000-0005-0000-0000-0000BD380000}"/>
    <cellStyle name="Финансовый 2 137 4 4" xfId="17548" xr:uid="{00000000-0005-0000-0000-0000BE380000}"/>
    <cellStyle name="Финансовый 2 137 4 5" xfId="18860" xr:uid="{00000000-0005-0000-0000-0000BF380000}"/>
    <cellStyle name="Финансовый 2 137 4 5 2" xfId="21874" xr:uid="{00000000-0005-0000-0000-0000C0380000}"/>
    <cellStyle name="Финансовый 2 137 4 5 3" xfId="28003" xr:uid="{00000000-0005-0000-0000-0000C1380000}"/>
    <cellStyle name="Финансовый 2 137 4 5 4" xfId="29440" xr:uid="{00000000-0005-0000-0000-0000C2380000}"/>
    <cellStyle name="Финансовый 2 137 4 5 5" xfId="30746" xr:uid="{00000000-0005-0000-0000-0000C3380000}"/>
    <cellStyle name="Финансовый 2 137 4 5 6" xfId="34627" xr:uid="{00000000-0005-0000-0000-0000C4380000}"/>
    <cellStyle name="Финансовый 2 137 4 5 7" xfId="35963" xr:uid="{00000000-0005-0000-0000-0000C5380000}"/>
    <cellStyle name="Финансовый 2 137 5" xfId="11296" xr:uid="{00000000-0005-0000-0000-0000C6380000}"/>
    <cellStyle name="Финансовый 2 137 6" xfId="14094" xr:uid="{00000000-0005-0000-0000-0000C7380000}"/>
    <cellStyle name="Финансовый 2 137 7" xfId="14228" xr:uid="{00000000-0005-0000-0000-0000C8380000}"/>
    <cellStyle name="Финансовый 2 137 7 2" xfId="16752" xr:uid="{00000000-0005-0000-0000-0000C9380000}"/>
    <cellStyle name="Финансовый 2 137 7 3" xfId="20735" xr:uid="{00000000-0005-0000-0000-0000CA380000}"/>
    <cellStyle name="Финансовый 2 137 7 4" xfId="22598" xr:uid="{00000000-0005-0000-0000-0000CB380000}"/>
    <cellStyle name="Финансовый 2 137 7 5" xfId="25458" xr:uid="{00000000-0005-0000-0000-0000CC380000}"/>
    <cellStyle name="Финансовый 2 137 7 6" xfId="21389" xr:uid="{00000000-0005-0000-0000-0000CD380000}"/>
    <cellStyle name="Финансовый 2 137 7 7" xfId="28664" xr:uid="{00000000-0005-0000-0000-0000CE380000}"/>
    <cellStyle name="Финансовый 2 137 7 8" xfId="33908" xr:uid="{00000000-0005-0000-0000-0000CF380000}"/>
    <cellStyle name="Финансовый 2 137 7 9" xfId="31703" xr:uid="{00000000-0005-0000-0000-0000D0380000}"/>
    <cellStyle name="Финансовый 2 137 8" xfId="16900" xr:uid="{00000000-0005-0000-0000-0000D1380000}"/>
    <cellStyle name="Финансовый 2 137 9" xfId="18212" xr:uid="{00000000-0005-0000-0000-0000D2380000}"/>
    <cellStyle name="Финансовый 2 137 9 2" xfId="25276" xr:uid="{00000000-0005-0000-0000-0000D3380000}"/>
    <cellStyle name="Финансовый 2 137 9 3" xfId="27355" xr:uid="{00000000-0005-0000-0000-0000D4380000}"/>
    <cellStyle name="Финансовый 2 137 9 4" xfId="28792" xr:uid="{00000000-0005-0000-0000-0000D5380000}"/>
    <cellStyle name="Финансовый 2 137 9 5" xfId="30098" xr:uid="{00000000-0005-0000-0000-0000D6380000}"/>
    <cellStyle name="Финансовый 2 137 9 6" xfId="35275" xr:uid="{00000000-0005-0000-0000-0000D7380000}"/>
    <cellStyle name="Финансовый 2 137 9 7" xfId="36611" xr:uid="{00000000-0005-0000-0000-0000D8380000}"/>
    <cellStyle name="Финансовый 2 138" xfId="47" xr:uid="{00000000-0005-0000-0000-0000D9380000}"/>
    <cellStyle name="Финансовый 2 138 2" xfId="438" xr:uid="{00000000-0005-0000-0000-0000DA380000}"/>
    <cellStyle name="Финансовый 2 138 2 2" xfId="8127" xr:uid="{00000000-0005-0000-0000-0000DB380000}"/>
    <cellStyle name="Финансовый 2 138 2 3" xfId="10346" xr:uid="{00000000-0005-0000-0000-0000DC380000}"/>
    <cellStyle name="Финансовый 2 138 3" xfId="1412" xr:uid="{00000000-0005-0000-0000-0000DD380000}"/>
    <cellStyle name="Финансовый 2 138 3 2" xfId="7841" xr:uid="{00000000-0005-0000-0000-0000DE380000}"/>
    <cellStyle name="Финансовый 2 138 3 2 2" xfId="13760" xr:uid="{00000000-0005-0000-0000-0000DF380000}"/>
    <cellStyle name="Финансовый 2 138 3 2 3" xfId="14562" xr:uid="{00000000-0005-0000-0000-0000E0380000}"/>
    <cellStyle name="Финансовый 2 138 3 2 3 2" xfId="16418" xr:uid="{00000000-0005-0000-0000-0000E1380000}"/>
    <cellStyle name="Финансовый 2 138 3 2 3 3" xfId="20401" xr:uid="{00000000-0005-0000-0000-0000E2380000}"/>
    <cellStyle name="Финансовый 2 138 3 2 3 4" xfId="21601" xr:uid="{00000000-0005-0000-0000-0000E3380000}"/>
    <cellStyle name="Финансовый 2 138 3 2 3 5" xfId="26356" xr:uid="{00000000-0005-0000-0000-0000E4380000}"/>
    <cellStyle name="Финансовый 2 138 3 2 3 6" xfId="25496" xr:uid="{00000000-0005-0000-0000-0000E5380000}"/>
    <cellStyle name="Финансовый 2 138 3 2 3 7" xfId="27101" xr:uid="{00000000-0005-0000-0000-0000E6380000}"/>
    <cellStyle name="Финансовый 2 138 3 2 3 8" xfId="33574" xr:uid="{00000000-0005-0000-0000-0000E7380000}"/>
    <cellStyle name="Финансовый 2 138 3 2 3 9" xfId="31864" xr:uid="{00000000-0005-0000-0000-0000E8380000}"/>
    <cellStyle name="Финансовый 2 138 3 2 4" xfId="17234" xr:uid="{00000000-0005-0000-0000-0000E9380000}"/>
    <cellStyle name="Финансовый 2 138 3 2 5" xfId="18546" xr:uid="{00000000-0005-0000-0000-0000EA380000}"/>
    <cellStyle name="Финансовый 2 138 3 2 5 2" xfId="23991" xr:uid="{00000000-0005-0000-0000-0000EB380000}"/>
    <cellStyle name="Финансовый 2 138 3 2 5 3" xfId="27689" xr:uid="{00000000-0005-0000-0000-0000EC380000}"/>
    <cellStyle name="Финансовый 2 138 3 2 5 4" xfId="29126" xr:uid="{00000000-0005-0000-0000-0000ED380000}"/>
    <cellStyle name="Финансовый 2 138 3 2 5 5" xfId="30432" xr:uid="{00000000-0005-0000-0000-0000EE380000}"/>
    <cellStyle name="Финансовый 2 138 3 2 5 6" xfId="34941" xr:uid="{00000000-0005-0000-0000-0000EF380000}"/>
    <cellStyle name="Финансовый 2 138 3 2 5 7" xfId="36277" xr:uid="{00000000-0005-0000-0000-0000F0380000}"/>
    <cellStyle name="Финансовый 2 138 3 3" xfId="12520" xr:uid="{00000000-0005-0000-0000-0000F1380000}"/>
    <cellStyle name="Финансовый 2 138 3 3 2" xfId="13112" xr:uid="{00000000-0005-0000-0000-0000F2380000}"/>
    <cellStyle name="Финансовый 2 138 3 3 3" xfId="15210" xr:uid="{00000000-0005-0000-0000-0000F3380000}"/>
    <cellStyle name="Финансовый 2 138 3 3 3 2" xfId="15770" xr:uid="{00000000-0005-0000-0000-0000F4380000}"/>
    <cellStyle name="Финансовый 2 138 3 3 3 3" xfId="19753" xr:uid="{00000000-0005-0000-0000-0000F5380000}"/>
    <cellStyle name="Финансовый 2 138 3 3 3 4" xfId="22292" xr:uid="{00000000-0005-0000-0000-0000F6380000}"/>
    <cellStyle name="Финансовый 2 138 3 3 3 5" xfId="24067" xr:uid="{00000000-0005-0000-0000-0000F7380000}"/>
    <cellStyle name="Финансовый 2 138 3 3 3 6" xfId="26646" xr:uid="{00000000-0005-0000-0000-0000F8380000}"/>
    <cellStyle name="Финансовый 2 138 3 3 3 7" xfId="22596" xr:uid="{00000000-0005-0000-0000-0000F9380000}"/>
    <cellStyle name="Финансовый 2 138 3 3 3 8" xfId="32926" xr:uid="{00000000-0005-0000-0000-0000FA380000}"/>
    <cellStyle name="Финансовый 2 138 3 3 3 9" xfId="31797" xr:uid="{00000000-0005-0000-0000-0000FB380000}"/>
    <cellStyle name="Финансовый 2 138 3 3 4" xfId="17882" xr:uid="{00000000-0005-0000-0000-0000FC380000}"/>
    <cellStyle name="Финансовый 2 138 3 3 5" xfId="19194" xr:uid="{00000000-0005-0000-0000-0000FD380000}"/>
    <cellStyle name="Финансовый 2 138 3 3 5 2" xfId="23222" xr:uid="{00000000-0005-0000-0000-0000FE380000}"/>
    <cellStyle name="Финансовый 2 138 3 3 5 3" xfId="28337" xr:uid="{00000000-0005-0000-0000-0000FF380000}"/>
    <cellStyle name="Финансовый 2 138 3 3 5 4" xfId="29774" xr:uid="{00000000-0005-0000-0000-000000390000}"/>
    <cellStyle name="Финансовый 2 138 3 3 5 5" xfId="31080" xr:uid="{00000000-0005-0000-0000-000001390000}"/>
    <cellStyle name="Финансовый 2 138 3 3 5 6" xfId="34293" xr:uid="{00000000-0005-0000-0000-000002390000}"/>
    <cellStyle name="Финансовый 2 138 3 3 5 7" xfId="35629" xr:uid="{00000000-0005-0000-0000-000003390000}"/>
    <cellStyle name="Финансовый 2 138 4" xfId="9957" xr:uid="{00000000-0005-0000-0000-000004390000}"/>
    <cellStyle name="Финансовый 2 138 4 2" xfId="13445" xr:uid="{00000000-0005-0000-0000-000005390000}"/>
    <cellStyle name="Финансовый 2 138 4 3" xfId="14877" xr:uid="{00000000-0005-0000-0000-000006390000}"/>
    <cellStyle name="Финансовый 2 138 4 3 2" xfId="16103" xr:uid="{00000000-0005-0000-0000-000007390000}"/>
    <cellStyle name="Финансовый 2 138 4 3 3" xfId="20086" xr:uid="{00000000-0005-0000-0000-000008390000}"/>
    <cellStyle name="Финансовый 2 138 4 3 4" xfId="23071" xr:uid="{00000000-0005-0000-0000-000009390000}"/>
    <cellStyle name="Финансовый 2 138 4 3 5" xfId="23816" xr:uid="{00000000-0005-0000-0000-00000A390000}"/>
    <cellStyle name="Финансовый 2 138 4 3 6" xfId="25038" xr:uid="{00000000-0005-0000-0000-00000B390000}"/>
    <cellStyle name="Финансовый 2 138 4 3 7" xfId="23478" xr:uid="{00000000-0005-0000-0000-00000C390000}"/>
    <cellStyle name="Финансовый 2 138 4 3 8" xfId="33259" xr:uid="{00000000-0005-0000-0000-00000D390000}"/>
    <cellStyle name="Финансовый 2 138 4 3 9" xfId="31737" xr:uid="{00000000-0005-0000-0000-00000E390000}"/>
    <cellStyle name="Финансовый 2 138 4 4" xfId="17549" xr:uid="{00000000-0005-0000-0000-00000F390000}"/>
    <cellStyle name="Финансовый 2 138 4 5" xfId="18861" xr:uid="{00000000-0005-0000-0000-000010390000}"/>
    <cellStyle name="Финансовый 2 138 4 5 2" xfId="21605" xr:uid="{00000000-0005-0000-0000-000011390000}"/>
    <cellStyle name="Финансовый 2 138 4 5 3" xfId="28004" xr:uid="{00000000-0005-0000-0000-000012390000}"/>
    <cellStyle name="Финансовый 2 138 4 5 4" xfId="29441" xr:uid="{00000000-0005-0000-0000-000013390000}"/>
    <cellStyle name="Финансовый 2 138 4 5 5" xfId="30747" xr:uid="{00000000-0005-0000-0000-000014390000}"/>
    <cellStyle name="Финансовый 2 138 4 5 6" xfId="34626" xr:uid="{00000000-0005-0000-0000-000015390000}"/>
    <cellStyle name="Финансовый 2 138 4 5 7" xfId="35962" xr:uid="{00000000-0005-0000-0000-000016390000}"/>
    <cellStyle name="Финансовый 2 138 5" xfId="11297" xr:uid="{00000000-0005-0000-0000-000017390000}"/>
    <cellStyle name="Финансовый 2 138 6" xfId="14093" xr:uid="{00000000-0005-0000-0000-000018390000}"/>
    <cellStyle name="Финансовый 2 138 7" xfId="14229" xr:uid="{00000000-0005-0000-0000-000019390000}"/>
    <cellStyle name="Финансовый 2 138 7 2" xfId="16751" xr:uid="{00000000-0005-0000-0000-00001A390000}"/>
    <cellStyle name="Финансовый 2 138 7 3" xfId="20734" xr:uid="{00000000-0005-0000-0000-00001B390000}"/>
    <cellStyle name="Финансовый 2 138 7 4" xfId="22644" xr:uid="{00000000-0005-0000-0000-00001C390000}"/>
    <cellStyle name="Финансовый 2 138 7 5" xfId="26253" xr:uid="{00000000-0005-0000-0000-00001D390000}"/>
    <cellStyle name="Финансовый 2 138 7 6" xfId="21005" xr:uid="{00000000-0005-0000-0000-00001E390000}"/>
    <cellStyle name="Финансовый 2 138 7 7" xfId="28696" xr:uid="{00000000-0005-0000-0000-00001F390000}"/>
    <cellStyle name="Финансовый 2 138 7 8" xfId="33907" xr:uid="{00000000-0005-0000-0000-000020390000}"/>
    <cellStyle name="Финансовый 2 138 7 9" xfId="31697" xr:uid="{00000000-0005-0000-0000-000021390000}"/>
    <cellStyle name="Финансовый 2 138 8" xfId="16901" xr:uid="{00000000-0005-0000-0000-000022390000}"/>
    <cellStyle name="Финансовый 2 138 9" xfId="18213" xr:uid="{00000000-0005-0000-0000-000023390000}"/>
    <cellStyle name="Финансовый 2 138 9 2" xfId="23059" xr:uid="{00000000-0005-0000-0000-000024390000}"/>
    <cellStyle name="Финансовый 2 138 9 3" xfId="27356" xr:uid="{00000000-0005-0000-0000-000025390000}"/>
    <cellStyle name="Финансовый 2 138 9 4" xfId="28793" xr:uid="{00000000-0005-0000-0000-000026390000}"/>
    <cellStyle name="Финансовый 2 138 9 5" xfId="30099" xr:uid="{00000000-0005-0000-0000-000027390000}"/>
    <cellStyle name="Финансовый 2 138 9 6" xfId="35274" xr:uid="{00000000-0005-0000-0000-000028390000}"/>
    <cellStyle name="Финансовый 2 138 9 7" xfId="36610" xr:uid="{00000000-0005-0000-0000-000029390000}"/>
    <cellStyle name="Финансовый 2 139" xfId="48" xr:uid="{00000000-0005-0000-0000-00002A390000}"/>
    <cellStyle name="Финансовый 2 139 2" xfId="439" xr:uid="{00000000-0005-0000-0000-00002B390000}"/>
    <cellStyle name="Финансовый 2 139 2 2" xfId="7883" xr:uid="{00000000-0005-0000-0000-00002C390000}"/>
    <cellStyle name="Финансовый 2 139 2 3" xfId="10347" xr:uid="{00000000-0005-0000-0000-00002D390000}"/>
    <cellStyle name="Финансовый 2 139 3" xfId="1413" xr:uid="{00000000-0005-0000-0000-00002E390000}"/>
    <cellStyle name="Финансовый 2 139 3 2" xfId="7680" xr:uid="{00000000-0005-0000-0000-00002F390000}"/>
    <cellStyle name="Финансовый 2 139 3 2 2" xfId="13814" xr:uid="{00000000-0005-0000-0000-000030390000}"/>
    <cellStyle name="Финансовый 2 139 3 2 3" xfId="14508" xr:uid="{00000000-0005-0000-0000-000031390000}"/>
    <cellStyle name="Финансовый 2 139 3 2 3 2" xfId="16472" xr:uid="{00000000-0005-0000-0000-000032390000}"/>
    <cellStyle name="Финансовый 2 139 3 2 3 3" xfId="20455" xr:uid="{00000000-0005-0000-0000-000033390000}"/>
    <cellStyle name="Финансовый 2 139 3 2 3 4" xfId="23975" xr:uid="{00000000-0005-0000-0000-000034390000}"/>
    <cellStyle name="Финансовый 2 139 3 2 3 5" xfId="25445" xr:uid="{00000000-0005-0000-0000-000035390000}"/>
    <cellStyle name="Финансовый 2 139 3 2 3 6" xfId="24908" xr:uid="{00000000-0005-0000-0000-000036390000}"/>
    <cellStyle name="Финансовый 2 139 3 2 3 7" xfId="23840" xr:uid="{00000000-0005-0000-0000-000037390000}"/>
    <cellStyle name="Финансовый 2 139 3 2 3 8" xfId="33628" xr:uid="{00000000-0005-0000-0000-000038390000}"/>
    <cellStyle name="Финансовый 2 139 3 2 3 9" xfId="32094" xr:uid="{00000000-0005-0000-0000-000039390000}"/>
    <cellStyle name="Финансовый 2 139 3 2 4" xfId="17180" xr:uid="{00000000-0005-0000-0000-00003A390000}"/>
    <cellStyle name="Финансовый 2 139 3 2 5" xfId="18492" xr:uid="{00000000-0005-0000-0000-00003B390000}"/>
    <cellStyle name="Финансовый 2 139 3 2 5 2" xfId="21446" xr:uid="{00000000-0005-0000-0000-00003C390000}"/>
    <cellStyle name="Финансовый 2 139 3 2 5 3" xfId="27635" xr:uid="{00000000-0005-0000-0000-00003D390000}"/>
    <cellStyle name="Финансовый 2 139 3 2 5 4" xfId="29072" xr:uid="{00000000-0005-0000-0000-00003E390000}"/>
    <cellStyle name="Финансовый 2 139 3 2 5 5" xfId="30378" xr:uid="{00000000-0005-0000-0000-00003F390000}"/>
    <cellStyle name="Финансовый 2 139 3 2 5 6" xfId="34995" xr:uid="{00000000-0005-0000-0000-000040390000}"/>
    <cellStyle name="Финансовый 2 139 3 2 5 7" xfId="36331" xr:uid="{00000000-0005-0000-0000-000041390000}"/>
    <cellStyle name="Финансовый 2 139 3 3" xfId="12466" xr:uid="{00000000-0005-0000-0000-000042390000}"/>
    <cellStyle name="Финансовый 2 139 3 3 2" xfId="13166" xr:uid="{00000000-0005-0000-0000-000043390000}"/>
    <cellStyle name="Финансовый 2 139 3 3 3" xfId="15156" xr:uid="{00000000-0005-0000-0000-000044390000}"/>
    <cellStyle name="Финансовый 2 139 3 3 3 2" xfId="15824" xr:uid="{00000000-0005-0000-0000-000045390000}"/>
    <cellStyle name="Финансовый 2 139 3 3 3 3" xfId="19807" xr:uid="{00000000-0005-0000-0000-000046390000}"/>
    <cellStyle name="Финансовый 2 139 3 3 3 4" xfId="23161" xr:uid="{00000000-0005-0000-0000-000047390000}"/>
    <cellStyle name="Финансовый 2 139 3 3 3 5" xfId="27195" xr:uid="{00000000-0005-0000-0000-000048390000}"/>
    <cellStyle name="Финансовый 2 139 3 3 3 6" xfId="24089" xr:uid="{00000000-0005-0000-0000-000049390000}"/>
    <cellStyle name="Финансовый 2 139 3 3 3 7" xfId="26903" xr:uid="{00000000-0005-0000-0000-00004A390000}"/>
    <cellStyle name="Финансовый 2 139 3 3 3 8" xfId="32980" xr:uid="{00000000-0005-0000-0000-00004B390000}"/>
    <cellStyle name="Финансовый 2 139 3 3 3 9" xfId="32599" xr:uid="{00000000-0005-0000-0000-00004C390000}"/>
    <cellStyle name="Финансовый 2 139 3 3 4" xfId="17828" xr:uid="{00000000-0005-0000-0000-00004D390000}"/>
    <cellStyle name="Финансовый 2 139 3 3 5" xfId="19140" xr:uid="{00000000-0005-0000-0000-00004E390000}"/>
    <cellStyle name="Финансовый 2 139 3 3 5 2" xfId="22969" xr:uid="{00000000-0005-0000-0000-00004F390000}"/>
    <cellStyle name="Финансовый 2 139 3 3 5 3" xfId="28283" xr:uid="{00000000-0005-0000-0000-000050390000}"/>
    <cellStyle name="Финансовый 2 139 3 3 5 4" xfId="29720" xr:uid="{00000000-0005-0000-0000-000051390000}"/>
    <cellStyle name="Финансовый 2 139 3 3 5 5" xfId="31026" xr:uid="{00000000-0005-0000-0000-000052390000}"/>
    <cellStyle name="Финансовый 2 139 3 3 5 6" xfId="34347" xr:uid="{00000000-0005-0000-0000-000053390000}"/>
    <cellStyle name="Финансовый 2 139 3 3 5 7" xfId="35683" xr:uid="{00000000-0005-0000-0000-000054390000}"/>
    <cellStyle name="Финансовый 2 139 4" xfId="9958" xr:uid="{00000000-0005-0000-0000-000055390000}"/>
    <cellStyle name="Финансовый 2 139 4 2" xfId="13444" xr:uid="{00000000-0005-0000-0000-000056390000}"/>
    <cellStyle name="Финансовый 2 139 4 3" xfId="14878" xr:uid="{00000000-0005-0000-0000-000057390000}"/>
    <cellStyle name="Финансовый 2 139 4 3 2" xfId="16102" xr:uid="{00000000-0005-0000-0000-000058390000}"/>
    <cellStyle name="Финансовый 2 139 4 3 3" xfId="20085" xr:uid="{00000000-0005-0000-0000-000059390000}"/>
    <cellStyle name="Финансовый 2 139 4 3 4" xfId="23068" xr:uid="{00000000-0005-0000-0000-00005A390000}"/>
    <cellStyle name="Финансовый 2 139 4 3 5" xfId="25746" xr:uid="{00000000-0005-0000-0000-00005B390000}"/>
    <cellStyle name="Финансовый 2 139 4 3 6" xfId="24721" xr:uid="{00000000-0005-0000-0000-00005C390000}"/>
    <cellStyle name="Финансовый 2 139 4 3 7" xfId="24311" xr:uid="{00000000-0005-0000-0000-00005D390000}"/>
    <cellStyle name="Финансовый 2 139 4 3 8" xfId="33258" xr:uid="{00000000-0005-0000-0000-00005E390000}"/>
    <cellStyle name="Финансовый 2 139 4 3 9" xfId="31795" xr:uid="{00000000-0005-0000-0000-00005F390000}"/>
    <cellStyle name="Финансовый 2 139 4 4" xfId="17550" xr:uid="{00000000-0005-0000-0000-000060390000}"/>
    <cellStyle name="Финансовый 2 139 4 5" xfId="18862" xr:uid="{00000000-0005-0000-0000-000061390000}"/>
    <cellStyle name="Финансовый 2 139 4 5 2" xfId="21617" xr:uid="{00000000-0005-0000-0000-000062390000}"/>
    <cellStyle name="Финансовый 2 139 4 5 3" xfId="28005" xr:uid="{00000000-0005-0000-0000-000063390000}"/>
    <cellStyle name="Финансовый 2 139 4 5 4" xfId="29442" xr:uid="{00000000-0005-0000-0000-000064390000}"/>
    <cellStyle name="Финансовый 2 139 4 5 5" xfId="30748" xr:uid="{00000000-0005-0000-0000-000065390000}"/>
    <cellStyle name="Финансовый 2 139 4 5 6" xfId="34625" xr:uid="{00000000-0005-0000-0000-000066390000}"/>
    <cellStyle name="Финансовый 2 139 4 5 7" xfId="35961" xr:uid="{00000000-0005-0000-0000-000067390000}"/>
    <cellStyle name="Финансовый 2 139 5" xfId="11298" xr:uid="{00000000-0005-0000-0000-000068390000}"/>
    <cellStyle name="Финансовый 2 139 6" xfId="14092" xr:uid="{00000000-0005-0000-0000-000069390000}"/>
    <cellStyle name="Финансовый 2 139 7" xfId="14230" xr:uid="{00000000-0005-0000-0000-00006A390000}"/>
    <cellStyle name="Финансовый 2 139 7 2" xfId="16750" xr:uid="{00000000-0005-0000-0000-00006B390000}"/>
    <cellStyle name="Финансовый 2 139 7 3" xfId="20733" xr:uid="{00000000-0005-0000-0000-00006C390000}"/>
    <cellStyle name="Финансовый 2 139 7 4" xfId="22281" xr:uid="{00000000-0005-0000-0000-00006D390000}"/>
    <cellStyle name="Финансовый 2 139 7 5" xfId="24978" xr:uid="{00000000-0005-0000-0000-00006E390000}"/>
    <cellStyle name="Финансовый 2 139 7 6" xfId="22746" xr:uid="{00000000-0005-0000-0000-00006F390000}"/>
    <cellStyle name="Финансовый 2 139 7 7" xfId="26859" xr:uid="{00000000-0005-0000-0000-000070390000}"/>
    <cellStyle name="Финансовый 2 139 7 8" xfId="33906" xr:uid="{00000000-0005-0000-0000-000071390000}"/>
    <cellStyle name="Финансовый 2 139 7 9" xfId="31767" xr:uid="{00000000-0005-0000-0000-000072390000}"/>
    <cellStyle name="Финансовый 2 139 8" xfId="16902" xr:uid="{00000000-0005-0000-0000-000073390000}"/>
    <cellStyle name="Финансовый 2 139 9" xfId="18214" xr:uid="{00000000-0005-0000-0000-000074390000}"/>
    <cellStyle name="Финансовый 2 139 9 2" xfId="21482" xr:uid="{00000000-0005-0000-0000-000075390000}"/>
    <cellStyle name="Финансовый 2 139 9 3" xfId="27357" xr:uid="{00000000-0005-0000-0000-000076390000}"/>
    <cellStyle name="Финансовый 2 139 9 4" xfId="28794" xr:uid="{00000000-0005-0000-0000-000077390000}"/>
    <cellStyle name="Финансовый 2 139 9 5" xfId="30100" xr:uid="{00000000-0005-0000-0000-000078390000}"/>
    <cellStyle name="Финансовый 2 139 9 6" xfId="35273" xr:uid="{00000000-0005-0000-0000-000079390000}"/>
    <cellStyle name="Финансовый 2 139 9 7" xfId="36609" xr:uid="{00000000-0005-0000-0000-00007A390000}"/>
    <cellStyle name="Финансовый 2 14" xfId="49" xr:uid="{00000000-0005-0000-0000-00007B390000}"/>
    <cellStyle name="Финансовый 2 14 2" xfId="344" xr:uid="{00000000-0005-0000-0000-00007C390000}"/>
    <cellStyle name="Финансовый 2 14 2 2" xfId="7734" xr:uid="{00000000-0005-0000-0000-00007D390000}"/>
    <cellStyle name="Финансовый 2 14 2 3" xfId="10252" xr:uid="{00000000-0005-0000-0000-00007E390000}"/>
    <cellStyle name="Финансовый 2 14 3" xfId="1280" xr:uid="{00000000-0005-0000-0000-00007F390000}"/>
    <cellStyle name="Финансовый 2 14 3 2" xfId="8188" xr:uid="{00000000-0005-0000-0000-000080390000}"/>
    <cellStyle name="Финансовый 2 14 3 2 2" xfId="13666" xr:uid="{00000000-0005-0000-0000-000081390000}"/>
    <cellStyle name="Финансовый 2 14 3 2 3" xfId="14656" xr:uid="{00000000-0005-0000-0000-000082390000}"/>
    <cellStyle name="Финансовый 2 14 3 2 3 2" xfId="16324" xr:uid="{00000000-0005-0000-0000-000083390000}"/>
    <cellStyle name="Финансовый 2 14 3 2 3 3" xfId="20307" xr:uid="{00000000-0005-0000-0000-000084390000}"/>
    <cellStyle name="Финансовый 2 14 3 2 3 4" xfId="25014" xr:uid="{00000000-0005-0000-0000-000085390000}"/>
    <cellStyle name="Финансовый 2 14 3 2 3 5" xfId="25796" xr:uid="{00000000-0005-0000-0000-000086390000}"/>
    <cellStyle name="Финансовый 2 14 3 2 3 6" xfId="24412" xr:uid="{00000000-0005-0000-0000-000087390000}"/>
    <cellStyle name="Финансовый 2 14 3 2 3 7" xfId="25499" xr:uid="{00000000-0005-0000-0000-000088390000}"/>
    <cellStyle name="Финансовый 2 14 3 2 3 8" xfId="33480" xr:uid="{00000000-0005-0000-0000-000089390000}"/>
    <cellStyle name="Финансовый 2 14 3 2 3 9" xfId="32136" xr:uid="{00000000-0005-0000-0000-00008A390000}"/>
    <cellStyle name="Финансовый 2 14 3 2 4" xfId="17328" xr:uid="{00000000-0005-0000-0000-00008B390000}"/>
    <cellStyle name="Финансовый 2 14 3 2 5" xfId="18640" xr:uid="{00000000-0005-0000-0000-00008C390000}"/>
    <cellStyle name="Финансовый 2 14 3 2 5 2" xfId="22799" xr:uid="{00000000-0005-0000-0000-00008D390000}"/>
    <cellStyle name="Финансовый 2 14 3 2 5 3" xfId="27783" xr:uid="{00000000-0005-0000-0000-00008E390000}"/>
    <cellStyle name="Финансовый 2 14 3 2 5 4" xfId="29220" xr:uid="{00000000-0005-0000-0000-00008F390000}"/>
    <cellStyle name="Финансовый 2 14 3 2 5 5" xfId="30526" xr:uid="{00000000-0005-0000-0000-000090390000}"/>
    <cellStyle name="Финансовый 2 14 3 2 5 6" xfId="34847" xr:uid="{00000000-0005-0000-0000-000091390000}"/>
    <cellStyle name="Финансовый 2 14 3 2 5 7" xfId="36183" xr:uid="{00000000-0005-0000-0000-000092390000}"/>
    <cellStyle name="Финансовый 2 14 3 3" xfId="12614" xr:uid="{00000000-0005-0000-0000-000093390000}"/>
    <cellStyle name="Финансовый 2 14 3 3 2" xfId="13018" xr:uid="{00000000-0005-0000-0000-000094390000}"/>
    <cellStyle name="Финансовый 2 14 3 3 3" xfId="15304" xr:uid="{00000000-0005-0000-0000-000095390000}"/>
    <cellStyle name="Финансовый 2 14 3 3 3 2" xfId="15676" xr:uid="{00000000-0005-0000-0000-000096390000}"/>
    <cellStyle name="Финансовый 2 14 3 3 3 3" xfId="19659" xr:uid="{00000000-0005-0000-0000-000097390000}"/>
    <cellStyle name="Финансовый 2 14 3 3 3 4" xfId="21401" xr:uid="{00000000-0005-0000-0000-000098390000}"/>
    <cellStyle name="Финансовый 2 14 3 3 3 5" xfId="26064" xr:uid="{00000000-0005-0000-0000-000099390000}"/>
    <cellStyle name="Финансовый 2 14 3 3 3 6" xfId="22667" xr:uid="{00000000-0005-0000-0000-00009A390000}"/>
    <cellStyle name="Финансовый 2 14 3 3 3 7" xfId="28634" xr:uid="{00000000-0005-0000-0000-00009B390000}"/>
    <cellStyle name="Финансовый 2 14 3 3 3 8" xfId="32832" xr:uid="{00000000-0005-0000-0000-00009C390000}"/>
    <cellStyle name="Финансовый 2 14 3 3 3 9" xfId="31432" xr:uid="{00000000-0005-0000-0000-00009D390000}"/>
    <cellStyle name="Финансовый 2 14 3 3 4" xfId="17976" xr:uid="{00000000-0005-0000-0000-00009E390000}"/>
    <cellStyle name="Финансовый 2 14 3 3 5" xfId="19288" xr:uid="{00000000-0005-0000-0000-00009F390000}"/>
    <cellStyle name="Финансовый 2 14 3 3 5 2" xfId="22966" xr:uid="{00000000-0005-0000-0000-0000A0390000}"/>
    <cellStyle name="Финансовый 2 14 3 3 5 3" xfId="28431" xr:uid="{00000000-0005-0000-0000-0000A1390000}"/>
    <cellStyle name="Финансовый 2 14 3 3 5 4" xfId="29868" xr:uid="{00000000-0005-0000-0000-0000A2390000}"/>
    <cellStyle name="Финансовый 2 14 3 3 5 5" xfId="31174" xr:uid="{00000000-0005-0000-0000-0000A3390000}"/>
    <cellStyle name="Финансовый 2 14 3 3 5 6" xfId="34199" xr:uid="{00000000-0005-0000-0000-0000A4390000}"/>
    <cellStyle name="Финансовый 2 14 3 3 5 7" xfId="35535" xr:uid="{00000000-0005-0000-0000-0000A5390000}"/>
    <cellStyle name="Финансовый 2 14 4" xfId="9959" xr:uid="{00000000-0005-0000-0000-0000A6390000}"/>
    <cellStyle name="Финансовый 2 14 4 2" xfId="13443" xr:uid="{00000000-0005-0000-0000-0000A7390000}"/>
    <cellStyle name="Финансовый 2 14 4 3" xfId="14879" xr:uid="{00000000-0005-0000-0000-0000A8390000}"/>
    <cellStyle name="Финансовый 2 14 4 3 2" xfId="16101" xr:uid="{00000000-0005-0000-0000-0000A9390000}"/>
    <cellStyle name="Финансовый 2 14 4 3 3" xfId="20084" xr:uid="{00000000-0005-0000-0000-0000AA390000}"/>
    <cellStyle name="Финансовый 2 14 4 3 4" xfId="25284" xr:uid="{00000000-0005-0000-0000-0000AB390000}"/>
    <cellStyle name="Финансовый 2 14 4 3 5" xfId="25476" xr:uid="{00000000-0005-0000-0000-0000AC390000}"/>
    <cellStyle name="Финансовый 2 14 4 3 6" xfId="25747" xr:uid="{00000000-0005-0000-0000-0000AD390000}"/>
    <cellStyle name="Финансовый 2 14 4 3 7" xfId="27044" xr:uid="{00000000-0005-0000-0000-0000AE390000}"/>
    <cellStyle name="Финансовый 2 14 4 3 8" xfId="33257" xr:uid="{00000000-0005-0000-0000-0000AF390000}"/>
    <cellStyle name="Финансовый 2 14 4 3 9" xfId="31814" xr:uid="{00000000-0005-0000-0000-0000B0390000}"/>
    <cellStyle name="Финансовый 2 14 4 4" xfId="17551" xr:uid="{00000000-0005-0000-0000-0000B1390000}"/>
    <cellStyle name="Финансовый 2 14 4 5" xfId="18863" xr:uid="{00000000-0005-0000-0000-0000B2390000}"/>
    <cellStyle name="Финансовый 2 14 4 5 2" xfId="21592" xr:uid="{00000000-0005-0000-0000-0000B3390000}"/>
    <cellStyle name="Финансовый 2 14 4 5 3" xfId="28006" xr:uid="{00000000-0005-0000-0000-0000B4390000}"/>
    <cellStyle name="Финансовый 2 14 4 5 4" xfId="29443" xr:uid="{00000000-0005-0000-0000-0000B5390000}"/>
    <cellStyle name="Финансовый 2 14 4 5 5" xfId="30749" xr:uid="{00000000-0005-0000-0000-0000B6390000}"/>
    <cellStyle name="Финансовый 2 14 4 5 6" xfId="34624" xr:uid="{00000000-0005-0000-0000-0000B7390000}"/>
    <cellStyle name="Финансовый 2 14 4 5 7" xfId="35960" xr:uid="{00000000-0005-0000-0000-0000B8390000}"/>
    <cellStyle name="Финансовый 2 14 5" xfId="11165" xr:uid="{00000000-0005-0000-0000-0000B9390000}"/>
    <cellStyle name="Финансовый 2 14 6" xfId="14091" xr:uid="{00000000-0005-0000-0000-0000BA390000}"/>
    <cellStyle name="Финансовый 2 14 7" xfId="14162" xr:uid="{00000000-0005-0000-0000-0000BB390000}"/>
    <cellStyle name="Финансовый 2 14 7 2" xfId="16749" xr:uid="{00000000-0005-0000-0000-0000BC390000}"/>
    <cellStyle name="Финансовый 2 14 7 3" xfId="20732" xr:uid="{00000000-0005-0000-0000-0000BD390000}"/>
    <cellStyle name="Финансовый 2 14 7 4" xfId="25387" xr:uid="{00000000-0005-0000-0000-0000BE390000}"/>
    <cellStyle name="Финансовый 2 14 7 5" xfId="24818" xr:uid="{00000000-0005-0000-0000-0000BF390000}"/>
    <cellStyle name="Финансовый 2 14 7 6" xfId="27298" xr:uid="{00000000-0005-0000-0000-0000C0390000}"/>
    <cellStyle name="Финансовый 2 14 7 7" xfId="27116" xr:uid="{00000000-0005-0000-0000-0000C1390000}"/>
    <cellStyle name="Финансовый 2 14 7 8" xfId="33905" xr:uid="{00000000-0005-0000-0000-0000C2390000}"/>
    <cellStyle name="Финансовый 2 14 7 9" xfId="31775" xr:uid="{00000000-0005-0000-0000-0000C3390000}"/>
    <cellStyle name="Финансовый 2 14 8" xfId="14231" xr:uid="{00000000-0005-0000-0000-0000C4390000}"/>
    <cellStyle name="Финансовый 2 14 8 2" xfId="16903" xr:uid="{00000000-0005-0000-0000-0000C5390000}"/>
    <cellStyle name="Финансовый 2 14 8 3" xfId="20793" xr:uid="{00000000-0005-0000-0000-0000C6390000}"/>
    <cellStyle name="Финансовый 2 14 8 4" xfId="22291" xr:uid="{00000000-0005-0000-0000-0000C7390000}"/>
    <cellStyle name="Финансовый 2 14 8 5" xfId="25673" xr:uid="{00000000-0005-0000-0000-0000C8390000}"/>
    <cellStyle name="Финансовый 2 14 8 6" xfId="25783" xr:uid="{00000000-0005-0000-0000-0000C9390000}"/>
    <cellStyle name="Финансовый 2 14 8 7" xfId="27218" xr:uid="{00000000-0005-0000-0000-0000CA390000}"/>
    <cellStyle name="Финансовый 2 14 8 8" xfId="33966" xr:uid="{00000000-0005-0000-0000-0000CB390000}"/>
    <cellStyle name="Финансовый 2 14 8 9" xfId="35327" xr:uid="{00000000-0005-0000-0000-0000CC390000}"/>
    <cellStyle name="Финансовый 2 14 9" xfId="18215" xr:uid="{00000000-0005-0000-0000-0000CD390000}"/>
    <cellStyle name="Финансовый 2 14 9 2" xfId="25140" xr:uid="{00000000-0005-0000-0000-0000CE390000}"/>
    <cellStyle name="Финансовый 2 14 9 3" xfId="27358" xr:uid="{00000000-0005-0000-0000-0000CF390000}"/>
    <cellStyle name="Финансовый 2 14 9 4" xfId="28795" xr:uid="{00000000-0005-0000-0000-0000D0390000}"/>
    <cellStyle name="Финансовый 2 14 9 5" xfId="30101" xr:uid="{00000000-0005-0000-0000-0000D1390000}"/>
    <cellStyle name="Финансовый 2 14 9 6" xfId="35272" xr:uid="{00000000-0005-0000-0000-0000D2390000}"/>
    <cellStyle name="Финансовый 2 14 9 7" xfId="36608" xr:uid="{00000000-0005-0000-0000-0000D3390000}"/>
    <cellStyle name="Финансовый 2 140" xfId="50" xr:uid="{00000000-0005-0000-0000-0000D4390000}"/>
    <cellStyle name="Финансовый 2 140 2" xfId="440" xr:uid="{00000000-0005-0000-0000-0000D5390000}"/>
    <cellStyle name="Финансовый 2 140 2 2" xfId="7756" xr:uid="{00000000-0005-0000-0000-0000D6390000}"/>
    <cellStyle name="Финансовый 2 140 2 3" xfId="10348" xr:uid="{00000000-0005-0000-0000-0000D7390000}"/>
    <cellStyle name="Финансовый 2 140 3" xfId="1414" xr:uid="{00000000-0005-0000-0000-0000D8390000}"/>
    <cellStyle name="Финансовый 2 140 3 2" xfId="8064" xr:uid="{00000000-0005-0000-0000-0000D9390000}"/>
    <cellStyle name="Финансовый 2 140 3 2 2" xfId="13713" xr:uid="{00000000-0005-0000-0000-0000DA390000}"/>
    <cellStyle name="Финансовый 2 140 3 2 3" xfId="14609" xr:uid="{00000000-0005-0000-0000-0000DB390000}"/>
    <cellStyle name="Финансовый 2 140 3 2 3 2" xfId="16371" xr:uid="{00000000-0005-0000-0000-0000DC390000}"/>
    <cellStyle name="Финансовый 2 140 3 2 3 3" xfId="20354" xr:uid="{00000000-0005-0000-0000-0000DD390000}"/>
    <cellStyle name="Финансовый 2 140 3 2 3 4" xfId="21701" xr:uid="{00000000-0005-0000-0000-0000DE390000}"/>
    <cellStyle name="Финансовый 2 140 3 2 3 5" xfId="24248" xr:uid="{00000000-0005-0000-0000-0000DF390000}"/>
    <cellStyle name="Финансовый 2 140 3 2 3 6" xfId="24227" xr:uid="{00000000-0005-0000-0000-0000E0390000}"/>
    <cellStyle name="Финансовый 2 140 3 2 3 7" xfId="27132" xr:uid="{00000000-0005-0000-0000-0000E1390000}"/>
    <cellStyle name="Финансовый 2 140 3 2 3 8" xfId="33527" xr:uid="{00000000-0005-0000-0000-0000E2390000}"/>
    <cellStyle name="Финансовый 2 140 3 2 3 9" xfId="32515" xr:uid="{00000000-0005-0000-0000-0000E3390000}"/>
    <cellStyle name="Финансовый 2 140 3 2 4" xfId="17281" xr:uid="{00000000-0005-0000-0000-0000E4390000}"/>
    <cellStyle name="Финансовый 2 140 3 2 5" xfId="18593" xr:uid="{00000000-0005-0000-0000-0000E5390000}"/>
    <cellStyle name="Финансовый 2 140 3 2 5 2" xfId="24879" xr:uid="{00000000-0005-0000-0000-0000E6390000}"/>
    <cellStyle name="Финансовый 2 140 3 2 5 3" xfId="27736" xr:uid="{00000000-0005-0000-0000-0000E7390000}"/>
    <cellStyle name="Финансовый 2 140 3 2 5 4" xfId="29173" xr:uid="{00000000-0005-0000-0000-0000E8390000}"/>
    <cellStyle name="Финансовый 2 140 3 2 5 5" xfId="30479" xr:uid="{00000000-0005-0000-0000-0000E9390000}"/>
    <cellStyle name="Финансовый 2 140 3 2 5 6" xfId="34894" xr:uid="{00000000-0005-0000-0000-0000EA390000}"/>
    <cellStyle name="Финансовый 2 140 3 2 5 7" xfId="36230" xr:uid="{00000000-0005-0000-0000-0000EB390000}"/>
    <cellStyle name="Финансовый 2 140 3 3" xfId="12567" xr:uid="{00000000-0005-0000-0000-0000EC390000}"/>
    <cellStyle name="Финансовый 2 140 3 3 2" xfId="13065" xr:uid="{00000000-0005-0000-0000-0000ED390000}"/>
    <cellStyle name="Финансовый 2 140 3 3 3" xfId="15257" xr:uid="{00000000-0005-0000-0000-0000EE390000}"/>
    <cellStyle name="Финансовый 2 140 3 3 3 2" xfId="15723" xr:uid="{00000000-0005-0000-0000-0000EF390000}"/>
    <cellStyle name="Финансовый 2 140 3 3 3 3" xfId="19706" xr:uid="{00000000-0005-0000-0000-0000F0390000}"/>
    <cellStyle name="Финансовый 2 140 3 3 3 4" xfId="24014" xr:uid="{00000000-0005-0000-0000-0000F1390000}"/>
    <cellStyle name="Финансовый 2 140 3 3 3 5" xfId="26345" xr:uid="{00000000-0005-0000-0000-0000F2390000}"/>
    <cellStyle name="Финансовый 2 140 3 3 3 6" xfId="21659" xr:uid="{00000000-0005-0000-0000-0000F3390000}"/>
    <cellStyle name="Финансовый 2 140 3 3 3 7" xfId="28702" xr:uid="{00000000-0005-0000-0000-0000F4390000}"/>
    <cellStyle name="Финансовый 2 140 3 3 3 8" xfId="32879" xr:uid="{00000000-0005-0000-0000-0000F5390000}"/>
    <cellStyle name="Финансовый 2 140 3 3 3 9" xfId="32456" xr:uid="{00000000-0005-0000-0000-0000F6390000}"/>
    <cellStyle name="Финансовый 2 140 3 3 4" xfId="17929" xr:uid="{00000000-0005-0000-0000-0000F7390000}"/>
    <cellStyle name="Финансовый 2 140 3 3 5" xfId="19241" xr:uid="{00000000-0005-0000-0000-0000F8390000}"/>
    <cellStyle name="Финансовый 2 140 3 3 5 2" xfId="21554" xr:uid="{00000000-0005-0000-0000-0000F9390000}"/>
    <cellStyle name="Финансовый 2 140 3 3 5 3" xfId="28384" xr:uid="{00000000-0005-0000-0000-0000FA390000}"/>
    <cellStyle name="Финансовый 2 140 3 3 5 4" xfId="29821" xr:uid="{00000000-0005-0000-0000-0000FB390000}"/>
    <cellStyle name="Финансовый 2 140 3 3 5 5" xfId="31127" xr:uid="{00000000-0005-0000-0000-0000FC390000}"/>
    <cellStyle name="Финансовый 2 140 3 3 5 6" xfId="34246" xr:uid="{00000000-0005-0000-0000-0000FD390000}"/>
    <cellStyle name="Финансовый 2 140 3 3 5 7" xfId="35582" xr:uid="{00000000-0005-0000-0000-0000FE390000}"/>
    <cellStyle name="Финансовый 2 140 4" xfId="9960" xr:uid="{00000000-0005-0000-0000-0000FF390000}"/>
    <cellStyle name="Финансовый 2 140 4 2" xfId="13442" xr:uid="{00000000-0005-0000-0000-0000003A0000}"/>
    <cellStyle name="Финансовый 2 140 4 3" xfId="14880" xr:uid="{00000000-0005-0000-0000-0000013A0000}"/>
    <cellStyle name="Финансовый 2 140 4 3 2" xfId="16100" xr:uid="{00000000-0005-0000-0000-0000023A0000}"/>
    <cellStyle name="Финансовый 2 140 4 3 3" xfId="20083" xr:uid="{00000000-0005-0000-0000-0000033A0000}"/>
    <cellStyle name="Финансовый 2 140 4 3 4" xfId="21063" xr:uid="{00000000-0005-0000-0000-0000043A0000}"/>
    <cellStyle name="Финансовый 2 140 4 3 5" xfId="24555" xr:uid="{00000000-0005-0000-0000-0000053A0000}"/>
    <cellStyle name="Финансовый 2 140 4 3 6" xfId="27292" xr:uid="{00000000-0005-0000-0000-0000063A0000}"/>
    <cellStyle name="Финансовый 2 140 4 3 7" xfId="25066" xr:uid="{00000000-0005-0000-0000-0000073A0000}"/>
    <cellStyle name="Финансовый 2 140 4 3 8" xfId="33256" xr:uid="{00000000-0005-0000-0000-0000083A0000}"/>
    <cellStyle name="Финансовый 2 140 4 3 9" xfId="31833" xr:uid="{00000000-0005-0000-0000-0000093A0000}"/>
    <cellStyle name="Финансовый 2 140 4 4" xfId="17552" xr:uid="{00000000-0005-0000-0000-00000A3A0000}"/>
    <cellStyle name="Финансовый 2 140 4 5" xfId="18864" xr:uid="{00000000-0005-0000-0000-00000B3A0000}"/>
    <cellStyle name="Финансовый 2 140 4 5 2" xfId="21502" xr:uid="{00000000-0005-0000-0000-00000C3A0000}"/>
    <cellStyle name="Финансовый 2 140 4 5 3" xfId="28007" xr:uid="{00000000-0005-0000-0000-00000D3A0000}"/>
    <cellStyle name="Финансовый 2 140 4 5 4" xfId="29444" xr:uid="{00000000-0005-0000-0000-00000E3A0000}"/>
    <cellStyle name="Финансовый 2 140 4 5 5" xfId="30750" xr:uid="{00000000-0005-0000-0000-00000F3A0000}"/>
    <cellStyle name="Финансовый 2 140 4 5 6" xfId="34623" xr:uid="{00000000-0005-0000-0000-0000103A0000}"/>
    <cellStyle name="Финансовый 2 140 4 5 7" xfId="35959" xr:uid="{00000000-0005-0000-0000-0000113A0000}"/>
    <cellStyle name="Финансовый 2 140 5" xfId="11299" xr:uid="{00000000-0005-0000-0000-0000123A0000}"/>
    <cellStyle name="Финансовый 2 140 6" xfId="14090" xr:uid="{00000000-0005-0000-0000-0000133A0000}"/>
    <cellStyle name="Финансовый 2 140 7" xfId="14232" xr:uid="{00000000-0005-0000-0000-0000143A0000}"/>
    <cellStyle name="Финансовый 2 140 7 2" xfId="16748" xr:uid="{00000000-0005-0000-0000-0000153A0000}"/>
    <cellStyle name="Финансовый 2 140 7 3" xfId="20731" xr:uid="{00000000-0005-0000-0000-0000163A0000}"/>
    <cellStyle name="Финансовый 2 140 7 4" xfId="22333" xr:uid="{00000000-0005-0000-0000-0000173A0000}"/>
    <cellStyle name="Финансовый 2 140 7 5" xfId="26411" xr:uid="{00000000-0005-0000-0000-0000183A0000}"/>
    <cellStyle name="Финансовый 2 140 7 6" xfId="22944" xr:uid="{00000000-0005-0000-0000-0000193A0000}"/>
    <cellStyle name="Финансовый 2 140 7 7" xfId="24161" xr:uid="{00000000-0005-0000-0000-00001A3A0000}"/>
    <cellStyle name="Финансовый 2 140 7 8" xfId="33904" xr:uid="{00000000-0005-0000-0000-00001B3A0000}"/>
    <cellStyle name="Финансовый 2 140 7 9" xfId="31751" xr:uid="{00000000-0005-0000-0000-00001C3A0000}"/>
    <cellStyle name="Финансовый 2 140 8" xfId="16904" xr:uid="{00000000-0005-0000-0000-00001D3A0000}"/>
    <cellStyle name="Финансовый 2 140 9" xfId="18216" xr:uid="{00000000-0005-0000-0000-00001E3A0000}"/>
    <cellStyle name="Финансовый 2 140 9 2" xfId="21039" xr:uid="{00000000-0005-0000-0000-00001F3A0000}"/>
    <cellStyle name="Финансовый 2 140 9 3" xfId="27359" xr:uid="{00000000-0005-0000-0000-0000203A0000}"/>
    <cellStyle name="Финансовый 2 140 9 4" xfId="28796" xr:uid="{00000000-0005-0000-0000-0000213A0000}"/>
    <cellStyle name="Финансовый 2 140 9 5" xfId="30102" xr:uid="{00000000-0005-0000-0000-0000223A0000}"/>
    <cellStyle name="Финансовый 2 140 9 6" xfId="35271" xr:uid="{00000000-0005-0000-0000-0000233A0000}"/>
    <cellStyle name="Финансовый 2 140 9 7" xfId="36607" xr:uid="{00000000-0005-0000-0000-0000243A0000}"/>
    <cellStyle name="Финансовый 2 141" xfId="51" xr:uid="{00000000-0005-0000-0000-0000253A0000}"/>
    <cellStyle name="Финансовый 2 141 2" xfId="441" xr:uid="{00000000-0005-0000-0000-0000263A0000}"/>
    <cellStyle name="Финансовый 2 141 2 2" xfId="8209" xr:uid="{00000000-0005-0000-0000-0000273A0000}"/>
    <cellStyle name="Финансовый 2 141 2 3" xfId="10349" xr:uid="{00000000-0005-0000-0000-0000283A0000}"/>
    <cellStyle name="Финансовый 2 141 3" xfId="1415" xr:uid="{00000000-0005-0000-0000-0000293A0000}"/>
    <cellStyle name="Финансовый 2 141 3 2" xfId="7847" xr:uid="{00000000-0005-0000-0000-00002A3A0000}"/>
    <cellStyle name="Финансовый 2 141 3 2 2" xfId="13758" xr:uid="{00000000-0005-0000-0000-00002B3A0000}"/>
    <cellStyle name="Финансовый 2 141 3 2 3" xfId="14564" xr:uid="{00000000-0005-0000-0000-00002C3A0000}"/>
    <cellStyle name="Финансовый 2 141 3 2 3 2" xfId="16416" xr:uid="{00000000-0005-0000-0000-00002D3A0000}"/>
    <cellStyle name="Финансовый 2 141 3 2 3 3" xfId="20399" xr:uid="{00000000-0005-0000-0000-00002E3A0000}"/>
    <cellStyle name="Финансовый 2 141 3 2 3 4" xfId="25130" xr:uid="{00000000-0005-0000-0000-00002F3A0000}"/>
    <cellStyle name="Финансовый 2 141 3 2 3 5" xfId="26532" xr:uid="{00000000-0005-0000-0000-0000303A0000}"/>
    <cellStyle name="Финансовый 2 141 3 2 3 6" xfId="26366" xr:uid="{00000000-0005-0000-0000-0000313A0000}"/>
    <cellStyle name="Финансовый 2 141 3 2 3 7" xfId="26153" xr:uid="{00000000-0005-0000-0000-0000323A0000}"/>
    <cellStyle name="Финансовый 2 141 3 2 3 8" xfId="33572" xr:uid="{00000000-0005-0000-0000-0000333A0000}"/>
    <cellStyle name="Финансовый 2 141 3 2 3 9" xfId="31926" xr:uid="{00000000-0005-0000-0000-0000343A0000}"/>
    <cellStyle name="Финансовый 2 141 3 2 4" xfId="17236" xr:uid="{00000000-0005-0000-0000-0000353A0000}"/>
    <cellStyle name="Финансовый 2 141 3 2 5" xfId="18548" xr:uid="{00000000-0005-0000-0000-0000363A0000}"/>
    <cellStyle name="Финансовый 2 141 3 2 5 2" xfId="23437" xr:uid="{00000000-0005-0000-0000-0000373A0000}"/>
    <cellStyle name="Финансовый 2 141 3 2 5 3" xfId="27691" xr:uid="{00000000-0005-0000-0000-0000383A0000}"/>
    <cellStyle name="Финансовый 2 141 3 2 5 4" xfId="29128" xr:uid="{00000000-0005-0000-0000-0000393A0000}"/>
    <cellStyle name="Финансовый 2 141 3 2 5 5" xfId="30434" xr:uid="{00000000-0005-0000-0000-00003A3A0000}"/>
    <cellStyle name="Финансовый 2 141 3 2 5 6" xfId="34939" xr:uid="{00000000-0005-0000-0000-00003B3A0000}"/>
    <cellStyle name="Финансовый 2 141 3 2 5 7" xfId="36275" xr:uid="{00000000-0005-0000-0000-00003C3A0000}"/>
    <cellStyle name="Финансовый 2 141 3 3" xfId="12522" xr:uid="{00000000-0005-0000-0000-00003D3A0000}"/>
    <cellStyle name="Финансовый 2 141 3 3 2" xfId="13110" xr:uid="{00000000-0005-0000-0000-00003E3A0000}"/>
    <cellStyle name="Финансовый 2 141 3 3 3" xfId="15212" xr:uid="{00000000-0005-0000-0000-00003F3A0000}"/>
    <cellStyle name="Финансовый 2 141 3 3 3 2" xfId="15768" xr:uid="{00000000-0005-0000-0000-0000403A0000}"/>
    <cellStyle name="Финансовый 2 141 3 3 3 3" xfId="19751" xr:uid="{00000000-0005-0000-0000-0000413A0000}"/>
    <cellStyle name="Финансовый 2 141 3 3 3 4" xfId="22231" xr:uid="{00000000-0005-0000-0000-0000423A0000}"/>
    <cellStyle name="Финансовый 2 141 3 3 3 5" xfId="26899" xr:uid="{00000000-0005-0000-0000-0000433A0000}"/>
    <cellStyle name="Финансовый 2 141 3 3 3 6" xfId="22704" xr:uid="{00000000-0005-0000-0000-0000443A0000}"/>
    <cellStyle name="Финансовый 2 141 3 3 3 7" xfId="28619" xr:uid="{00000000-0005-0000-0000-0000453A0000}"/>
    <cellStyle name="Финансовый 2 141 3 3 3 8" xfId="32924" xr:uid="{00000000-0005-0000-0000-0000463A0000}"/>
    <cellStyle name="Финансовый 2 141 3 3 3 9" xfId="31834" xr:uid="{00000000-0005-0000-0000-0000473A0000}"/>
    <cellStyle name="Финансовый 2 141 3 3 4" xfId="17884" xr:uid="{00000000-0005-0000-0000-0000483A0000}"/>
    <cellStyle name="Финансовый 2 141 3 3 5" xfId="19196" xr:uid="{00000000-0005-0000-0000-0000493A0000}"/>
    <cellStyle name="Финансовый 2 141 3 3 5 2" xfId="23050" xr:uid="{00000000-0005-0000-0000-00004A3A0000}"/>
    <cellStyle name="Финансовый 2 141 3 3 5 3" xfId="28339" xr:uid="{00000000-0005-0000-0000-00004B3A0000}"/>
    <cellStyle name="Финансовый 2 141 3 3 5 4" xfId="29776" xr:uid="{00000000-0005-0000-0000-00004C3A0000}"/>
    <cellStyle name="Финансовый 2 141 3 3 5 5" xfId="31082" xr:uid="{00000000-0005-0000-0000-00004D3A0000}"/>
    <cellStyle name="Финансовый 2 141 3 3 5 6" xfId="34291" xr:uid="{00000000-0005-0000-0000-00004E3A0000}"/>
    <cellStyle name="Финансовый 2 141 3 3 5 7" xfId="35627" xr:uid="{00000000-0005-0000-0000-00004F3A0000}"/>
    <cellStyle name="Финансовый 2 141 4" xfId="9961" xr:uid="{00000000-0005-0000-0000-0000503A0000}"/>
    <cellStyle name="Финансовый 2 141 4 2" xfId="13441" xr:uid="{00000000-0005-0000-0000-0000513A0000}"/>
    <cellStyle name="Финансовый 2 141 4 3" xfId="14881" xr:uid="{00000000-0005-0000-0000-0000523A0000}"/>
    <cellStyle name="Финансовый 2 141 4 3 2" xfId="16099" xr:uid="{00000000-0005-0000-0000-0000533A0000}"/>
    <cellStyle name="Финансовый 2 141 4 3 3" xfId="20082" xr:uid="{00000000-0005-0000-0000-0000543A0000}"/>
    <cellStyle name="Финансовый 2 141 4 3 4" xfId="25071" xr:uid="{00000000-0005-0000-0000-0000553A0000}"/>
    <cellStyle name="Финансовый 2 141 4 3 5" xfId="21191" xr:uid="{00000000-0005-0000-0000-0000563A0000}"/>
    <cellStyle name="Финансовый 2 141 4 3 6" xfId="25082" xr:uid="{00000000-0005-0000-0000-0000573A0000}"/>
    <cellStyle name="Финансовый 2 141 4 3 7" xfId="26248" xr:uid="{00000000-0005-0000-0000-0000583A0000}"/>
    <cellStyle name="Финансовый 2 141 4 3 8" xfId="33255" xr:uid="{00000000-0005-0000-0000-0000593A0000}"/>
    <cellStyle name="Финансовый 2 141 4 3 9" xfId="31849" xr:uid="{00000000-0005-0000-0000-00005A3A0000}"/>
    <cellStyle name="Финансовый 2 141 4 4" xfId="17553" xr:uid="{00000000-0005-0000-0000-00005B3A0000}"/>
    <cellStyle name="Финансовый 2 141 4 5" xfId="18865" xr:uid="{00000000-0005-0000-0000-00005C3A0000}"/>
    <cellStyle name="Финансовый 2 141 4 5 2" xfId="21450" xr:uid="{00000000-0005-0000-0000-00005D3A0000}"/>
    <cellStyle name="Финансовый 2 141 4 5 3" xfId="28008" xr:uid="{00000000-0005-0000-0000-00005E3A0000}"/>
    <cellStyle name="Финансовый 2 141 4 5 4" xfId="29445" xr:uid="{00000000-0005-0000-0000-00005F3A0000}"/>
    <cellStyle name="Финансовый 2 141 4 5 5" xfId="30751" xr:uid="{00000000-0005-0000-0000-0000603A0000}"/>
    <cellStyle name="Финансовый 2 141 4 5 6" xfId="34622" xr:uid="{00000000-0005-0000-0000-0000613A0000}"/>
    <cellStyle name="Финансовый 2 141 4 5 7" xfId="35958" xr:uid="{00000000-0005-0000-0000-0000623A0000}"/>
    <cellStyle name="Финансовый 2 141 5" xfId="11300" xr:uid="{00000000-0005-0000-0000-0000633A0000}"/>
    <cellStyle name="Финансовый 2 141 6" xfId="14089" xr:uid="{00000000-0005-0000-0000-0000643A0000}"/>
    <cellStyle name="Финансовый 2 141 7" xfId="14233" xr:uid="{00000000-0005-0000-0000-0000653A0000}"/>
    <cellStyle name="Финансовый 2 141 7 2" xfId="16747" xr:uid="{00000000-0005-0000-0000-0000663A0000}"/>
    <cellStyle name="Финансовый 2 141 7 3" xfId="20730" xr:uid="{00000000-0005-0000-0000-0000673A0000}"/>
    <cellStyle name="Финансовый 2 141 7 4" xfId="22185" xr:uid="{00000000-0005-0000-0000-0000683A0000}"/>
    <cellStyle name="Финансовый 2 141 7 5" xfId="26894" xr:uid="{00000000-0005-0000-0000-0000693A0000}"/>
    <cellStyle name="Финансовый 2 141 7 6" xfId="21130" xr:uid="{00000000-0005-0000-0000-00006A3A0000}"/>
    <cellStyle name="Финансовый 2 141 7 7" xfId="21943" xr:uid="{00000000-0005-0000-0000-00006B3A0000}"/>
    <cellStyle name="Финансовый 2 141 7 8" xfId="33903" xr:uid="{00000000-0005-0000-0000-00006C3A0000}"/>
    <cellStyle name="Финансовый 2 141 7 9" xfId="31757" xr:uid="{00000000-0005-0000-0000-00006D3A0000}"/>
    <cellStyle name="Финансовый 2 141 8" xfId="16905" xr:uid="{00000000-0005-0000-0000-00006E3A0000}"/>
    <cellStyle name="Финансовый 2 141 9" xfId="18217" xr:uid="{00000000-0005-0000-0000-00006F3A0000}"/>
    <cellStyle name="Финансовый 2 141 9 2" xfId="25020" xr:uid="{00000000-0005-0000-0000-0000703A0000}"/>
    <cellStyle name="Финансовый 2 141 9 3" xfId="27360" xr:uid="{00000000-0005-0000-0000-0000713A0000}"/>
    <cellStyle name="Финансовый 2 141 9 4" xfId="28797" xr:uid="{00000000-0005-0000-0000-0000723A0000}"/>
    <cellStyle name="Финансовый 2 141 9 5" xfId="30103" xr:uid="{00000000-0005-0000-0000-0000733A0000}"/>
    <cellStyle name="Финансовый 2 141 9 6" xfId="35270" xr:uid="{00000000-0005-0000-0000-0000743A0000}"/>
    <cellStyle name="Финансовый 2 141 9 7" xfId="36606" xr:uid="{00000000-0005-0000-0000-0000753A0000}"/>
    <cellStyle name="Финансовый 2 142" xfId="52" xr:uid="{00000000-0005-0000-0000-0000763A0000}"/>
    <cellStyle name="Финансовый 2 142 2" xfId="442" xr:uid="{00000000-0005-0000-0000-0000773A0000}"/>
    <cellStyle name="Финансовый 2 142 2 2" xfId="8128" xr:uid="{00000000-0005-0000-0000-0000783A0000}"/>
    <cellStyle name="Финансовый 2 142 2 3" xfId="10350" xr:uid="{00000000-0005-0000-0000-0000793A0000}"/>
    <cellStyle name="Финансовый 2 142 3" xfId="1416" xr:uid="{00000000-0005-0000-0000-00007A3A0000}"/>
    <cellStyle name="Финансовый 2 142 3 2" xfId="9236" xr:uid="{00000000-0005-0000-0000-00007B3A0000}"/>
    <cellStyle name="Финансовый 2 142 3 2 2" xfId="13578" xr:uid="{00000000-0005-0000-0000-00007C3A0000}"/>
    <cellStyle name="Финансовый 2 142 3 2 3" xfId="14744" xr:uid="{00000000-0005-0000-0000-00007D3A0000}"/>
    <cellStyle name="Финансовый 2 142 3 2 3 2" xfId="16236" xr:uid="{00000000-0005-0000-0000-00007E3A0000}"/>
    <cellStyle name="Финансовый 2 142 3 2 3 3" xfId="20219" xr:uid="{00000000-0005-0000-0000-00007F3A0000}"/>
    <cellStyle name="Финансовый 2 142 3 2 3 4" xfId="23212" xr:uid="{00000000-0005-0000-0000-0000803A0000}"/>
    <cellStyle name="Финансовый 2 142 3 2 3 5" xfId="26079" xr:uid="{00000000-0005-0000-0000-0000813A0000}"/>
    <cellStyle name="Финансовый 2 142 3 2 3 6" xfId="25771" xr:uid="{00000000-0005-0000-0000-0000823A0000}"/>
    <cellStyle name="Финансовый 2 142 3 2 3 7" xfId="25587" xr:uid="{00000000-0005-0000-0000-0000833A0000}"/>
    <cellStyle name="Финансовый 2 142 3 2 3 8" xfId="33392" xr:uid="{00000000-0005-0000-0000-0000843A0000}"/>
    <cellStyle name="Финансовый 2 142 3 2 3 9" xfId="31693" xr:uid="{00000000-0005-0000-0000-0000853A0000}"/>
    <cellStyle name="Финансовый 2 142 3 2 4" xfId="17416" xr:uid="{00000000-0005-0000-0000-0000863A0000}"/>
    <cellStyle name="Финансовый 2 142 3 2 5" xfId="18728" xr:uid="{00000000-0005-0000-0000-0000873A0000}"/>
    <cellStyle name="Финансовый 2 142 3 2 5 2" xfId="25779" xr:uid="{00000000-0005-0000-0000-0000883A0000}"/>
    <cellStyle name="Финансовый 2 142 3 2 5 3" xfId="27871" xr:uid="{00000000-0005-0000-0000-0000893A0000}"/>
    <cellStyle name="Финансовый 2 142 3 2 5 4" xfId="29308" xr:uid="{00000000-0005-0000-0000-00008A3A0000}"/>
    <cellStyle name="Финансовый 2 142 3 2 5 5" xfId="30614" xr:uid="{00000000-0005-0000-0000-00008B3A0000}"/>
    <cellStyle name="Финансовый 2 142 3 2 5 6" xfId="34759" xr:uid="{00000000-0005-0000-0000-00008C3A0000}"/>
    <cellStyle name="Финансовый 2 142 3 2 5 7" xfId="36095" xr:uid="{00000000-0005-0000-0000-00008D3A0000}"/>
    <cellStyle name="Финансовый 2 142 3 3" xfId="12702" xr:uid="{00000000-0005-0000-0000-00008E3A0000}"/>
    <cellStyle name="Финансовый 2 142 3 3 2" xfId="12930" xr:uid="{00000000-0005-0000-0000-00008F3A0000}"/>
    <cellStyle name="Финансовый 2 142 3 3 3" xfId="15392" xr:uid="{00000000-0005-0000-0000-0000903A0000}"/>
    <cellStyle name="Финансовый 2 142 3 3 3 2" xfId="15588" xr:uid="{00000000-0005-0000-0000-0000913A0000}"/>
    <cellStyle name="Финансовый 2 142 3 3 3 3" xfId="19571" xr:uid="{00000000-0005-0000-0000-0000923A0000}"/>
    <cellStyle name="Финансовый 2 142 3 3 3 4" xfId="21475" xr:uid="{00000000-0005-0000-0000-0000933A0000}"/>
    <cellStyle name="Финансовый 2 142 3 3 3 5" xfId="26280" xr:uid="{00000000-0005-0000-0000-0000943A0000}"/>
    <cellStyle name="Финансовый 2 142 3 3 3 6" xfId="25840" xr:uid="{00000000-0005-0000-0000-0000953A0000}"/>
    <cellStyle name="Финансовый 2 142 3 3 3 7" xfId="22741" xr:uid="{00000000-0005-0000-0000-0000963A0000}"/>
    <cellStyle name="Финансовый 2 142 3 3 3 8" xfId="32744" xr:uid="{00000000-0005-0000-0000-0000973A0000}"/>
    <cellStyle name="Финансовый 2 142 3 3 3 9" xfId="32430" xr:uid="{00000000-0005-0000-0000-0000983A0000}"/>
    <cellStyle name="Финансовый 2 142 3 3 4" xfId="18064" xr:uid="{00000000-0005-0000-0000-0000993A0000}"/>
    <cellStyle name="Финансовый 2 142 3 3 5" xfId="19376" xr:uid="{00000000-0005-0000-0000-00009A3A0000}"/>
    <cellStyle name="Финансовый 2 142 3 3 5 2" xfId="21506" xr:uid="{00000000-0005-0000-0000-00009B3A0000}"/>
    <cellStyle name="Финансовый 2 142 3 3 5 3" xfId="28519" xr:uid="{00000000-0005-0000-0000-00009C3A0000}"/>
    <cellStyle name="Финансовый 2 142 3 3 5 4" xfId="29956" xr:uid="{00000000-0005-0000-0000-00009D3A0000}"/>
    <cellStyle name="Финансовый 2 142 3 3 5 5" xfId="31262" xr:uid="{00000000-0005-0000-0000-00009E3A0000}"/>
    <cellStyle name="Финансовый 2 142 3 3 5 6" xfId="34111" xr:uid="{00000000-0005-0000-0000-00009F3A0000}"/>
    <cellStyle name="Финансовый 2 142 3 3 5 7" xfId="35447" xr:uid="{00000000-0005-0000-0000-0000A03A0000}"/>
    <cellStyle name="Финансовый 2 142 4" xfId="9962" xr:uid="{00000000-0005-0000-0000-0000A13A0000}"/>
    <cellStyle name="Финансовый 2 142 4 2" xfId="13440" xr:uid="{00000000-0005-0000-0000-0000A23A0000}"/>
    <cellStyle name="Финансовый 2 142 4 3" xfId="14882" xr:uid="{00000000-0005-0000-0000-0000A33A0000}"/>
    <cellStyle name="Финансовый 2 142 4 3 2" xfId="16098" xr:uid="{00000000-0005-0000-0000-0000A43A0000}"/>
    <cellStyle name="Финансовый 2 142 4 3 3" xfId="20081" xr:uid="{00000000-0005-0000-0000-0000A53A0000}"/>
    <cellStyle name="Финансовый 2 142 4 3 4" xfId="24794" xr:uid="{00000000-0005-0000-0000-0000A63A0000}"/>
    <cellStyle name="Финансовый 2 142 4 3 5" xfId="27129" xr:uid="{00000000-0005-0000-0000-0000A73A0000}"/>
    <cellStyle name="Финансовый 2 142 4 3 6" xfId="22853" xr:uid="{00000000-0005-0000-0000-0000A83A0000}"/>
    <cellStyle name="Финансовый 2 142 4 3 7" xfId="26494" xr:uid="{00000000-0005-0000-0000-0000A93A0000}"/>
    <cellStyle name="Финансовый 2 142 4 3 8" xfId="33254" xr:uid="{00000000-0005-0000-0000-0000AA3A0000}"/>
    <cellStyle name="Финансовый 2 142 4 3 9" xfId="31865" xr:uid="{00000000-0005-0000-0000-0000AB3A0000}"/>
    <cellStyle name="Финансовый 2 142 4 4" xfId="17554" xr:uid="{00000000-0005-0000-0000-0000AC3A0000}"/>
    <cellStyle name="Финансовый 2 142 4 5" xfId="18866" xr:uid="{00000000-0005-0000-0000-0000AD3A0000}"/>
    <cellStyle name="Финансовый 2 142 4 5 2" xfId="25010" xr:uid="{00000000-0005-0000-0000-0000AE3A0000}"/>
    <cellStyle name="Финансовый 2 142 4 5 3" xfId="28009" xr:uid="{00000000-0005-0000-0000-0000AF3A0000}"/>
    <cellStyle name="Финансовый 2 142 4 5 4" xfId="29446" xr:uid="{00000000-0005-0000-0000-0000B03A0000}"/>
    <cellStyle name="Финансовый 2 142 4 5 5" xfId="30752" xr:uid="{00000000-0005-0000-0000-0000B13A0000}"/>
    <cellStyle name="Финансовый 2 142 4 5 6" xfId="34621" xr:uid="{00000000-0005-0000-0000-0000B23A0000}"/>
    <cellStyle name="Финансовый 2 142 4 5 7" xfId="35957" xr:uid="{00000000-0005-0000-0000-0000B33A0000}"/>
    <cellStyle name="Финансовый 2 142 5" xfId="11301" xr:uid="{00000000-0005-0000-0000-0000B43A0000}"/>
    <cellStyle name="Финансовый 2 142 6" xfId="14088" xr:uid="{00000000-0005-0000-0000-0000B53A0000}"/>
    <cellStyle name="Финансовый 2 142 7" xfId="14234" xr:uid="{00000000-0005-0000-0000-0000B63A0000}"/>
    <cellStyle name="Финансовый 2 142 7 2" xfId="16746" xr:uid="{00000000-0005-0000-0000-0000B73A0000}"/>
    <cellStyle name="Финансовый 2 142 7 3" xfId="20729" xr:uid="{00000000-0005-0000-0000-0000B83A0000}"/>
    <cellStyle name="Финансовый 2 142 7 4" xfId="22233" xr:uid="{00000000-0005-0000-0000-0000B93A0000}"/>
    <cellStyle name="Финансовый 2 142 7 5" xfId="26245" xr:uid="{00000000-0005-0000-0000-0000BA3A0000}"/>
    <cellStyle name="Финансовый 2 142 7 6" xfId="21845" xr:uid="{00000000-0005-0000-0000-0000BB3A0000}"/>
    <cellStyle name="Финансовый 2 142 7 7" xfId="23680" xr:uid="{00000000-0005-0000-0000-0000BC3A0000}"/>
    <cellStyle name="Финансовый 2 142 7 8" xfId="33902" xr:uid="{00000000-0005-0000-0000-0000BD3A0000}"/>
    <cellStyle name="Финансовый 2 142 7 9" xfId="31786" xr:uid="{00000000-0005-0000-0000-0000BE3A0000}"/>
    <cellStyle name="Финансовый 2 142 8" xfId="16906" xr:uid="{00000000-0005-0000-0000-0000BF3A0000}"/>
    <cellStyle name="Финансовый 2 142 9" xfId="18218" xr:uid="{00000000-0005-0000-0000-0000C03A0000}"/>
    <cellStyle name="Финансовый 2 142 9 2" xfId="24701" xr:uid="{00000000-0005-0000-0000-0000C13A0000}"/>
    <cellStyle name="Финансовый 2 142 9 3" xfId="27361" xr:uid="{00000000-0005-0000-0000-0000C23A0000}"/>
    <cellStyle name="Финансовый 2 142 9 4" xfId="28798" xr:uid="{00000000-0005-0000-0000-0000C33A0000}"/>
    <cellStyle name="Финансовый 2 142 9 5" xfId="30104" xr:uid="{00000000-0005-0000-0000-0000C43A0000}"/>
    <cellStyle name="Финансовый 2 142 9 6" xfId="35269" xr:uid="{00000000-0005-0000-0000-0000C53A0000}"/>
    <cellStyle name="Финансовый 2 142 9 7" xfId="36605" xr:uid="{00000000-0005-0000-0000-0000C63A0000}"/>
    <cellStyle name="Финансовый 2 143" xfId="53" xr:uid="{00000000-0005-0000-0000-0000C73A0000}"/>
    <cellStyle name="Финансовый 2 143 2" xfId="443" xr:uid="{00000000-0005-0000-0000-0000C83A0000}"/>
    <cellStyle name="Финансовый 2 143 2 2" xfId="8214" xr:uid="{00000000-0005-0000-0000-0000C93A0000}"/>
    <cellStyle name="Финансовый 2 143 2 3" xfId="10351" xr:uid="{00000000-0005-0000-0000-0000CA3A0000}"/>
    <cellStyle name="Финансовый 2 143 3" xfId="1417" xr:uid="{00000000-0005-0000-0000-0000CB3A0000}"/>
    <cellStyle name="Финансовый 2 143 3 2" xfId="9359" xr:uid="{00000000-0005-0000-0000-0000CC3A0000}"/>
    <cellStyle name="Финансовый 2 143 3 2 2" xfId="13549" xr:uid="{00000000-0005-0000-0000-0000CD3A0000}"/>
    <cellStyle name="Финансовый 2 143 3 2 3" xfId="14773" xr:uid="{00000000-0005-0000-0000-0000CE3A0000}"/>
    <cellStyle name="Финансовый 2 143 3 2 3 2" xfId="16207" xr:uid="{00000000-0005-0000-0000-0000CF3A0000}"/>
    <cellStyle name="Финансовый 2 143 3 2 3 3" xfId="20190" xr:uid="{00000000-0005-0000-0000-0000D03A0000}"/>
    <cellStyle name="Финансовый 2 143 3 2 3 4" xfId="21066" xr:uid="{00000000-0005-0000-0000-0000D13A0000}"/>
    <cellStyle name="Финансовый 2 143 3 2 3 5" xfId="25701" xr:uid="{00000000-0005-0000-0000-0000D23A0000}"/>
    <cellStyle name="Финансовый 2 143 3 2 3 6" xfId="23263" xr:uid="{00000000-0005-0000-0000-0000D33A0000}"/>
    <cellStyle name="Финансовый 2 143 3 2 3 7" xfId="21272" xr:uid="{00000000-0005-0000-0000-0000D43A0000}"/>
    <cellStyle name="Финансовый 2 143 3 2 3 8" xfId="33363" xr:uid="{00000000-0005-0000-0000-0000D53A0000}"/>
    <cellStyle name="Финансовый 2 143 3 2 3 9" xfId="32255" xr:uid="{00000000-0005-0000-0000-0000D63A0000}"/>
    <cellStyle name="Финансовый 2 143 3 2 4" xfId="17445" xr:uid="{00000000-0005-0000-0000-0000D73A0000}"/>
    <cellStyle name="Финансовый 2 143 3 2 5" xfId="18757" xr:uid="{00000000-0005-0000-0000-0000D83A0000}"/>
    <cellStyle name="Финансовый 2 143 3 2 5 2" xfId="23711" xr:uid="{00000000-0005-0000-0000-0000D93A0000}"/>
    <cellStyle name="Финансовый 2 143 3 2 5 3" xfId="27900" xr:uid="{00000000-0005-0000-0000-0000DA3A0000}"/>
    <cellStyle name="Финансовый 2 143 3 2 5 4" xfId="29337" xr:uid="{00000000-0005-0000-0000-0000DB3A0000}"/>
    <cellStyle name="Финансовый 2 143 3 2 5 5" xfId="30643" xr:uid="{00000000-0005-0000-0000-0000DC3A0000}"/>
    <cellStyle name="Финансовый 2 143 3 2 5 6" xfId="34730" xr:uid="{00000000-0005-0000-0000-0000DD3A0000}"/>
    <cellStyle name="Финансовый 2 143 3 2 5 7" xfId="36066" xr:uid="{00000000-0005-0000-0000-0000DE3A0000}"/>
    <cellStyle name="Финансовый 2 143 3 3" xfId="12730" xr:uid="{00000000-0005-0000-0000-0000DF3A0000}"/>
    <cellStyle name="Финансовый 2 143 3 3 2" xfId="12902" xr:uid="{00000000-0005-0000-0000-0000E03A0000}"/>
    <cellStyle name="Финансовый 2 143 3 3 3" xfId="15420" xr:uid="{00000000-0005-0000-0000-0000E13A0000}"/>
    <cellStyle name="Финансовый 2 143 3 3 3 2" xfId="15560" xr:uid="{00000000-0005-0000-0000-0000E23A0000}"/>
    <cellStyle name="Финансовый 2 143 3 3 3 3" xfId="19543" xr:uid="{00000000-0005-0000-0000-0000E33A0000}"/>
    <cellStyle name="Финансовый 2 143 3 3 3 4" xfId="25230" xr:uid="{00000000-0005-0000-0000-0000E43A0000}"/>
    <cellStyle name="Финансовый 2 143 3 3 3 5" xfId="22478" xr:uid="{00000000-0005-0000-0000-0000E53A0000}"/>
    <cellStyle name="Финансовый 2 143 3 3 3 6" xfId="24832" xr:uid="{00000000-0005-0000-0000-0000E63A0000}"/>
    <cellStyle name="Финансовый 2 143 3 3 3 7" xfId="25847" xr:uid="{00000000-0005-0000-0000-0000E73A0000}"/>
    <cellStyle name="Финансовый 2 143 3 3 3 8" xfId="32716" xr:uid="{00000000-0005-0000-0000-0000E83A0000}"/>
    <cellStyle name="Финансовый 2 143 3 3 3 9" xfId="31837" xr:uid="{00000000-0005-0000-0000-0000E93A0000}"/>
    <cellStyle name="Финансовый 2 143 3 3 4" xfId="18092" xr:uid="{00000000-0005-0000-0000-0000EA3A0000}"/>
    <cellStyle name="Финансовый 2 143 3 3 5" xfId="19404" xr:uid="{00000000-0005-0000-0000-0000EB3A0000}"/>
    <cellStyle name="Финансовый 2 143 3 3 5 2" xfId="21303" xr:uid="{00000000-0005-0000-0000-0000EC3A0000}"/>
    <cellStyle name="Финансовый 2 143 3 3 5 3" xfId="28547" xr:uid="{00000000-0005-0000-0000-0000ED3A0000}"/>
    <cellStyle name="Финансовый 2 143 3 3 5 4" xfId="29984" xr:uid="{00000000-0005-0000-0000-0000EE3A0000}"/>
    <cellStyle name="Финансовый 2 143 3 3 5 5" xfId="31290" xr:uid="{00000000-0005-0000-0000-0000EF3A0000}"/>
    <cellStyle name="Финансовый 2 143 3 3 5 6" xfId="34083" xr:uid="{00000000-0005-0000-0000-0000F03A0000}"/>
    <cellStyle name="Финансовый 2 143 3 3 5 7" xfId="35419" xr:uid="{00000000-0005-0000-0000-0000F13A0000}"/>
    <cellStyle name="Финансовый 2 143 4" xfId="9963" xr:uid="{00000000-0005-0000-0000-0000F23A0000}"/>
    <cellStyle name="Финансовый 2 143 4 2" xfId="13439" xr:uid="{00000000-0005-0000-0000-0000F33A0000}"/>
    <cellStyle name="Финансовый 2 143 4 3" xfId="14883" xr:uid="{00000000-0005-0000-0000-0000F43A0000}"/>
    <cellStyle name="Финансовый 2 143 4 3 2" xfId="16097" xr:uid="{00000000-0005-0000-0000-0000F53A0000}"/>
    <cellStyle name="Финансовый 2 143 4 3 3" xfId="20080" xr:uid="{00000000-0005-0000-0000-0000F63A0000}"/>
    <cellStyle name="Финансовый 2 143 4 3 4" xfId="24422" xr:uid="{00000000-0005-0000-0000-0000F73A0000}"/>
    <cellStyle name="Финансовый 2 143 4 3 5" xfId="25745" xr:uid="{00000000-0005-0000-0000-0000F83A0000}"/>
    <cellStyle name="Финансовый 2 143 4 3 6" xfId="24173" xr:uid="{00000000-0005-0000-0000-0000F93A0000}"/>
    <cellStyle name="Финансовый 2 143 4 3 7" xfId="26352" xr:uid="{00000000-0005-0000-0000-0000FA3A0000}"/>
    <cellStyle name="Финансовый 2 143 4 3 8" xfId="33253" xr:uid="{00000000-0005-0000-0000-0000FB3A0000}"/>
    <cellStyle name="Финансовый 2 143 4 3 9" xfId="31908" xr:uid="{00000000-0005-0000-0000-0000FC3A0000}"/>
    <cellStyle name="Финансовый 2 143 4 4" xfId="17555" xr:uid="{00000000-0005-0000-0000-0000FD3A0000}"/>
    <cellStyle name="Финансовый 2 143 4 5" xfId="18867" xr:uid="{00000000-0005-0000-0000-0000FE3A0000}"/>
    <cellStyle name="Финансовый 2 143 4 5 2" xfId="24636" xr:uid="{00000000-0005-0000-0000-0000FF3A0000}"/>
    <cellStyle name="Финансовый 2 143 4 5 3" xfId="28010" xr:uid="{00000000-0005-0000-0000-0000003B0000}"/>
    <cellStyle name="Финансовый 2 143 4 5 4" xfId="29447" xr:uid="{00000000-0005-0000-0000-0000013B0000}"/>
    <cellStyle name="Финансовый 2 143 4 5 5" xfId="30753" xr:uid="{00000000-0005-0000-0000-0000023B0000}"/>
    <cellStyle name="Финансовый 2 143 4 5 6" xfId="34620" xr:uid="{00000000-0005-0000-0000-0000033B0000}"/>
    <cellStyle name="Финансовый 2 143 4 5 7" xfId="35956" xr:uid="{00000000-0005-0000-0000-0000043B0000}"/>
    <cellStyle name="Финансовый 2 143 5" xfId="11302" xr:uid="{00000000-0005-0000-0000-0000053B0000}"/>
    <cellStyle name="Финансовый 2 143 6" xfId="14087" xr:uid="{00000000-0005-0000-0000-0000063B0000}"/>
    <cellStyle name="Финансовый 2 143 7" xfId="14235" xr:uid="{00000000-0005-0000-0000-0000073B0000}"/>
    <cellStyle name="Финансовый 2 143 7 2" xfId="16745" xr:uid="{00000000-0005-0000-0000-0000083B0000}"/>
    <cellStyle name="Финансовый 2 143 7 3" xfId="20728" xr:uid="{00000000-0005-0000-0000-0000093B0000}"/>
    <cellStyle name="Финансовый 2 143 7 4" xfId="22053" xr:uid="{00000000-0005-0000-0000-00000A3B0000}"/>
    <cellStyle name="Финансовый 2 143 7 5" xfId="24095" xr:uid="{00000000-0005-0000-0000-00000B3B0000}"/>
    <cellStyle name="Финансовый 2 143 7 6" xfId="26454" xr:uid="{00000000-0005-0000-0000-00000C3B0000}"/>
    <cellStyle name="Финансовый 2 143 7 7" xfId="26037" xr:uid="{00000000-0005-0000-0000-00000D3B0000}"/>
    <cellStyle name="Финансовый 2 143 7 8" xfId="33901" xr:uid="{00000000-0005-0000-0000-00000E3B0000}"/>
    <cellStyle name="Финансовый 2 143 7 9" xfId="31888" xr:uid="{00000000-0005-0000-0000-00000F3B0000}"/>
    <cellStyle name="Финансовый 2 143 8" xfId="16907" xr:uid="{00000000-0005-0000-0000-0000103B0000}"/>
    <cellStyle name="Финансовый 2 143 9" xfId="18219" xr:uid="{00000000-0005-0000-0000-0000113B0000}"/>
    <cellStyle name="Финансовый 2 143 9 2" xfId="21988" xr:uid="{00000000-0005-0000-0000-0000123B0000}"/>
    <cellStyle name="Финансовый 2 143 9 3" xfId="27362" xr:uid="{00000000-0005-0000-0000-0000133B0000}"/>
    <cellStyle name="Финансовый 2 143 9 4" xfId="28799" xr:uid="{00000000-0005-0000-0000-0000143B0000}"/>
    <cellStyle name="Финансовый 2 143 9 5" xfId="30105" xr:uid="{00000000-0005-0000-0000-0000153B0000}"/>
    <cellStyle name="Финансовый 2 143 9 6" xfId="35268" xr:uid="{00000000-0005-0000-0000-0000163B0000}"/>
    <cellStyle name="Финансовый 2 143 9 7" xfId="36604" xr:uid="{00000000-0005-0000-0000-0000173B0000}"/>
    <cellStyle name="Финансовый 2 144" xfId="54" xr:uid="{00000000-0005-0000-0000-0000183B0000}"/>
    <cellStyle name="Финансовый 2 144 2" xfId="444" xr:uid="{00000000-0005-0000-0000-0000193B0000}"/>
    <cellStyle name="Финансовый 2 144 2 2" xfId="7757" xr:uid="{00000000-0005-0000-0000-00001A3B0000}"/>
    <cellStyle name="Финансовый 2 144 2 3" xfId="10352" xr:uid="{00000000-0005-0000-0000-00001B3B0000}"/>
    <cellStyle name="Финансовый 2 144 3" xfId="1418" xr:uid="{00000000-0005-0000-0000-00001C3B0000}"/>
    <cellStyle name="Финансовый 2 144 3 2" xfId="9319" xr:uid="{00000000-0005-0000-0000-00001D3B0000}"/>
    <cellStyle name="Финансовый 2 144 3 2 2" xfId="13562" xr:uid="{00000000-0005-0000-0000-00001E3B0000}"/>
    <cellStyle name="Финансовый 2 144 3 2 3" xfId="14760" xr:uid="{00000000-0005-0000-0000-00001F3B0000}"/>
    <cellStyle name="Финансовый 2 144 3 2 3 2" xfId="16220" xr:uid="{00000000-0005-0000-0000-0000203B0000}"/>
    <cellStyle name="Финансовый 2 144 3 2 3 3" xfId="20203" xr:uid="{00000000-0005-0000-0000-0000213B0000}"/>
    <cellStyle name="Финансовый 2 144 3 2 3 4" xfId="25218" xr:uid="{00000000-0005-0000-0000-0000223B0000}"/>
    <cellStyle name="Финансовый 2 144 3 2 3 5" xfId="26410" xr:uid="{00000000-0005-0000-0000-0000233B0000}"/>
    <cellStyle name="Финансовый 2 144 3 2 3 6" xfId="24970" xr:uid="{00000000-0005-0000-0000-0000243B0000}"/>
    <cellStyle name="Финансовый 2 144 3 2 3 7" xfId="20914" xr:uid="{00000000-0005-0000-0000-0000253B0000}"/>
    <cellStyle name="Финансовый 2 144 3 2 3 8" xfId="33376" xr:uid="{00000000-0005-0000-0000-0000263B0000}"/>
    <cellStyle name="Финансовый 2 144 3 2 3 9" xfId="32590" xr:uid="{00000000-0005-0000-0000-0000273B0000}"/>
    <cellStyle name="Финансовый 2 144 3 2 4" xfId="17432" xr:uid="{00000000-0005-0000-0000-0000283B0000}"/>
    <cellStyle name="Финансовый 2 144 3 2 5" xfId="18744" xr:uid="{00000000-0005-0000-0000-0000293B0000}"/>
    <cellStyle name="Финансовый 2 144 3 2 5 2" xfId="24147" xr:uid="{00000000-0005-0000-0000-00002A3B0000}"/>
    <cellStyle name="Финансовый 2 144 3 2 5 3" xfId="27887" xr:uid="{00000000-0005-0000-0000-00002B3B0000}"/>
    <cellStyle name="Финансовый 2 144 3 2 5 4" xfId="29324" xr:uid="{00000000-0005-0000-0000-00002C3B0000}"/>
    <cellStyle name="Финансовый 2 144 3 2 5 5" xfId="30630" xr:uid="{00000000-0005-0000-0000-00002D3B0000}"/>
    <cellStyle name="Финансовый 2 144 3 2 5 6" xfId="34743" xr:uid="{00000000-0005-0000-0000-00002E3B0000}"/>
    <cellStyle name="Финансовый 2 144 3 2 5 7" xfId="36079" xr:uid="{00000000-0005-0000-0000-00002F3B0000}"/>
    <cellStyle name="Финансовый 2 144 3 3" xfId="12717" xr:uid="{00000000-0005-0000-0000-0000303B0000}"/>
    <cellStyle name="Финансовый 2 144 3 3 2" xfId="12915" xr:uid="{00000000-0005-0000-0000-0000313B0000}"/>
    <cellStyle name="Финансовый 2 144 3 3 3" xfId="15407" xr:uid="{00000000-0005-0000-0000-0000323B0000}"/>
    <cellStyle name="Финансовый 2 144 3 3 3 2" xfId="15573" xr:uid="{00000000-0005-0000-0000-0000333B0000}"/>
    <cellStyle name="Финансовый 2 144 3 3 3 3" xfId="19556" xr:uid="{00000000-0005-0000-0000-0000343B0000}"/>
    <cellStyle name="Финансовый 2 144 3 3 3 4" xfId="25249" xr:uid="{00000000-0005-0000-0000-0000353B0000}"/>
    <cellStyle name="Финансовый 2 144 3 3 3 5" xfId="26342" xr:uid="{00000000-0005-0000-0000-0000363B0000}"/>
    <cellStyle name="Финансовый 2 144 3 3 3 6" xfId="25277" xr:uid="{00000000-0005-0000-0000-0000373B0000}"/>
    <cellStyle name="Финансовый 2 144 3 3 3 7" xfId="24831" xr:uid="{00000000-0005-0000-0000-0000383B0000}"/>
    <cellStyle name="Финансовый 2 144 3 3 3 8" xfId="32729" xr:uid="{00000000-0005-0000-0000-0000393B0000}"/>
    <cellStyle name="Финансовый 2 144 3 3 3 9" xfId="31955" xr:uid="{00000000-0005-0000-0000-00003A3B0000}"/>
    <cellStyle name="Финансовый 2 144 3 3 4" xfId="18079" xr:uid="{00000000-0005-0000-0000-00003B3B0000}"/>
    <cellStyle name="Финансовый 2 144 3 3 5" xfId="19391" xr:uid="{00000000-0005-0000-0000-00003C3B0000}"/>
    <cellStyle name="Финансовый 2 144 3 3 5 2" xfId="23885" xr:uid="{00000000-0005-0000-0000-00003D3B0000}"/>
    <cellStyle name="Финансовый 2 144 3 3 5 3" xfId="28534" xr:uid="{00000000-0005-0000-0000-00003E3B0000}"/>
    <cellStyle name="Финансовый 2 144 3 3 5 4" xfId="29971" xr:uid="{00000000-0005-0000-0000-00003F3B0000}"/>
    <cellStyle name="Финансовый 2 144 3 3 5 5" xfId="31277" xr:uid="{00000000-0005-0000-0000-0000403B0000}"/>
    <cellStyle name="Финансовый 2 144 3 3 5 6" xfId="34096" xr:uid="{00000000-0005-0000-0000-0000413B0000}"/>
    <cellStyle name="Финансовый 2 144 3 3 5 7" xfId="35432" xr:uid="{00000000-0005-0000-0000-0000423B0000}"/>
    <cellStyle name="Финансовый 2 144 4" xfId="9964" xr:uid="{00000000-0005-0000-0000-0000433B0000}"/>
    <cellStyle name="Финансовый 2 144 4 2" xfId="13438" xr:uid="{00000000-0005-0000-0000-0000443B0000}"/>
    <cellStyle name="Финансовый 2 144 4 3" xfId="14884" xr:uid="{00000000-0005-0000-0000-0000453B0000}"/>
    <cellStyle name="Финансовый 2 144 4 3 2" xfId="16096" xr:uid="{00000000-0005-0000-0000-0000463B0000}"/>
    <cellStyle name="Финансовый 2 144 4 3 3" xfId="20079" xr:uid="{00000000-0005-0000-0000-0000473B0000}"/>
    <cellStyle name="Финансовый 2 144 4 3 4" xfId="21056" xr:uid="{00000000-0005-0000-0000-0000483B0000}"/>
    <cellStyle name="Финансовый 2 144 4 3 5" xfId="25879" xr:uid="{00000000-0005-0000-0000-0000493B0000}"/>
    <cellStyle name="Финансовый 2 144 4 3 6" xfId="25136" xr:uid="{00000000-0005-0000-0000-00004A3B0000}"/>
    <cellStyle name="Финансовый 2 144 4 3 7" xfId="27212" xr:uid="{00000000-0005-0000-0000-00004B3B0000}"/>
    <cellStyle name="Финансовый 2 144 4 3 8" xfId="33252" xr:uid="{00000000-0005-0000-0000-00004C3B0000}"/>
    <cellStyle name="Финансовый 2 144 4 3 9" xfId="31927" xr:uid="{00000000-0005-0000-0000-00004D3B0000}"/>
    <cellStyle name="Финансовый 2 144 4 4" xfId="17556" xr:uid="{00000000-0005-0000-0000-00004E3B0000}"/>
    <cellStyle name="Финансовый 2 144 4 5" xfId="18868" xr:uid="{00000000-0005-0000-0000-00004F3B0000}"/>
    <cellStyle name="Финансовый 2 144 4 5 2" xfId="23750" xr:uid="{00000000-0005-0000-0000-0000503B0000}"/>
    <cellStyle name="Финансовый 2 144 4 5 3" xfId="28011" xr:uid="{00000000-0005-0000-0000-0000513B0000}"/>
    <cellStyle name="Финансовый 2 144 4 5 4" xfId="29448" xr:uid="{00000000-0005-0000-0000-0000523B0000}"/>
    <cellStyle name="Финансовый 2 144 4 5 5" xfId="30754" xr:uid="{00000000-0005-0000-0000-0000533B0000}"/>
    <cellStyle name="Финансовый 2 144 4 5 6" xfId="34619" xr:uid="{00000000-0005-0000-0000-0000543B0000}"/>
    <cellStyle name="Финансовый 2 144 4 5 7" xfId="35955" xr:uid="{00000000-0005-0000-0000-0000553B0000}"/>
    <cellStyle name="Финансовый 2 144 5" xfId="11303" xr:uid="{00000000-0005-0000-0000-0000563B0000}"/>
    <cellStyle name="Финансовый 2 144 6" xfId="14086" xr:uid="{00000000-0005-0000-0000-0000573B0000}"/>
    <cellStyle name="Финансовый 2 144 7" xfId="14236" xr:uid="{00000000-0005-0000-0000-0000583B0000}"/>
    <cellStyle name="Финансовый 2 144 7 2" xfId="16744" xr:uid="{00000000-0005-0000-0000-0000593B0000}"/>
    <cellStyle name="Финансовый 2 144 7 3" xfId="20727" xr:uid="{00000000-0005-0000-0000-00005A3B0000}"/>
    <cellStyle name="Финансовый 2 144 7 4" xfId="22034" xr:uid="{00000000-0005-0000-0000-00005B3B0000}"/>
    <cellStyle name="Финансовый 2 144 7 5" xfId="25820" xr:uid="{00000000-0005-0000-0000-00005C3B0000}"/>
    <cellStyle name="Финансовый 2 144 7 6" xfId="24139" xr:uid="{00000000-0005-0000-0000-00005D3B0000}"/>
    <cellStyle name="Финансовый 2 144 7 7" xfId="27165" xr:uid="{00000000-0005-0000-0000-00005E3B0000}"/>
    <cellStyle name="Финансовый 2 144 7 8" xfId="33900" xr:uid="{00000000-0005-0000-0000-00005F3B0000}"/>
    <cellStyle name="Финансовый 2 144 7 9" xfId="31371" xr:uid="{00000000-0005-0000-0000-0000603B0000}"/>
    <cellStyle name="Финансовый 2 144 8" xfId="16908" xr:uid="{00000000-0005-0000-0000-0000613B0000}"/>
    <cellStyle name="Финансовый 2 144 9" xfId="18220" xr:uid="{00000000-0005-0000-0000-0000623B0000}"/>
    <cellStyle name="Финансовый 2 144 9 2" xfId="21931" xr:uid="{00000000-0005-0000-0000-0000633B0000}"/>
    <cellStyle name="Финансовый 2 144 9 3" xfId="27363" xr:uid="{00000000-0005-0000-0000-0000643B0000}"/>
    <cellStyle name="Финансовый 2 144 9 4" xfId="28800" xr:uid="{00000000-0005-0000-0000-0000653B0000}"/>
    <cellStyle name="Финансовый 2 144 9 5" xfId="30106" xr:uid="{00000000-0005-0000-0000-0000663B0000}"/>
    <cellStyle name="Финансовый 2 144 9 6" xfId="35267" xr:uid="{00000000-0005-0000-0000-0000673B0000}"/>
    <cellStyle name="Финансовый 2 144 9 7" xfId="36603" xr:uid="{00000000-0005-0000-0000-0000683B0000}"/>
    <cellStyle name="Финансовый 2 145" xfId="55" xr:uid="{00000000-0005-0000-0000-0000693B0000}"/>
    <cellStyle name="Финансовый 2 145 2" xfId="445" xr:uid="{00000000-0005-0000-0000-00006A3B0000}"/>
    <cellStyle name="Финансовый 2 145 2 2" xfId="8770" xr:uid="{00000000-0005-0000-0000-00006B3B0000}"/>
    <cellStyle name="Финансовый 2 145 2 3" xfId="10353" xr:uid="{00000000-0005-0000-0000-00006C3B0000}"/>
    <cellStyle name="Финансовый 2 145 3" xfId="1419" xr:uid="{00000000-0005-0000-0000-00006D3B0000}"/>
    <cellStyle name="Финансовый 2 145 3 2" xfId="9235" xr:uid="{00000000-0005-0000-0000-00006E3B0000}"/>
    <cellStyle name="Финансовый 2 145 3 2 2" xfId="13579" xr:uid="{00000000-0005-0000-0000-00006F3B0000}"/>
    <cellStyle name="Финансовый 2 145 3 2 3" xfId="14743" xr:uid="{00000000-0005-0000-0000-0000703B0000}"/>
    <cellStyle name="Финансовый 2 145 3 2 3 2" xfId="16237" xr:uid="{00000000-0005-0000-0000-0000713B0000}"/>
    <cellStyle name="Финансовый 2 145 3 2 3 3" xfId="20220" xr:uid="{00000000-0005-0000-0000-0000723B0000}"/>
    <cellStyle name="Финансовый 2 145 3 2 3 4" xfId="23417" xr:uid="{00000000-0005-0000-0000-0000733B0000}"/>
    <cellStyle name="Финансовый 2 145 3 2 3 5" xfId="26281" xr:uid="{00000000-0005-0000-0000-0000743B0000}"/>
    <cellStyle name="Финансовый 2 145 3 2 3 6" xfId="27304" xr:uid="{00000000-0005-0000-0000-0000753B0000}"/>
    <cellStyle name="Финансовый 2 145 3 2 3 7" xfId="21232" xr:uid="{00000000-0005-0000-0000-0000763B0000}"/>
    <cellStyle name="Финансовый 2 145 3 2 3 8" xfId="33393" xr:uid="{00000000-0005-0000-0000-0000773B0000}"/>
    <cellStyle name="Финансовый 2 145 3 2 3 9" xfId="31677" xr:uid="{00000000-0005-0000-0000-0000783B0000}"/>
    <cellStyle name="Финансовый 2 145 3 2 4" xfId="17415" xr:uid="{00000000-0005-0000-0000-0000793B0000}"/>
    <cellStyle name="Финансовый 2 145 3 2 5" xfId="18727" xr:uid="{00000000-0005-0000-0000-00007A3B0000}"/>
    <cellStyle name="Финансовый 2 145 3 2 5 2" xfId="20863" xr:uid="{00000000-0005-0000-0000-00007B3B0000}"/>
    <cellStyle name="Финансовый 2 145 3 2 5 3" xfId="27870" xr:uid="{00000000-0005-0000-0000-00007C3B0000}"/>
    <cellStyle name="Финансовый 2 145 3 2 5 4" xfId="29307" xr:uid="{00000000-0005-0000-0000-00007D3B0000}"/>
    <cellStyle name="Финансовый 2 145 3 2 5 5" xfId="30613" xr:uid="{00000000-0005-0000-0000-00007E3B0000}"/>
    <cellStyle name="Финансовый 2 145 3 2 5 6" xfId="34760" xr:uid="{00000000-0005-0000-0000-00007F3B0000}"/>
    <cellStyle name="Финансовый 2 145 3 2 5 7" xfId="36096" xr:uid="{00000000-0005-0000-0000-0000803B0000}"/>
    <cellStyle name="Финансовый 2 145 3 3" xfId="12701" xr:uid="{00000000-0005-0000-0000-0000813B0000}"/>
    <cellStyle name="Финансовый 2 145 3 3 2" xfId="12931" xr:uid="{00000000-0005-0000-0000-0000823B0000}"/>
    <cellStyle name="Финансовый 2 145 3 3 3" xfId="15391" xr:uid="{00000000-0005-0000-0000-0000833B0000}"/>
    <cellStyle name="Финансовый 2 145 3 3 3 2" xfId="15589" xr:uid="{00000000-0005-0000-0000-0000843B0000}"/>
    <cellStyle name="Финансовый 2 145 3 3 3 3" xfId="19572" xr:uid="{00000000-0005-0000-0000-0000853B0000}"/>
    <cellStyle name="Финансовый 2 145 3 3 3 4" xfId="21600" xr:uid="{00000000-0005-0000-0000-0000863B0000}"/>
    <cellStyle name="Финансовый 2 145 3 3 3 5" xfId="25768" xr:uid="{00000000-0005-0000-0000-0000873B0000}"/>
    <cellStyle name="Финансовый 2 145 3 3 3 6" xfId="26703" xr:uid="{00000000-0005-0000-0000-0000883B0000}"/>
    <cellStyle name="Финансовый 2 145 3 3 3 7" xfId="26456" xr:uid="{00000000-0005-0000-0000-0000893B0000}"/>
    <cellStyle name="Финансовый 2 145 3 3 3 8" xfId="32745" xr:uid="{00000000-0005-0000-0000-00008A3B0000}"/>
    <cellStyle name="Финансовый 2 145 3 3 3 9" xfId="32303" xr:uid="{00000000-0005-0000-0000-00008B3B0000}"/>
    <cellStyle name="Финансовый 2 145 3 3 4" xfId="18063" xr:uid="{00000000-0005-0000-0000-00008C3B0000}"/>
    <cellStyle name="Финансовый 2 145 3 3 5" xfId="19375" xr:uid="{00000000-0005-0000-0000-00008D3B0000}"/>
    <cellStyle name="Финансовый 2 145 3 3 5 2" xfId="23049" xr:uid="{00000000-0005-0000-0000-00008E3B0000}"/>
    <cellStyle name="Финансовый 2 145 3 3 5 3" xfId="28518" xr:uid="{00000000-0005-0000-0000-00008F3B0000}"/>
    <cellStyle name="Финансовый 2 145 3 3 5 4" xfId="29955" xr:uid="{00000000-0005-0000-0000-0000903B0000}"/>
    <cellStyle name="Финансовый 2 145 3 3 5 5" xfId="31261" xr:uid="{00000000-0005-0000-0000-0000913B0000}"/>
    <cellStyle name="Финансовый 2 145 3 3 5 6" xfId="34112" xr:uid="{00000000-0005-0000-0000-0000923B0000}"/>
    <cellStyle name="Финансовый 2 145 3 3 5 7" xfId="35448" xr:uid="{00000000-0005-0000-0000-0000933B0000}"/>
    <cellStyle name="Финансовый 2 145 4" xfId="9965" xr:uid="{00000000-0005-0000-0000-0000943B0000}"/>
    <cellStyle name="Финансовый 2 145 4 2" xfId="13437" xr:uid="{00000000-0005-0000-0000-0000953B0000}"/>
    <cellStyle name="Финансовый 2 145 4 3" xfId="14885" xr:uid="{00000000-0005-0000-0000-0000963B0000}"/>
    <cellStyle name="Финансовый 2 145 4 3 2" xfId="16095" xr:uid="{00000000-0005-0000-0000-0000973B0000}"/>
    <cellStyle name="Финансовый 2 145 4 3 3" xfId="20078" xr:uid="{00000000-0005-0000-0000-0000983B0000}"/>
    <cellStyle name="Финансовый 2 145 4 3 4" xfId="21996" xr:uid="{00000000-0005-0000-0000-0000993B0000}"/>
    <cellStyle name="Финансовый 2 145 4 3 5" xfId="27274" xr:uid="{00000000-0005-0000-0000-00009A3B0000}"/>
    <cellStyle name="Финансовый 2 145 4 3 6" xfId="21575" xr:uid="{00000000-0005-0000-0000-00009B3B0000}"/>
    <cellStyle name="Финансовый 2 145 4 3 7" xfId="27173" xr:uid="{00000000-0005-0000-0000-00009C3B0000}"/>
    <cellStyle name="Финансовый 2 145 4 3 8" xfId="33251" xr:uid="{00000000-0005-0000-0000-00009D3B0000}"/>
    <cellStyle name="Финансовый 2 145 4 3 9" xfId="31462" xr:uid="{00000000-0005-0000-0000-00009E3B0000}"/>
    <cellStyle name="Финансовый 2 145 4 4" xfId="17557" xr:uid="{00000000-0005-0000-0000-00009F3B0000}"/>
    <cellStyle name="Финансовый 2 145 4 5" xfId="18869" xr:uid="{00000000-0005-0000-0000-0000A03B0000}"/>
    <cellStyle name="Финансовый 2 145 4 5 2" xfId="23776" xr:uid="{00000000-0005-0000-0000-0000A13B0000}"/>
    <cellStyle name="Финансовый 2 145 4 5 3" xfId="28012" xr:uid="{00000000-0005-0000-0000-0000A23B0000}"/>
    <cellStyle name="Финансовый 2 145 4 5 4" xfId="29449" xr:uid="{00000000-0005-0000-0000-0000A33B0000}"/>
    <cellStyle name="Финансовый 2 145 4 5 5" xfId="30755" xr:uid="{00000000-0005-0000-0000-0000A43B0000}"/>
    <cellStyle name="Финансовый 2 145 4 5 6" xfId="34618" xr:uid="{00000000-0005-0000-0000-0000A53B0000}"/>
    <cellStyle name="Финансовый 2 145 4 5 7" xfId="35954" xr:uid="{00000000-0005-0000-0000-0000A63B0000}"/>
    <cellStyle name="Финансовый 2 145 5" xfId="11304" xr:uid="{00000000-0005-0000-0000-0000A73B0000}"/>
    <cellStyle name="Финансовый 2 145 6" xfId="14085" xr:uid="{00000000-0005-0000-0000-0000A83B0000}"/>
    <cellStyle name="Финансовый 2 145 7" xfId="14237" xr:uid="{00000000-0005-0000-0000-0000A93B0000}"/>
    <cellStyle name="Финансовый 2 145 7 2" xfId="16743" xr:uid="{00000000-0005-0000-0000-0000AA3B0000}"/>
    <cellStyle name="Финансовый 2 145 7 3" xfId="20726" xr:uid="{00000000-0005-0000-0000-0000AB3B0000}"/>
    <cellStyle name="Финансовый 2 145 7 4" xfId="21843" xr:uid="{00000000-0005-0000-0000-0000AC3B0000}"/>
    <cellStyle name="Финансовый 2 145 7 5" xfId="26580" xr:uid="{00000000-0005-0000-0000-0000AD3B0000}"/>
    <cellStyle name="Финансовый 2 145 7 6" xfId="23374" xr:uid="{00000000-0005-0000-0000-0000AE3B0000}"/>
    <cellStyle name="Финансовый 2 145 7 7" xfId="25528" xr:uid="{00000000-0005-0000-0000-0000AF3B0000}"/>
    <cellStyle name="Финансовый 2 145 7 8" xfId="33899" xr:uid="{00000000-0005-0000-0000-0000B03B0000}"/>
    <cellStyle name="Финансовый 2 145 7 9" xfId="31375" xr:uid="{00000000-0005-0000-0000-0000B13B0000}"/>
    <cellStyle name="Финансовый 2 145 8" xfId="16909" xr:uid="{00000000-0005-0000-0000-0000B23B0000}"/>
    <cellStyle name="Финансовый 2 145 9" xfId="18221" xr:uid="{00000000-0005-0000-0000-0000B33B0000}"/>
    <cellStyle name="Финансовый 2 145 9 2" xfId="21828" xr:uid="{00000000-0005-0000-0000-0000B43B0000}"/>
    <cellStyle name="Финансовый 2 145 9 3" xfId="27364" xr:uid="{00000000-0005-0000-0000-0000B53B0000}"/>
    <cellStyle name="Финансовый 2 145 9 4" xfId="28801" xr:uid="{00000000-0005-0000-0000-0000B63B0000}"/>
    <cellStyle name="Финансовый 2 145 9 5" xfId="30107" xr:uid="{00000000-0005-0000-0000-0000B73B0000}"/>
    <cellStyle name="Финансовый 2 145 9 6" xfId="35266" xr:uid="{00000000-0005-0000-0000-0000B83B0000}"/>
    <cellStyle name="Финансовый 2 145 9 7" xfId="36602" xr:uid="{00000000-0005-0000-0000-0000B93B0000}"/>
    <cellStyle name="Финансовый 2 146" xfId="56" xr:uid="{00000000-0005-0000-0000-0000BA3B0000}"/>
    <cellStyle name="Финансовый 2 146 2" xfId="446" xr:uid="{00000000-0005-0000-0000-0000BB3B0000}"/>
    <cellStyle name="Финансовый 2 146 2 2" xfId="8023" xr:uid="{00000000-0005-0000-0000-0000BC3B0000}"/>
    <cellStyle name="Финансовый 2 146 2 3" xfId="10354" xr:uid="{00000000-0005-0000-0000-0000BD3B0000}"/>
    <cellStyle name="Финансовый 2 146 3" xfId="1420" xr:uid="{00000000-0005-0000-0000-0000BE3B0000}"/>
    <cellStyle name="Финансовый 2 146 3 2" xfId="8798" xr:uid="{00000000-0005-0000-0000-0000BF3B0000}"/>
    <cellStyle name="Финансовый 2 146 3 2 2" xfId="13608" xr:uid="{00000000-0005-0000-0000-0000C03B0000}"/>
    <cellStyle name="Финансовый 2 146 3 2 3" xfId="14714" xr:uid="{00000000-0005-0000-0000-0000C13B0000}"/>
    <cellStyle name="Финансовый 2 146 3 2 3 2" xfId="16266" xr:uid="{00000000-0005-0000-0000-0000C23B0000}"/>
    <cellStyle name="Финансовый 2 146 3 2 3 3" xfId="20249" xr:uid="{00000000-0005-0000-0000-0000C33B0000}"/>
    <cellStyle name="Финансовый 2 146 3 2 3 4" xfId="22566" xr:uid="{00000000-0005-0000-0000-0000C43B0000}"/>
    <cellStyle name="Финансовый 2 146 3 2 3 5" xfId="25157" xr:uid="{00000000-0005-0000-0000-0000C53B0000}"/>
    <cellStyle name="Финансовый 2 146 3 2 3 6" xfId="27228" xr:uid="{00000000-0005-0000-0000-0000C63B0000}"/>
    <cellStyle name="Финансовый 2 146 3 2 3 7" xfId="22055" xr:uid="{00000000-0005-0000-0000-0000C73B0000}"/>
    <cellStyle name="Финансовый 2 146 3 2 3 8" xfId="33422" xr:uid="{00000000-0005-0000-0000-0000C83B0000}"/>
    <cellStyle name="Финансовый 2 146 3 2 3 9" xfId="31422" xr:uid="{00000000-0005-0000-0000-0000C93B0000}"/>
    <cellStyle name="Финансовый 2 146 3 2 4" xfId="17386" xr:uid="{00000000-0005-0000-0000-0000CA3B0000}"/>
    <cellStyle name="Финансовый 2 146 3 2 5" xfId="18698" xr:uid="{00000000-0005-0000-0000-0000CB3B0000}"/>
    <cellStyle name="Финансовый 2 146 3 2 5 2" xfId="22429" xr:uid="{00000000-0005-0000-0000-0000CC3B0000}"/>
    <cellStyle name="Финансовый 2 146 3 2 5 3" xfId="27841" xr:uid="{00000000-0005-0000-0000-0000CD3B0000}"/>
    <cellStyle name="Финансовый 2 146 3 2 5 4" xfId="29278" xr:uid="{00000000-0005-0000-0000-0000CE3B0000}"/>
    <cellStyle name="Финансовый 2 146 3 2 5 5" xfId="30584" xr:uid="{00000000-0005-0000-0000-0000CF3B0000}"/>
    <cellStyle name="Финансовый 2 146 3 2 5 6" xfId="34789" xr:uid="{00000000-0005-0000-0000-0000D03B0000}"/>
    <cellStyle name="Финансовый 2 146 3 2 5 7" xfId="36125" xr:uid="{00000000-0005-0000-0000-0000D13B0000}"/>
    <cellStyle name="Финансовый 2 146 3 3" xfId="12672" xr:uid="{00000000-0005-0000-0000-0000D23B0000}"/>
    <cellStyle name="Финансовый 2 146 3 3 2" xfId="12960" xr:uid="{00000000-0005-0000-0000-0000D33B0000}"/>
    <cellStyle name="Финансовый 2 146 3 3 3" xfId="15362" xr:uid="{00000000-0005-0000-0000-0000D43B0000}"/>
    <cellStyle name="Финансовый 2 146 3 3 3 2" xfId="15618" xr:uid="{00000000-0005-0000-0000-0000D53B0000}"/>
    <cellStyle name="Финансовый 2 146 3 3 3 3" xfId="19601" xr:uid="{00000000-0005-0000-0000-0000D63B0000}"/>
    <cellStyle name="Финансовый 2 146 3 3 3 4" xfId="23564" xr:uid="{00000000-0005-0000-0000-0000D73B0000}"/>
    <cellStyle name="Финансовый 2 146 3 3 3 5" xfId="26400" xr:uid="{00000000-0005-0000-0000-0000D83B0000}"/>
    <cellStyle name="Финансовый 2 146 3 3 3 6" xfId="23139" xr:uid="{00000000-0005-0000-0000-0000D93B0000}"/>
    <cellStyle name="Финансовый 2 146 3 3 3 7" xfId="24987" xr:uid="{00000000-0005-0000-0000-0000DA3B0000}"/>
    <cellStyle name="Финансовый 2 146 3 3 3 8" xfId="32774" xr:uid="{00000000-0005-0000-0000-0000DB3B0000}"/>
    <cellStyle name="Финансовый 2 146 3 3 3 9" xfId="31717" xr:uid="{00000000-0005-0000-0000-0000DC3B0000}"/>
    <cellStyle name="Финансовый 2 146 3 3 4" xfId="18034" xr:uid="{00000000-0005-0000-0000-0000DD3B0000}"/>
    <cellStyle name="Финансовый 2 146 3 3 5" xfId="19346" xr:uid="{00000000-0005-0000-0000-0000DE3B0000}"/>
    <cellStyle name="Финансовый 2 146 3 3 5 2" xfId="24502" xr:uid="{00000000-0005-0000-0000-0000DF3B0000}"/>
    <cellStyle name="Финансовый 2 146 3 3 5 3" xfId="28489" xr:uid="{00000000-0005-0000-0000-0000E03B0000}"/>
    <cellStyle name="Финансовый 2 146 3 3 5 4" xfId="29926" xr:uid="{00000000-0005-0000-0000-0000E13B0000}"/>
    <cellStyle name="Финансовый 2 146 3 3 5 5" xfId="31232" xr:uid="{00000000-0005-0000-0000-0000E23B0000}"/>
    <cellStyle name="Финансовый 2 146 3 3 5 6" xfId="34141" xr:uid="{00000000-0005-0000-0000-0000E33B0000}"/>
    <cellStyle name="Финансовый 2 146 3 3 5 7" xfId="35477" xr:uid="{00000000-0005-0000-0000-0000E43B0000}"/>
    <cellStyle name="Финансовый 2 146 4" xfId="9966" xr:uid="{00000000-0005-0000-0000-0000E53B0000}"/>
    <cellStyle name="Финансовый 2 146 4 2" xfId="13436" xr:uid="{00000000-0005-0000-0000-0000E63B0000}"/>
    <cellStyle name="Финансовый 2 146 4 3" xfId="14886" xr:uid="{00000000-0005-0000-0000-0000E73B0000}"/>
    <cellStyle name="Финансовый 2 146 4 3 2" xfId="16094" xr:uid="{00000000-0005-0000-0000-0000E83B0000}"/>
    <cellStyle name="Финансовый 2 146 4 3 3" xfId="20077" xr:uid="{00000000-0005-0000-0000-0000E93B0000}"/>
    <cellStyle name="Финансовый 2 146 4 3 4" xfId="21942" xr:uid="{00000000-0005-0000-0000-0000EA3B0000}"/>
    <cellStyle name="Финансовый 2 146 4 3 5" xfId="24981" xr:uid="{00000000-0005-0000-0000-0000EB3B0000}"/>
    <cellStyle name="Финансовый 2 146 4 3 6" xfId="21814" xr:uid="{00000000-0005-0000-0000-0000EC3B0000}"/>
    <cellStyle name="Финансовый 2 146 4 3 7" xfId="28640" xr:uid="{00000000-0005-0000-0000-0000ED3B0000}"/>
    <cellStyle name="Финансовый 2 146 4 3 8" xfId="33250" xr:uid="{00000000-0005-0000-0000-0000EE3B0000}"/>
    <cellStyle name="Финансовый 2 146 4 3 9" xfId="31488" xr:uid="{00000000-0005-0000-0000-0000EF3B0000}"/>
    <cellStyle name="Финансовый 2 146 4 4" xfId="17558" xr:uid="{00000000-0005-0000-0000-0000F03B0000}"/>
    <cellStyle name="Финансовый 2 146 4 5" xfId="18870" xr:uid="{00000000-0005-0000-0000-0000F13B0000}"/>
    <cellStyle name="Финансовый 2 146 4 5 2" xfId="23833" xr:uid="{00000000-0005-0000-0000-0000F23B0000}"/>
    <cellStyle name="Финансовый 2 146 4 5 3" xfId="28013" xr:uid="{00000000-0005-0000-0000-0000F33B0000}"/>
    <cellStyle name="Финансовый 2 146 4 5 4" xfId="29450" xr:uid="{00000000-0005-0000-0000-0000F43B0000}"/>
    <cellStyle name="Финансовый 2 146 4 5 5" xfId="30756" xr:uid="{00000000-0005-0000-0000-0000F53B0000}"/>
    <cellStyle name="Финансовый 2 146 4 5 6" xfId="34617" xr:uid="{00000000-0005-0000-0000-0000F63B0000}"/>
    <cellStyle name="Финансовый 2 146 4 5 7" xfId="35953" xr:uid="{00000000-0005-0000-0000-0000F73B0000}"/>
    <cellStyle name="Финансовый 2 146 5" xfId="11305" xr:uid="{00000000-0005-0000-0000-0000F83B0000}"/>
    <cellStyle name="Финансовый 2 146 6" xfId="14084" xr:uid="{00000000-0005-0000-0000-0000F93B0000}"/>
    <cellStyle name="Финансовый 2 146 7" xfId="14238" xr:uid="{00000000-0005-0000-0000-0000FA3B0000}"/>
    <cellStyle name="Финансовый 2 146 7 2" xfId="16742" xr:uid="{00000000-0005-0000-0000-0000FB3B0000}"/>
    <cellStyle name="Финансовый 2 146 7 3" xfId="20725" xr:uid="{00000000-0005-0000-0000-0000FC3B0000}"/>
    <cellStyle name="Финансовый 2 146 7 4" xfId="20881" xr:uid="{00000000-0005-0000-0000-0000FD3B0000}"/>
    <cellStyle name="Финансовый 2 146 7 5" xfId="24598" xr:uid="{00000000-0005-0000-0000-0000FE3B0000}"/>
    <cellStyle name="Финансовый 2 146 7 6" xfId="21651" xr:uid="{00000000-0005-0000-0000-0000FF3B0000}"/>
    <cellStyle name="Финансовый 2 146 7 7" xfId="28733" xr:uid="{00000000-0005-0000-0000-0000003C0000}"/>
    <cellStyle name="Финансовый 2 146 7 8" xfId="33898" xr:uid="{00000000-0005-0000-0000-0000013C0000}"/>
    <cellStyle name="Финансовый 2 146 7 9" xfId="31718" xr:uid="{00000000-0005-0000-0000-0000023C0000}"/>
    <cellStyle name="Финансовый 2 146 8" xfId="16910" xr:uid="{00000000-0005-0000-0000-0000033C0000}"/>
    <cellStyle name="Финансовый 2 146 9" xfId="18222" xr:uid="{00000000-0005-0000-0000-0000043C0000}"/>
    <cellStyle name="Финансовый 2 146 9 2" xfId="21769" xr:uid="{00000000-0005-0000-0000-0000053C0000}"/>
    <cellStyle name="Финансовый 2 146 9 3" xfId="27365" xr:uid="{00000000-0005-0000-0000-0000063C0000}"/>
    <cellStyle name="Финансовый 2 146 9 4" xfId="28802" xr:uid="{00000000-0005-0000-0000-0000073C0000}"/>
    <cellStyle name="Финансовый 2 146 9 5" xfId="30108" xr:uid="{00000000-0005-0000-0000-0000083C0000}"/>
    <cellStyle name="Финансовый 2 146 9 6" xfId="35265" xr:uid="{00000000-0005-0000-0000-0000093C0000}"/>
    <cellStyle name="Финансовый 2 146 9 7" xfId="36601" xr:uid="{00000000-0005-0000-0000-00000A3C0000}"/>
    <cellStyle name="Финансовый 2 147" xfId="57" xr:uid="{00000000-0005-0000-0000-00000B3C0000}"/>
    <cellStyle name="Финансовый 2 147 2" xfId="447" xr:uid="{00000000-0005-0000-0000-00000C3C0000}"/>
    <cellStyle name="Финансовый 2 147 2 2" xfId="8771" xr:uid="{00000000-0005-0000-0000-00000D3C0000}"/>
    <cellStyle name="Финансовый 2 147 2 3" xfId="10355" xr:uid="{00000000-0005-0000-0000-00000E3C0000}"/>
    <cellStyle name="Финансовый 2 147 3" xfId="1421" xr:uid="{00000000-0005-0000-0000-00000F3C0000}"/>
    <cellStyle name="Финансовый 2 147 3 2" xfId="9357" xr:uid="{00000000-0005-0000-0000-0000103C0000}"/>
    <cellStyle name="Финансовый 2 147 3 2 2" xfId="13551" xr:uid="{00000000-0005-0000-0000-0000113C0000}"/>
    <cellStyle name="Финансовый 2 147 3 2 3" xfId="14771" xr:uid="{00000000-0005-0000-0000-0000123C0000}"/>
    <cellStyle name="Финансовый 2 147 3 2 3 2" xfId="16209" xr:uid="{00000000-0005-0000-0000-0000133C0000}"/>
    <cellStyle name="Финансовый 2 147 3 2 3 3" xfId="20192" xr:uid="{00000000-0005-0000-0000-0000143C0000}"/>
    <cellStyle name="Финансовый 2 147 3 2 3 4" xfId="21548" xr:uid="{00000000-0005-0000-0000-0000153C0000}"/>
    <cellStyle name="Финансовый 2 147 3 2 3 5" xfId="26152" xr:uid="{00000000-0005-0000-0000-0000163C0000}"/>
    <cellStyle name="Финансовый 2 147 3 2 3 6" xfId="22787" xr:uid="{00000000-0005-0000-0000-0000173C0000}"/>
    <cellStyle name="Финансовый 2 147 3 2 3 7" xfId="26124" xr:uid="{00000000-0005-0000-0000-0000183C0000}"/>
    <cellStyle name="Финансовый 2 147 3 2 3 8" xfId="33365" xr:uid="{00000000-0005-0000-0000-0000193C0000}"/>
    <cellStyle name="Финансовый 2 147 3 2 3 9" xfId="32113" xr:uid="{00000000-0005-0000-0000-00001A3C0000}"/>
    <cellStyle name="Финансовый 2 147 3 2 4" xfId="17443" xr:uid="{00000000-0005-0000-0000-00001B3C0000}"/>
    <cellStyle name="Финансовый 2 147 3 2 5" xfId="18755" xr:uid="{00000000-0005-0000-0000-00001C3C0000}"/>
    <cellStyle name="Финансовый 2 147 3 2 5 2" xfId="24290" xr:uid="{00000000-0005-0000-0000-00001D3C0000}"/>
    <cellStyle name="Финансовый 2 147 3 2 5 3" xfId="27898" xr:uid="{00000000-0005-0000-0000-00001E3C0000}"/>
    <cellStyle name="Финансовый 2 147 3 2 5 4" xfId="29335" xr:uid="{00000000-0005-0000-0000-00001F3C0000}"/>
    <cellStyle name="Финансовый 2 147 3 2 5 5" xfId="30641" xr:uid="{00000000-0005-0000-0000-0000203C0000}"/>
    <cellStyle name="Финансовый 2 147 3 2 5 6" xfId="34732" xr:uid="{00000000-0005-0000-0000-0000213C0000}"/>
    <cellStyle name="Финансовый 2 147 3 2 5 7" xfId="36068" xr:uid="{00000000-0005-0000-0000-0000223C0000}"/>
    <cellStyle name="Финансовый 2 147 3 3" xfId="12728" xr:uid="{00000000-0005-0000-0000-0000233C0000}"/>
    <cellStyle name="Финансовый 2 147 3 3 2" xfId="12904" xr:uid="{00000000-0005-0000-0000-0000243C0000}"/>
    <cellStyle name="Финансовый 2 147 3 3 3" xfId="15418" xr:uid="{00000000-0005-0000-0000-0000253C0000}"/>
    <cellStyle name="Финансовый 2 147 3 3 3 2" xfId="15562" xr:uid="{00000000-0005-0000-0000-0000263C0000}"/>
    <cellStyle name="Финансовый 2 147 3 3 3 3" xfId="19545" xr:uid="{00000000-0005-0000-0000-0000273C0000}"/>
    <cellStyle name="Финансовый 2 147 3 3 3 4" xfId="23133" xr:uid="{00000000-0005-0000-0000-0000283C0000}"/>
    <cellStyle name="Финансовый 2 147 3 3 3 5" xfId="26387" xr:uid="{00000000-0005-0000-0000-0000293C0000}"/>
    <cellStyle name="Финансовый 2 147 3 3 3 6" xfId="23824" xr:uid="{00000000-0005-0000-0000-00002A3C0000}"/>
    <cellStyle name="Финансовый 2 147 3 3 3 7" xfId="26767" xr:uid="{00000000-0005-0000-0000-00002B3C0000}"/>
    <cellStyle name="Финансовый 2 147 3 3 3 8" xfId="32718" xr:uid="{00000000-0005-0000-0000-00002C3C0000}"/>
    <cellStyle name="Финансовый 2 147 3 3 3 9" xfId="31800" xr:uid="{00000000-0005-0000-0000-00002D3C0000}"/>
    <cellStyle name="Финансовый 2 147 3 3 4" xfId="18090" xr:uid="{00000000-0005-0000-0000-00002E3C0000}"/>
    <cellStyle name="Финансовый 2 147 3 3 5" xfId="19402" xr:uid="{00000000-0005-0000-0000-00002F3C0000}"/>
    <cellStyle name="Финансовый 2 147 3 3 5 2" xfId="25236" xr:uid="{00000000-0005-0000-0000-0000303C0000}"/>
    <cellStyle name="Финансовый 2 147 3 3 5 3" xfId="28545" xr:uid="{00000000-0005-0000-0000-0000313C0000}"/>
    <cellStyle name="Финансовый 2 147 3 3 5 4" xfId="29982" xr:uid="{00000000-0005-0000-0000-0000323C0000}"/>
    <cellStyle name="Финансовый 2 147 3 3 5 5" xfId="31288" xr:uid="{00000000-0005-0000-0000-0000333C0000}"/>
    <cellStyle name="Финансовый 2 147 3 3 5 6" xfId="34085" xr:uid="{00000000-0005-0000-0000-0000343C0000}"/>
    <cellStyle name="Финансовый 2 147 3 3 5 7" xfId="35421" xr:uid="{00000000-0005-0000-0000-0000353C0000}"/>
    <cellStyle name="Финансовый 2 147 4" xfId="9967" xr:uid="{00000000-0005-0000-0000-0000363C0000}"/>
    <cellStyle name="Финансовый 2 147 4 2" xfId="13435" xr:uid="{00000000-0005-0000-0000-0000373C0000}"/>
    <cellStyle name="Финансовый 2 147 4 3" xfId="14887" xr:uid="{00000000-0005-0000-0000-0000383C0000}"/>
    <cellStyle name="Финансовый 2 147 4 3 2" xfId="16093" xr:uid="{00000000-0005-0000-0000-0000393C0000}"/>
    <cellStyle name="Финансовый 2 147 4 3 3" xfId="20076" xr:uid="{00000000-0005-0000-0000-00003A3C0000}"/>
    <cellStyle name="Финансовый 2 147 4 3 4" xfId="21834" xr:uid="{00000000-0005-0000-0000-00003B3C0000}"/>
    <cellStyle name="Финансовый 2 147 4 3 5" xfId="27121" xr:uid="{00000000-0005-0000-0000-00003C3C0000}"/>
    <cellStyle name="Финансовый 2 147 4 3 6" xfId="22880" xr:uid="{00000000-0005-0000-0000-00003D3C0000}"/>
    <cellStyle name="Финансовый 2 147 4 3 7" xfId="28672" xr:uid="{00000000-0005-0000-0000-00003E3C0000}"/>
    <cellStyle name="Финансовый 2 147 4 3 8" xfId="33249" xr:uid="{00000000-0005-0000-0000-00003F3C0000}"/>
    <cellStyle name="Финансовый 2 147 4 3 9" xfId="32534" xr:uid="{00000000-0005-0000-0000-0000403C0000}"/>
    <cellStyle name="Финансовый 2 147 4 4" xfId="17559" xr:uid="{00000000-0005-0000-0000-0000413C0000}"/>
    <cellStyle name="Финансовый 2 147 4 5" xfId="18871" xr:uid="{00000000-0005-0000-0000-0000423C0000}"/>
    <cellStyle name="Финансовый 2 147 4 5 2" xfId="23569" xr:uid="{00000000-0005-0000-0000-0000433C0000}"/>
    <cellStyle name="Финансовый 2 147 4 5 3" xfId="28014" xr:uid="{00000000-0005-0000-0000-0000443C0000}"/>
    <cellStyle name="Финансовый 2 147 4 5 4" xfId="29451" xr:uid="{00000000-0005-0000-0000-0000453C0000}"/>
    <cellStyle name="Финансовый 2 147 4 5 5" xfId="30757" xr:uid="{00000000-0005-0000-0000-0000463C0000}"/>
    <cellStyle name="Финансовый 2 147 4 5 6" xfId="34616" xr:uid="{00000000-0005-0000-0000-0000473C0000}"/>
    <cellStyle name="Финансовый 2 147 4 5 7" xfId="35952" xr:uid="{00000000-0005-0000-0000-0000483C0000}"/>
    <cellStyle name="Финансовый 2 147 5" xfId="11306" xr:uid="{00000000-0005-0000-0000-0000493C0000}"/>
    <cellStyle name="Финансовый 2 147 6" xfId="14083" xr:uid="{00000000-0005-0000-0000-00004A3C0000}"/>
    <cellStyle name="Финансовый 2 147 7" xfId="14239" xr:uid="{00000000-0005-0000-0000-00004B3C0000}"/>
    <cellStyle name="Финансовый 2 147 7 2" xfId="16741" xr:uid="{00000000-0005-0000-0000-00004C3C0000}"/>
    <cellStyle name="Финансовый 2 147 7 3" xfId="20724" xr:uid="{00000000-0005-0000-0000-00004D3C0000}"/>
    <cellStyle name="Финансовый 2 147 7 4" xfId="22930" xr:uid="{00000000-0005-0000-0000-00004E3C0000}"/>
    <cellStyle name="Финансовый 2 147 7 5" xfId="25351" xr:uid="{00000000-0005-0000-0000-00004F3C0000}"/>
    <cellStyle name="Финансовый 2 147 7 6" xfId="21964" xr:uid="{00000000-0005-0000-0000-0000503C0000}"/>
    <cellStyle name="Финансовый 2 147 7 7" xfId="24954" xr:uid="{00000000-0005-0000-0000-0000513C0000}"/>
    <cellStyle name="Финансовый 2 147 7 8" xfId="33897" xr:uid="{00000000-0005-0000-0000-0000523C0000}"/>
    <cellStyle name="Финансовый 2 147 7 9" xfId="31734" xr:uid="{00000000-0005-0000-0000-0000533C0000}"/>
    <cellStyle name="Финансовый 2 147 8" xfId="16911" xr:uid="{00000000-0005-0000-0000-0000543C0000}"/>
    <cellStyle name="Финансовый 2 147 9" xfId="18223" xr:uid="{00000000-0005-0000-0000-0000553C0000}"/>
    <cellStyle name="Финансовый 2 147 9 2" xfId="21713" xr:uid="{00000000-0005-0000-0000-0000563C0000}"/>
    <cellStyle name="Финансовый 2 147 9 3" xfId="27366" xr:uid="{00000000-0005-0000-0000-0000573C0000}"/>
    <cellStyle name="Финансовый 2 147 9 4" xfId="28803" xr:uid="{00000000-0005-0000-0000-0000583C0000}"/>
    <cellStyle name="Финансовый 2 147 9 5" xfId="30109" xr:uid="{00000000-0005-0000-0000-0000593C0000}"/>
    <cellStyle name="Финансовый 2 147 9 6" xfId="35264" xr:uid="{00000000-0005-0000-0000-00005A3C0000}"/>
    <cellStyle name="Финансовый 2 147 9 7" xfId="36600" xr:uid="{00000000-0005-0000-0000-00005B3C0000}"/>
    <cellStyle name="Финансовый 2 148" xfId="58" xr:uid="{00000000-0005-0000-0000-00005C3C0000}"/>
    <cellStyle name="Финансовый 2 148 2" xfId="448" xr:uid="{00000000-0005-0000-0000-00005D3C0000}"/>
    <cellStyle name="Финансовый 2 148 2 2" xfId="8008" xr:uid="{00000000-0005-0000-0000-00005E3C0000}"/>
    <cellStyle name="Финансовый 2 148 2 3" xfId="10356" xr:uid="{00000000-0005-0000-0000-00005F3C0000}"/>
    <cellStyle name="Финансовый 2 148 3" xfId="1422" xr:uid="{00000000-0005-0000-0000-0000603C0000}"/>
    <cellStyle name="Финансовый 2 148 3 2" xfId="9317" xr:uid="{00000000-0005-0000-0000-0000613C0000}"/>
    <cellStyle name="Финансовый 2 148 3 2 2" xfId="13564" xr:uid="{00000000-0005-0000-0000-0000623C0000}"/>
    <cellStyle name="Финансовый 2 148 3 2 3" xfId="14758" xr:uid="{00000000-0005-0000-0000-0000633C0000}"/>
    <cellStyle name="Финансовый 2 148 3 2 3 2" xfId="16222" xr:uid="{00000000-0005-0000-0000-0000643C0000}"/>
    <cellStyle name="Финансовый 2 148 3 2 3 3" xfId="20205" xr:uid="{00000000-0005-0000-0000-0000653C0000}"/>
    <cellStyle name="Финансовый 2 148 3 2 3 4" xfId="23103" xr:uid="{00000000-0005-0000-0000-0000663C0000}"/>
    <cellStyle name="Финансовый 2 148 3 2 3 5" xfId="20850" xr:uid="{00000000-0005-0000-0000-0000673C0000}"/>
    <cellStyle name="Финансовый 2 148 3 2 3 6" xfId="22064" xr:uid="{00000000-0005-0000-0000-0000683C0000}"/>
    <cellStyle name="Финансовый 2 148 3 2 3 7" xfId="26943" xr:uid="{00000000-0005-0000-0000-0000693C0000}"/>
    <cellStyle name="Финансовый 2 148 3 2 3 8" xfId="33378" xr:uid="{00000000-0005-0000-0000-00006A3C0000}"/>
    <cellStyle name="Финансовый 2 148 3 2 3 9" xfId="31552" xr:uid="{00000000-0005-0000-0000-00006B3C0000}"/>
    <cellStyle name="Финансовый 2 148 3 2 4" xfId="17430" xr:uid="{00000000-0005-0000-0000-00006C3C0000}"/>
    <cellStyle name="Финансовый 2 148 3 2 5" xfId="18742" xr:uid="{00000000-0005-0000-0000-00006D3C0000}"/>
    <cellStyle name="Финансовый 2 148 3 2 5 2" xfId="24534" xr:uid="{00000000-0005-0000-0000-00006E3C0000}"/>
    <cellStyle name="Финансовый 2 148 3 2 5 3" xfId="27885" xr:uid="{00000000-0005-0000-0000-00006F3C0000}"/>
    <cellStyle name="Финансовый 2 148 3 2 5 4" xfId="29322" xr:uid="{00000000-0005-0000-0000-0000703C0000}"/>
    <cellStyle name="Финансовый 2 148 3 2 5 5" xfId="30628" xr:uid="{00000000-0005-0000-0000-0000713C0000}"/>
    <cellStyle name="Финансовый 2 148 3 2 5 6" xfId="34745" xr:uid="{00000000-0005-0000-0000-0000723C0000}"/>
    <cellStyle name="Финансовый 2 148 3 2 5 7" xfId="36081" xr:uid="{00000000-0005-0000-0000-0000733C0000}"/>
    <cellStyle name="Финансовый 2 148 3 3" xfId="12715" xr:uid="{00000000-0005-0000-0000-0000743C0000}"/>
    <cellStyle name="Финансовый 2 148 3 3 2" xfId="12917" xr:uid="{00000000-0005-0000-0000-0000753C0000}"/>
    <cellStyle name="Финансовый 2 148 3 3 3" xfId="15405" xr:uid="{00000000-0005-0000-0000-0000763C0000}"/>
    <cellStyle name="Финансовый 2 148 3 3 3 2" xfId="15575" xr:uid="{00000000-0005-0000-0000-0000773C0000}"/>
    <cellStyle name="Финансовый 2 148 3 3 3 3" xfId="19558" xr:uid="{00000000-0005-0000-0000-0000783C0000}"/>
    <cellStyle name="Финансовый 2 148 3 3 3 4" xfId="21820" xr:uid="{00000000-0005-0000-0000-0000793C0000}"/>
    <cellStyle name="Финансовый 2 148 3 3 3 5" xfId="26041" xr:uid="{00000000-0005-0000-0000-00007A3C0000}"/>
    <cellStyle name="Финансовый 2 148 3 3 3 6" xfId="25894" xr:uid="{00000000-0005-0000-0000-00007B3C0000}"/>
    <cellStyle name="Финансовый 2 148 3 3 3 7" xfId="24134" xr:uid="{00000000-0005-0000-0000-00007C3C0000}"/>
    <cellStyle name="Финансовый 2 148 3 3 3 8" xfId="32731" xr:uid="{00000000-0005-0000-0000-00007D3C0000}"/>
    <cellStyle name="Финансовый 2 148 3 3 3 9" xfId="31923" xr:uid="{00000000-0005-0000-0000-00007E3C0000}"/>
    <cellStyle name="Финансовый 2 148 3 3 4" xfId="18077" xr:uid="{00000000-0005-0000-0000-00007F3C0000}"/>
    <cellStyle name="Финансовый 2 148 3 3 5" xfId="19389" xr:uid="{00000000-0005-0000-0000-0000803C0000}"/>
    <cellStyle name="Финансовый 2 148 3 3 5 2" xfId="20975" xr:uid="{00000000-0005-0000-0000-0000813C0000}"/>
    <cellStyle name="Финансовый 2 148 3 3 5 3" xfId="28532" xr:uid="{00000000-0005-0000-0000-0000823C0000}"/>
    <cellStyle name="Финансовый 2 148 3 3 5 4" xfId="29969" xr:uid="{00000000-0005-0000-0000-0000833C0000}"/>
    <cellStyle name="Финансовый 2 148 3 3 5 5" xfId="31275" xr:uid="{00000000-0005-0000-0000-0000843C0000}"/>
    <cellStyle name="Финансовый 2 148 3 3 5 6" xfId="34098" xr:uid="{00000000-0005-0000-0000-0000853C0000}"/>
    <cellStyle name="Финансовый 2 148 3 3 5 7" xfId="35434" xr:uid="{00000000-0005-0000-0000-0000863C0000}"/>
    <cellStyle name="Финансовый 2 148 4" xfId="9968" xr:uid="{00000000-0005-0000-0000-0000873C0000}"/>
    <cellStyle name="Финансовый 2 148 4 2" xfId="13434" xr:uid="{00000000-0005-0000-0000-0000883C0000}"/>
    <cellStyle name="Финансовый 2 148 4 3" xfId="14888" xr:uid="{00000000-0005-0000-0000-0000893C0000}"/>
    <cellStyle name="Финансовый 2 148 4 3 2" xfId="16092" xr:uid="{00000000-0005-0000-0000-00008A3C0000}"/>
    <cellStyle name="Финансовый 2 148 4 3 3" xfId="20075" xr:uid="{00000000-0005-0000-0000-00008B3C0000}"/>
    <cellStyle name="Финансовый 2 148 4 3 4" xfId="21779" xr:uid="{00000000-0005-0000-0000-00008C3C0000}"/>
    <cellStyle name="Финансовый 2 148 4 3 5" xfId="25649" xr:uid="{00000000-0005-0000-0000-00008D3C0000}"/>
    <cellStyle name="Финансовый 2 148 4 3 6" xfId="23645" xr:uid="{00000000-0005-0000-0000-00008E3C0000}"/>
    <cellStyle name="Финансовый 2 148 4 3 7" xfId="26336" xr:uid="{00000000-0005-0000-0000-00008F3C0000}"/>
    <cellStyle name="Финансовый 2 148 4 3 8" xfId="33248" xr:uid="{00000000-0005-0000-0000-0000903C0000}"/>
    <cellStyle name="Финансовый 2 148 4 3 9" xfId="31943" xr:uid="{00000000-0005-0000-0000-0000913C0000}"/>
    <cellStyle name="Финансовый 2 148 4 4" xfId="17560" xr:uid="{00000000-0005-0000-0000-0000923C0000}"/>
    <cellStyle name="Финансовый 2 148 4 5" xfId="18872" xr:uid="{00000000-0005-0000-0000-0000933C0000}"/>
    <cellStyle name="Финансовый 2 148 4 5 2" xfId="23356" xr:uid="{00000000-0005-0000-0000-0000943C0000}"/>
    <cellStyle name="Финансовый 2 148 4 5 3" xfId="28015" xr:uid="{00000000-0005-0000-0000-0000953C0000}"/>
    <cellStyle name="Финансовый 2 148 4 5 4" xfId="29452" xr:uid="{00000000-0005-0000-0000-0000963C0000}"/>
    <cellStyle name="Финансовый 2 148 4 5 5" xfId="30758" xr:uid="{00000000-0005-0000-0000-0000973C0000}"/>
    <cellStyle name="Финансовый 2 148 4 5 6" xfId="34615" xr:uid="{00000000-0005-0000-0000-0000983C0000}"/>
    <cellStyle name="Финансовый 2 148 4 5 7" xfId="35951" xr:uid="{00000000-0005-0000-0000-0000993C0000}"/>
    <cellStyle name="Финансовый 2 148 5" xfId="11307" xr:uid="{00000000-0005-0000-0000-00009A3C0000}"/>
    <cellStyle name="Финансовый 2 148 6" xfId="14082" xr:uid="{00000000-0005-0000-0000-00009B3C0000}"/>
    <cellStyle name="Финансовый 2 148 7" xfId="14240" xr:uid="{00000000-0005-0000-0000-00009C3C0000}"/>
    <cellStyle name="Финансовый 2 148 7 2" xfId="16740" xr:uid="{00000000-0005-0000-0000-00009D3C0000}"/>
    <cellStyle name="Финансовый 2 148 7 3" xfId="20723" xr:uid="{00000000-0005-0000-0000-00009E3C0000}"/>
    <cellStyle name="Финансовый 2 148 7 4" xfId="22932" xr:uid="{00000000-0005-0000-0000-00009F3C0000}"/>
    <cellStyle name="Финансовый 2 148 7 5" xfId="24157" xr:uid="{00000000-0005-0000-0000-0000A03C0000}"/>
    <cellStyle name="Финансовый 2 148 7 6" xfId="22108" xr:uid="{00000000-0005-0000-0000-0000A13C0000}"/>
    <cellStyle name="Финансовый 2 148 7 7" xfId="21102" xr:uid="{00000000-0005-0000-0000-0000A23C0000}"/>
    <cellStyle name="Финансовый 2 148 7 8" xfId="33896" xr:uid="{00000000-0005-0000-0000-0000A33C0000}"/>
    <cellStyle name="Финансовый 2 148 7 9" xfId="31790" xr:uid="{00000000-0005-0000-0000-0000A43C0000}"/>
    <cellStyle name="Финансовый 2 148 8" xfId="16912" xr:uid="{00000000-0005-0000-0000-0000A53C0000}"/>
    <cellStyle name="Финансовый 2 148 9" xfId="18224" xr:uid="{00000000-0005-0000-0000-0000A63C0000}"/>
    <cellStyle name="Финансовый 2 148 9 2" xfId="21655" xr:uid="{00000000-0005-0000-0000-0000A73C0000}"/>
    <cellStyle name="Финансовый 2 148 9 3" xfId="27367" xr:uid="{00000000-0005-0000-0000-0000A83C0000}"/>
    <cellStyle name="Финансовый 2 148 9 4" xfId="28804" xr:uid="{00000000-0005-0000-0000-0000A93C0000}"/>
    <cellStyle name="Финансовый 2 148 9 5" xfId="30110" xr:uid="{00000000-0005-0000-0000-0000AA3C0000}"/>
    <cellStyle name="Финансовый 2 148 9 6" xfId="35263" xr:uid="{00000000-0005-0000-0000-0000AB3C0000}"/>
    <cellStyle name="Финансовый 2 148 9 7" xfId="36599" xr:uid="{00000000-0005-0000-0000-0000AC3C0000}"/>
    <cellStyle name="Финансовый 2 149" xfId="59" xr:uid="{00000000-0005-0000-0000-0000AD3C0000}"/>
    <cellStyle name="Финансовый 2 149 2" xfId="449" xr:uid="{00000000-0005-0000-0000-0000AE3C0000}"/>
    <cellStyle name="Финансовый 2 149 2 2" xfId="8318" xr:uid="{00000000-0005-0000-0000-0000AF3C0000}"/>
    <cellStyle name="Финансовый 2 149 2 3" xfId="10357" xr:uid="{00000000-0005-0000-0000-0000B03C0000}"/>
    <cellStyle name="Финансовый 2 149 3" xfId="1423" xr:uid="{00000000-0005-0000-0000-0000B13C0000}"/>
    <cellStyle name="Финансовый 2 149 3 2" xfId="9358" xr:uid="{00000000-0005-0000-0000-0000B23C0000}"/>
    <cellStyle name="Финансовый 2 149 3 2 2" xfId="13550" xr:uid="{00000000-0005-0000-0000-0000B33C0000}"/>
    <cellStyle name="Финансовый 2 149 3 2 3" xfId="14772" xr:uid="{00000000-0005-0000-0000-0000B43C0000}"/>
    <cellStyle name="Финансовый 2 149 3 2 3 2" xfId="16208" xr:uid="{00000000-0005-0000-0000-0000B53C0000}"/>
    <cellStyle name="Финансовый 2 149 3 2 3 3" xfId="20191" xr:uid="{00000000-0005-0000-0000-0000B63C0000}"/>
    <cellStyle name="Финансовый 2 149 3 2 3 4" xfId="25194" xr:uid="{00000000-0005-0000-0000-0000B73C0000}"/>
    <cellStyle name="Финансовый 2 149 3 2 3 5" xfId="26157" xr:uid="{00000000-0005-0000-0000-0000B83C0000}"/>
    <cellStyle name="Финансовый 2 149 3 2 3 6" xfId="23802" xr:uid="{00000000-0005-0000-0000-0000B93C0000}"/>
    <cellStyle name="Финансовый 2 149 3 2 3 7" xfId="27260" xr:uid="{00000000-0005-0000-0000-0000BA3C0000}"/>
    <cellStyle name="Финансовый 2 149 3 2 3 8" xfId="33364" xr:uid="{00000000-0005-0000-0000-0000BB3C0000}"/>
    <cellStyle name="Финансовый 2 149 3 2 3 9" xfId="32174" xr:uid="{00000000-0005-0000-0000-0000BC3C0000}"/>
    <cellStyle name="Финансовый 2 149 3 2 4" xfId="17444" xr:uid="{00000000-0005-0000-0000-0000BD3C0000}"/>
    <cellStyle name="Финансовый 2 149 3 2 5" xfId="18756" xr:uid="{00000000-0005-0000-0000-0000BE3C0000}"/>
    <cellStyle name="Финансовый 2 149 3 2 5 2" xfId="24105" xr:uid="{00000000-0005-0000-0000-0000BF3C0000}"/>
    <cellStyle name="Финансовый 2 149 3 2 5 3" xfId="27899" xr:uid="{00000000-0005-0000-0000-0000C03C0000}"/>
    <cellStyle name="Финансовый 2 149 3 2 5 4" xfId="29336" xr:uid="{00000000-0005-0000-0000-0000C13C0000}"/>
    <cellStyle name="Финансовый 2 149 3 2 5 5" xfId="30642" xr:uid="{00000000-0005-0000-0000-0000C23C0000}"/>
    <cellStyle name="Финансовый 2 149 3 2 5 6" xfId="34731" xr:uid="{00000000-0005-0000-0000-0000C33C0000}"/>
    <cellStyle name="Финансовый 2 149 3 2 5 7" xfId="36067" xr:uid="{00000000-0005-0000-0000-0000C43C0000}"/>
    <cellStyle name="Финансовый 2 149 3 3" xfId="12729" xr:uid="{00000000-0005-0000-0000-0000C53C0000}"/>
    <cellStyle name="Финансовый 2 149 3 3 2" xfId="12903" xr:uid="{00000000-0005-0000-0000-0000C63C0000}"/>
    <cellStyle name="Финансовый 2 149 3 3 3" xfId="15419" xr:uid="{00000000-0005-0000-0000-0000C73C0000}"/>
    <cellStyle name="Финансовый 2 149 3 3 3 2" xfId="15561" xr:uid="{00000000-0005-0000-0000-0000C83C0000}"/>
    <cellStyle name="Финансовый 2 149 3 3 3 3" xfId="19544" xr:uid="{00000000-0005-0000-0000-0000C93C0000}"/>
    <cellStyle name="Финансовый 2 149 3 3 3 4" xfId="21646" xr:uid="{00000000-0005-0000-0000-0000CA3C0000}"/>
    <cellStyle name="Финансовый 2 149 3 3 3 5" xfId="25863" xr:uid="{00000000-0005-0000-0000-0000CB3C0000}"/>
    <cellStyle name="Финансовый 2 149 3 3 3 6" xfId="22450" xr:uid="{00000000-0005-0000-0000-0000CC3C0000}"/>
    <cellStyle name="Финансовый 2 149 3 3 3 7" xfId="25661" xr:uid="{00000000-0005-0000-0000-0000CD3C0000}"/>
    <cellStyle name="Финансовый 2 149 3 3 3 8" xfId="32717" xr:uid="{00000000-0005-0000-0000-0000CE3C0000}"/>
    <cellStyle name="Финансовый 2 149 3 3 3 9" xfId="31818" xr:uid="{00000000-0005-0000-0000-0000CF3C0000}"/>
    <cellStyle name="Финансовый 2 149 3 3 4" xfId="18091" xr:uid="{00000000-0005-0000-0000-0000D03C0000}"/>
    <cellStyle name="Финансовый 2 149 3 3 5" xfId="19403" xr:uid="{00000000-0005-0000-0000-0000D13C0000}"/>
    <cellStyle name="Финансовый 2 149 3 3 5 2" xfId="21672" xr:uid="{00000000-0005-0000-0000-0000D23C0000}"/>
    <cellStyle name="Финансовый 2 149 3 3 5 3" xfId="28546" xr:uid="{00000000-0005-0000-0000-0000D33C0000}"/>
    <cellStyle name="Финансовый 2 149 3 3 5 4" xfId="29983" xr:uid="{00000000-0005-0000-0000-0000D43C0000}"/>
    <cellStyle name="Финансовый 2 149 3 3 5 5" xfId="31289" xr:uid="{00000000-0005-0000-0000-0000D53C0000}"/>
    <cellStyle name="Финансовый 2 149 3 3 5 6" xfId="34084" xr:uid="{00000000-0005-0000-0000-0000D63C0000}"/>
    <cellStyle name="Финансовый 2 149 3 3 5 7" xfId="35420" xr:uid="{00000000-0005-0000-0000-0000D73C0000}"/>
    <cellStyle name="Финансовый 2 149 4" xfId="9969" xr:uid="{00000000-0005-0000-0000-0000D83C0000}"/>
    <cellStyle name="Финансовый 2 149 4 2" xfId="13433" xr:uid="{00000000-0005-0000-0000-0000D93C0000}"/>
    <cellStyle name="Финансовый 2 149 4 3" xfId="14889" xr:uid="{00000000-0005-0000-0000-0000DA3C0000}"/>
    <cellStyle name="Финансовый 2 149 4 3 2" xfId="16091" xr:uid="{00000000-0005-0000-0000-0000DB3C0000}"/>
    <cellStyle name="Финансовый 2 149 4 3 3" xfId="20074" xr:uid="{00000000-0005-0000-0000-0000DC3C0000}"/>
    <cellStyle name="Финансовый 2 149 4 3 4" xfId="21724" xr:uid="{00000000-0005-0000-0000-0000DD3C0000}"/>
    <cellStyle name="Финансовый 2 149 4 3 5" xfId="26409" xr:uid="{00000000-0005-0000-0000-0000DE3C0000}"/>
    <cellStyle name="Финансовый 2 149 4 3 6" xfId="24353" xr:uid="{00000000-0005-0000-0000-0000DF3C0000}"/>
    <cellStyle name="Финансовый 2 149 4 3 7" xfId="25634" xr:uid="{00000000-0005-0000-0000-0000E03C0000}"/>
    <cellStyle name="Финансовый 2 149 4 3 8" xfId="33247" xr:uid="{00000000-0005-0000-0000-0000E13C0000}"/>
    <cellStyle name="Финансовый 2 149 4 3 9" xfId="31959" xr:uid="{00000000-0005-0000-0000-0000E23C0000}"/>
    <cellStyle name="Финансовый 2 149 4 4" xfId="17561" xr:uid="{00000000-0005-0000-0000-0000E33C0000}"/>
    <cellStyle name="Финансовый 2 149 4 5" xfId="18873" xr:uid="{00000000-0005-0000-0000-0000E43C0000}"/>
    <cellStyle name="Финансовый 2 149 4 5 2" xfId="22913" xr:uid="{00000000-0005-0000-0000-0000E53C0000}"/>
    <cellStyle name="Финансовый 2 149 4 5 3" xfId="28016" xr:uid="{00000000-0005-0000-0000-0000E63C0000}"/>
    <cellStyle name="Финансовый 2 149 4 5 4" xfId="29453" xr:uid="{00000000-0005-0000-0000-0000E73C0000}"/>
    <cellStyle name="Финансовый 2 149 4 5 5" xfId="30759" xr:uid="{00000000-0005-0000-0000-0000E83C0000}"/>
    <cellStyle name="Финансовый 2 149 4 5 6" xfId="34614" xr:uid="{00000000-0005-0000-0000-0000E93C0000}"/>
    <cellStyle name="Финансовый 2 149 4 5 7" xfId="35950" xr:uid="{00000000-0005-0000-0000-0000EA3C0000}"/>
    <cellStyle name="Финансовый 2 149 5" xfId="11308" xr:uid="{00000000-0005-0000-0000-0000EB3C0000}"/>
    <cellStyle name="Финансовый 2 149 6" xfId="14081" xr:uid="{00000000-0005-0000-0000-0000EC3C0000}"/>
    <cellStyle name="Финансовый 2 149 7" xfId="14241" xr:uid="{00000000-0005-0000-0000-0000ED3C0000}"/>
    <cellStyle name="Финансовый 2 149 7 2" xfId="16739" xr:uid="{00000000-0005-0000-0000-0000EE3C0000}"/>
    <cellStyle name="Финансовый 2 149 7 3" xfId="20722" xr:uid="{00000000-0005-0000-0000-0000EF3C0000}"/>
    <cellStyle name="Финансовый 2 149 7 4" xfId="22686" xr:uid="{00000000-0005-0000-0000-0000F03C0000}"/>
    <cellStyle name="Финансовый 2 149 7 5" xfId="26246" xr:uid="{00000000-0005-0000-0000-0000F13C0000}"/>
    <cellStyle name="Финансовый 2 149 7 6" xfId="24003" xr:uid="{00000000-0005-0000-0000-0000F23C0000}"/>
    <cellStyle name="Финансовый 2 149 7 7" xfId="25646" xr:uid="{00000000-0005-0000-0000-0000F33C0000}"/>
    <cellStyle name="Финансовый 2 149 7 8" xfId="33895" xr:uid="{00000000-0005-0000-0000-0000F43C0000}"/>
    <cellStyle name="Финансовый 2 149 7 9" xfId="31811" xr:uid="{00000000-0005-0000-0000-0000F53C0000}"/>
    <cellStyle name="Финансовый 2 149 8" xfId="16913" xr:uid="{00000000-0005-0000-0000-0000F63C0000}"/>
    <cellStyle name="Финансовый 2 149 9" xfId="18225" xr:uid="{00000000-0005-0000-0000-0000F73C0000}"/>
    <cellStyle name="Финансовый 2 149 9 2" xfId="21573" xr:uid="{00000000-0005-0000-0000-0000F83C0000}"/>
    <cellStyle name="Финансовый 2 149 9 3" xfId="27368" xr:uid="{00000000-0005-0000-0000-0000F93C0000}"/>
    <cellStyle name="Финансовый 2 149 9 4" xfId="28805" xr:uid="{00000000-0005-0000-0000-0000FA3C0000}"/>
    <cellStyle name="Финансовый 2 149 9 5" xfId="30111" xr:uid="{00000000-0005-0000-0000-0000FB3C0000}"/>
    <cellStyle name="Финансовый 2 149 9 6" xfId="35262" xr:uid="{00000000-0005-0000-0000-0000FC3C0000}"/>
    <cellStyle name="Финансовый 2 149 9 7" xfId="36598" xr:uid="{00000000-0005-0000-0000-0000FD3C0000}"/>
    <cellStyle name="Финансовый 2 15" xfId="60" xr:uid="{00000000-0005-0000-0000-0000FE3C0000}"/>
    <cellStyle name="Финансовый 2 15 2" xfId="345" xr:uid="{00000000-0005-0000-0000-0000FF3C0000}"/>
    <cellStyle name="Финансовый 2 15 2 2" xfId="7997" xr:uid="{00000000-0005-0000-0000-0000003D0000}"/>
    <cellStyle name="Финансовый 2 15 2 3" xfId="10253" xr:uid="{00000000-0005-0000-0000-0000013D0000}"/>
    <cellStyle name="Финансовый 2 15 3" xfId="1281" xr:uid="{00000000-0005-0000-0000-0000023D0000}"/>
    <cellStyle name="Финансовый 2 15 3 2" xfId="9318" xr:uid="{00000000-0005-0000-0000-0000033D0000}"/>
    <cellStyle name="Финансовый 2 15 3 2 2" xfId="13563" xr:uid="{00000000-0005-0000-0000-0000043D0000}"/>
    <cellStyle name="Финансовый 2 15 3 2 3" xfId="14759" xr:uid="{00000000-0005-0000-0000-0000053D0000}"/>
    <cellStyle name="Финансовый 2 15 3 2 3 2" xfId="16221" xr:uid="{00000000-0005-0000-0000-0000063D0000}"/>
    <cellStyle name="Финансовый 2 15 3 2 3 3" xfId="20204" xr:uid="{00000000-0005-0000-0000-0000073D0000}"/>
    <cellStyle name="Финансовый 2 15 3 2 3 4" xfId="21620" xr:uid="{00000000-0005-0000-0000-0000083D0000}"/>
    <cellStyle name="Финансовый 2 15 3 2 3 5" xfId="27202" xr:uid="{00000000-0005-0000-0000-0000093D0000}"/>
    <cellStyle name="Финансовый 2 15 3 2 3 6" xfId="25883" xr:uid="{00000000-0005-0000-0000-00000A3D0000}"/>
    <cellStyle name="Финансовый 2 15 3 2 3 7" xfId="20912" xr:uid="{00000000-0005-0000-0000-00000B3D0000}"/>
    <cellStyle name="Финансовый 2 15 3 2 3 8" xfId="33377" xr:uid="{00000000-0005-0000-0000-00000C3D0000}"/>
    <cellStyle name="Финансовый 2 15 3 2 3 9" xfId="32007" xr:uid="{00000000-0005-0000-0000-00000D3D0000}"/>
    <cellStyle name="Финансовый 2 15 3 2 4" xfId="17431" xr:uid="{00000000-0005-0000-0000-00000E3D0000}"/>
    <cellStyle name="Финансовый 2 15 3 2 5" xfId="18743" xr:uid="{00000000-0005-0000-0000-00000F3D0000}"/>
    <cellStyle name="Финансовый 2 15 3 2 5 2" xfId="24329" xr:uid="{00000000-0005-0000-0000-0000103D0000}"/>
    <cellStyle name="Финансовый 2 15 3 2 5 3" xfId="27886" xr:uid="{00000000-0005-0000-0000-0000113D0000}"/>
    <cellStyle name="Финансовый 2 15 3 2 5 4" xfId="29323" xr:uid="{00000000-0005-0000-0000-0000123D0000}"/>
    <cellStyle name="Финансовый 2 15 3 2 5 5" xfId="30629" xr:uid="{00000000-0005-0000-0000-0000133D0000}"/>
    <cellStyle name="Финансовый 2 15 3 2 5 6" xfId="34744" xr:uid="{00000000-0005-0000-0000-0000143D0000}"/>
    <cellStyle name="Финансовый 2 15 3 2 5 7" xfId="36080" xr:uid="{00000000-0005-0000-0000-0000153D0000}"/>
    <cellStyle name="Финансовый 2 15 3 3" xfId="12716" xr:uid="{00000000-0005-0000-0000-0000163D0000}"/>
    <cellStyle name="Финансовый 2 15 3 3 2" xfId="12916" xr:uid="{00000000-0005-0000-0000-0000173D0000}"/>
    <cellStyle name="Финансовый 2 15 3 3 3" xfId="15406" xr:uid="{00000000-0005-0000-0000-0000183D0000}"/>
    <cellStyle name="Финансовый 2 15 3 3 3 2" xfId="15574" xr:uid="{00000000-0005-0000-0000-0000193D0000}"/>
    <cellStyle name="Финансовый 2 15 3 3 3 3" xfId="19557" xr:uid="{00000000-0005-0000-0000-00001A3D0000}"/>
    <cellStyle name="Финансовый 2 15 3 3 3 4" xfId="21762" xr:uid="{00000000-0005-0000-0000-00001B3D0000}"/>
    <cellStyle name="Финансовый 2 15 3 3 3 5" xfId="26553" xr:uid="{00000000-0005-0000-0000-00001C3D0000}"/>
    <cellStyle name="Финансовый 2 15 3 3 3 6" xfId="25001" xr:uid="{00000000-0005-0000-0000-00001D3D0000}"/>
    <cellStyle name="Финансовый 2 15 3 3 3 7" xfId="25612" xr:uid="{00000000-0005-0000-0000-00001E3D0000}"/>
    <cellStyle name="Финансовый 2 15 3 3 3 8" xfId="32730" xr:uid="{00000000-0005-0000-0000-00001F3D0000}"/>
    <cellStyle name="Финансовый 2 15 3 3 3 9" xfId="31939" xr:uid="{00000000-0005-0000-0000-0000203D0000}"/>
    <cellStyle name="Финансовый 2 15 3 3 4" xfId="18078" xr:uid="{00000000-0005-0000-0000-0000213D0000}"/>
    <cellStyle name="Финансовый 2 15 3 3 5" xfId="19390" xr:uid="{00000000-0005-0000-0000-0000223D0000}"/>
    <cellStyle name="Финансовый 2 15 3 3 5 2" xfId="23902" xr:uid="{00000000-0005-0000-0000-0000233D0000}"/>
    <cellStyle name="Финансовый 2 15 3 3 5 3" xfId="28533" xr:uid="{00000000-0005-0000-0000-0000243D0000}"/>
    <cellStyle name="Финансовый 2 15 3 3 5 4" xfId="29970" xr:uid="{00000000-0005-0000-0000-0000253D0000}"/>
    <cellStyle name="Финансовый 2 15 3 3 5 5" xfId="31276" xr:uid="{00000000-0005-0000-0000-0000263D0000}"/>
    <cellStyle name="Финансовый 2 15 3 3 5 6" xfId="34097" xr:uid="{00000000-0005-0000-0000-0000273D0000}"/>
    <cellStyle name="Финансовый 2 15 3 3 5 7" xfId="35433" xr:uid="{00000000-0005-0000-0000-0000283D0000}"/>
    <cellStyle name="Финансовый 2 15 4" xfId="9970" xr:uid="{00000000-0005-0000-0000-0000293D0000}"/>
    <cellStyle name="Финансовый 2 15 4 2" xfId="13432" xr:uid="{00000000-0005-0000-0000-00002A3D0000}"/>
    <cellStyle name="Финансовый 2 15 4 3" xfId="14890" xr:uid="{00000000-0005-0000-0000-00002B3D0000}"/>
    <cellStyle name="Финансовый 2 15 4 3 2" xfId="16090" xr:uid="{00000000-0005-0000-0000-00002C3D0000}"/>
    <cellStyle name="Финансовый 2 15 4 3 3" xfId="20073" xr:uid="{00000000-0005-0000-0000-00002D3D0000}"/>
    <cellStyle name="Финансовый 2 15 4 3 4" xfId="21664" xr:uid="{00000000-0005-0000-0000-00002E3D0000}"/>
    <cellStyle name="Финансовый 2 15 4 3 5" xfId="26853" xr:uid="{00000000-0005-0000-0000-00002F3D0000}"/>
    <cellStyle name="Финансовый 2 15 4 3 6" xfId="24524" xr:uid="{00000000-0005-0000-0000-0000303D0000}"/>
    <cellStyle name="Финансовый 2 15 4 3 7" xfId="27254" xr:uid="{00000000-0005-0000-0000-0000313D0000}"/>
    <cellStyle name="Финансовый 2 15 4 3 8" xfId="33246" xr:uid="{00000000-0005-0000-0000-0000323D0000}"/>
    <cellStyle name="Финансовый 2 15 4 3 9" xfId="31991" xr:uid="{00000000-0005-0000-0000-0000333D0000}"/>
    <cellStyle name="Финансовый 2 15 4 4" xfId="17562" xr:uid="{00000000-0005-0000-0000-0000343D0000}"/>
    <cellStyle name="Финансовый 2 15 4 5" xfId="18874" xr:uid="{00000000-0005-0000-0000-0000353D0000}"/>
    <cellStyle name="Финансовый 2 15 4 5 2" xfId="22965" xr:uid="{00000000-0005-0000-0000-0000363D0000}"/>
    <cellStyle name="Финансовый 2 15 4 5 3" xfId="28017" xr:uid="{00000000-0005-0000-0000-0000373D0000}"/>
    <cellStyle name="Финансовый 2 15 4 5 4" xfId="29454" xr:uid="{00000000-0005-0000-0000-0000383D0000}"/>
    <cellStyle name="Финансовый 2 15 4 5 5" xfId="30760" xr:uid="{00000000-0005-0000-0000-0000393D0000}"/>
    <cellStyle name="Финансовый 2 15 4 5 6" xfId="34613" xr:uid="{00000000-0005-0000-0000-00003A3D0000}"/>
    <cellStyle name="Финансовый 2 15 4 5 7" xfId="35949" xr:uid="{00000000-0005-0000-0000-00003B3D0000}"/>
    <cellStyle name="Финансовый 2 15 5" xfId="11166" xr:uid="{00000000-0005-0000-0000-00003C3D0000}"/>
    <cellStyle name="Финансовый 2 15 6" xfId="14080" xr:uid="{00000000-0005-0000-0000-00003D3D0000}"/>
    <cellStyle name="Финансовый 2 15 7" xfId="14163" xr:uid="{00000000-0005-0000-0000-00003E3D0000}"/>
    <cellStyle name="Финансовый 2 15 7 2" xfId="16738" xr:uid="{00000000-0005-0000-0000-00003F3D0000}"/>
    <cellStyle name="Финансовый 2 15 7 3" xfId="20721" xr:uid="{00000000-0005-0000-0000-0000403D0000}"/>
    <cellStyle name="Финансовый 2 15 7 4" xfId="23259" xr:uid="{00000000-0005-0000-0000-0000413D0000}"/>
    <cellStyle name="Финансовый 2 15 7 5" xfId="25141" xr:uid="{00000000-0005-0000-0000-0000423D0000}"/>
    <cellStyle name="Финансовый 2 15 7 6" xfId="26489" xr:uid="{00000000-0005-0000-0000-0000433D0000}"/>
    <cellStyle name="Финансовый 2 15 7 7" xfId="23997" xr:uid="{00000000-0005-0000-0000-0000443D0000}"/>
    <cellStyle name="Финансовый 2 15 7 8" xfId="33894" xr:uid="{00000000-0005-0000-0000-0000453D0000}"/>
    <cellStyle name="Финансовый 2 15 7 9" xfId="31830" xr:uid="{00000000-0005-0000-0000-0000463D0000}"/>
    <cellStyle name="Финансовый 2 15 8" xfId="14242" xr:uid="{00000000-0005-0000-0000-0000473D0000}"/>
    <cellStyle name="Финансовый 2 15 8 2" xfId="16914" xr:uid="{00000000-0005-0000-0000-0000483D0000}"/>
    <cellStyle name="Финансовый 2 15 8 3" xfId="20794" xr:uid="{00000000-0005-0000-0000-0000493D0000}"/>
    <cellStyle name="Финансовый 2 15 8 4" xfId="22751" xr:uid="{00000000-0005-0000-0000-00004A3D0000}"/>
    <cellStyle name="Финансовый 2 15 8 5" xfId="24590" xr:uid="{00000000-0005-0000-0000-00004B3D0000}"/>
    <cellStyle name="Финансовый 2 15 8 6" xfId="23196" xr:uid="{00000000-0005-0000-0000-00004C3D0000}"/>
    <cellStyle name="Финансовый 2 15 8 7" xfId="22531" xr:uid="{00000000-0005-0000-0000-00004D3D0000}"/>
    <cellStyle name="Финансовый 2 15 8 8" xfId="33967" xr:uid="{00000000-0005-0000-0000-00004E3D0000}"/>
    <cellStyle name="Финансовый 2 15 8 9" xfId="35328" xr:uid="{00000000-0005-0000-0000-00004F3D0000}"/>
    <cellStyle name="Финансовый 2 15 9" xfId="18226" xr:uid="{00000000-0005-0000-0000-0000503D0000}"/>
    <cellStyle name="Финансовый 2 15 9 2" xfId="25054" xr:uid="{00000000-0005-0000-0000-0000513D0000}"/>
    <cellStyle name="Финансовый 2 15 9 3" xfId="27369" xr:uid="{00000000-0005-0000-0000-0000523D0000}"/>
    <cellStyle name="Финансовый 2 15 9 4" xfId="28806" xr:uid="{00000000-0005-0000-0000-0000533D0000}"/>
    <cellStyle name="Финансовый 2 15 9 5" xfId="30112" xr:uid="{00000000-0005-0000-0000-0000543D0000}"/>
    <cellStyle name="Финансовый 2 15 9 6" xfId="35261" xr:uid="{00000000-0005-0000-0000-0000553D0000}"/>
    <cellStyle name="Финансовый 2 15 9 7" xfId="36597" xr:uid="{00000000-0005-0000-0000-0000563D0000}"/>
    <cellStyle name="Финансовый 2 150" xfId="61" xr:uid="{00000000-0005-0000-0000-0000573D0000}"/>
    <cellStyle name="Финансовый 2 150 2" xfId="450" xr:uid="{00000000-0005-0000-0000-0000583D0000}"/>
    <cellStyle name="Финансовый 2 150 2 2" xfId="7758" xr:uid="{00000000-0005-0000-0000-0000593D0000}"/>
    <cellStyle name="Финансовый 2 150 2 3" xfId="10358" xr:uid="{00000000-0005-0000-0000-00005A3D0000}"/>
    <cellStyle name="Финансовый 2 150 3" xfId="1424" xr:uid="{00000000-0005-0000-0000-00005B3D0000}"/>
    <cellStyle name="Финансовый 2 150 3 2" xfId="9234" xr:uid="{00000000-0005-0000-0000-00005C3D0000}"/>
    <cellStyle name="Финансовый 2 150 3 2 2" xfId="13580" xr:uid="{00000000-0005-0000-0000-00005D3D0000}"/>
    <cellStyle name="Финансовый 2 150 3 2 3" xfId="14742" xr:uid="{00000000-0005-0000-0000-00005E3D0000}"/>
    <cellStyle name="Финансовый 2 150 3 2 3 2" xfId="16238" xr:uid="{00000000-0005-0000-0000-00005F3D0000}"/>
    <cellStyle name="Финансовый 2 150 3 2 3 3" xfId="20221" xr:uid="{00000000-0005-0000-0000-0000603D0000}"/>
    <cellStyle name="Финансовый 2 150 3 2 3 4" xfId="23624" xr:uid="{00000000-0005-0000-0000-0000613D0000}"/>
    <cellStyle name="Финансовый 2 150 3 2 3 5" xfId="27048" xr:uid="{00000000-0005-0000-0000-0000623D0000}"/>
    <cellStyle name="Финансовый 2 150 3 2 3 6" xfId="26829" xr:uid="{00000000-0005-0000-0000-0000633D0000}"/>
    <cellStyle name="Финансовый 2 150 3 2 3 7" xfId="24334" xr:uid="{00000000-0005-0000-0000-0000643D0000}"/>
    <cellStyle name="Финансовый 2 150 3 2 3 8" xfId="33394" xr:uid="{00000000-0005-0000-0000-0000653D0000}"/>
    <cellStyle name="Финансовый 2 150 3 2 3 9" xfId="31639" xr:uid="{00000000-0005-0000-0000-0000663D0000}"/>
    <cellStyle name="Финансовый 2 150 3 2 4" xfId="17414" xr:uid="{00000000-0005-0000-0000-0000673D0000}"/>
    <cellStyle name="Финансовый 2 150 3 2 5" xfId="18726" xr:uid="{00000000-0005-0000-0000-0000683D0000}"/>
    <cellStyle name="Финансовый 2 150 3 2 5 2" xfId="21351" xr:uid="{00000000-0005-0000-0000-0000693D0000}"/>
    <cellStyle name="Финансовый 2 150 3 2 5 3" xfId="27869" xr:uid="{00000000-0005-0000-0000-00006A3D0000}"/>
    <cellStyle name="Финансовый 2 150 3 2 5 4" xfId="29306" xr:uid="{00000000-0005-0000-0000-00006B3D0000}"/>
    <cellStyle name="Финансовый 2 150 3 2 5 5" xfId="30612" xr:uid="{00000000-0005-0000-0000-00006C3D0000}"/>
    <cellStyle name="Финансовый 2 150 3 2 5 6" xfId="34761" xr:uid="{00000000-0005-0000-0000-00006D3D0000}"/>
    <cellStyle name="Финансовый 2 150 3 2 5 7" xfId="36097" xr:uid="{00000000-0005-0000-0000-00006E3D0000}"/>
    <cellStyle name="Финансовый 2 150 3 3" xfId="12700" xr:uid="{00000000-0005-0000-0000-00006F3D0000}"/>
    <cellStyle name="Финансовый 2 150 3 3 2" xfId="12932" xr:uid="{00000000-0005-0000-0000-0000703D0000}"/>
    <cellStyle name="Финансовый 2 150 3 3 3" xfId="15390" xr:uid="{00000000-0005-0000-0000-0000713D0000}"/>
    <cellStyle name="Финансовый 2 150 3 3 3 2" xfId="15590" xr:uid="{00000000-0005-0000-0000-0000723D0000}"/>
    <cellStyle name="Финансовый 2 150 3 3 3 3" xfId="19573" xr:uid="{00000000-0005-0000-0000-0000733D0000}"/>
    <cellStyle name="Финансовый 2 150 3 3 3 4" xfId="22624" xr:uid="{00000000-0005-0000-0000-0000743D0000}"/>
    <cellStyle name="Финансовый 2 150 3 3 3 5" xfId="23674" xr:uid="{00000000-0005-0000-0000-0000753D0000}"/>
    <cellStyle name="Финансовый 2 150 3 3 3 6" xfId="26357" xr:uid="{00000000-0005-0000-0000-0000763D0000}"/>
    <cellStyle name="Финансовый 2 150 3 3 3 7" xfId="22923" xr:uid="{00000000-0005-0000-0000-0000773D0000}"/>
    <cellStyle name="Финансовый 2 150 3 3 3 8" xfId="32746" xr:uid="{00000000-0005-0000-0000-0000783D0000}"/>
    <cellStyle name="Финансовый 2 150 3 3 3 9" xfId="32275" xr:uid="{00000000-0005-0000-0000-0000793D0000}"/>
    <cellStyle name="Финансовый 2 150 3 3 4" xfId="18062" xr:uid="{00000000-0005-0000-0000-00007A3D0000}"/>
    <cellStyle name="Финансовый 2 150 3 3 5" xfId="19374" xr:uid="{00000000-0005-0000-0000-00007B3D0000}"/>
    <cellStyle name="Финансовый 2 150 3 3 5 2" xfId="25265" xr:uid="{00000000-0005-0000-0000-00007C3D0000}"/>
    <cellStyle name="Финансовый 2 150 3 3 5 3" xfId="28517" xr:uid="{00000000-0005-0000-0000-00007D3D0000}"/>
    <cellStyle name="Финансовый 2 150 3 3 5 4" xfId="29954" xr:uid="{00000000-0005-0000-0000-00007E3D0000}"/>
    <cellStyle name="Финансовый 2 150 3 3 5 5" xfId="31260" xr:uid="{00000000-0005-0000-0000-00007F3D0000}"/>
    <cellStyle name="Финансовый 2 150 3 3 5 6" xfId="34113" xr:uid="{00000000-0005-0000-0000-0000803D0000}"/>
    <cellStyle name="Финансовый 2 150 3 3 5 7" xfId="35449" xr:uid="{00000000-0005-0000-0000-0000813D0000}"/>
    <cellStyle name="Финансовый 2 150 4" xfId="9971" xr:uid="{00000000-0005-0000-0000-0000823D0000}"/>
    <cellStyle name="Финансовый 2 150 4 2" xfId="13431" xr:uid="{00000000-0005-0000-0000-0000833D0000}"/>
    <cellStyle name="Финансовый 2 150 4 3" xfId="14891" xr:uid="{00000000-0005-0000-0000-0000843D0000}"/>
    <cellStyle name="Финансовый 2 150 4 3 2" xfId="16089" xr:uid="{00000000-0005-0000-0000-0000853D0000}"/>
    <cellStyle name="Финансовый 2 150 4 3 3" xfId="20072" xr:uid="{00000000-0005-0000-0000-0000863D0000}"/>
    <cellStyle name="Финансовый 2 150 4 3 4" xfId="21582" xr:uid="{00000000-0005-0000-0000-0000873D0000}"/>
    <cellStyle name="Финансовый 2 150 4 3 5" xfId="25588" xr:uid="{00000000-0005-0000-0000-0000883D0000}"/>
    <cellStyle name="Финансовый 2 150 4 3 6" xfId="26300" xr:uid="{00000000-0005-0000-0000-0000893D0000}"/>
    <cellStyle name="Финансовый 2 150 4 3 7" xfId="23412" xr:uid="{00000000-0005-0000-0000-00008A3D0000}"/>
    <cellStyle name="Финансовый 2 150 4 3 8" xfId="33245" xr:uid="{00000000-0005-0000-0000-00008B3D0000}"/>
    <cellStyle name="Финансовый 2 150 4 3 9" xfId="32043" xr:uid="{00000000-0005-0000-0000-00008C3D0000}"/>
    <cellStyle name="Финансовый 2 150 4 4" xfId="17563" xr:uid="{00000000-0005-0000-0000-00008D3D0000}"/>
    <cellStyle name="Финансовый 2 150 4 5" xfId="18875" xr:uid="{00000000-0005-0000-0000-00008E3D0000}"/>
    <cellStyle name="Финансовый 2 150 4 5 2" xfId="22663" xr:uid="{00000000-0005-0000-0000-00008F3D0000}"/>
    <cellStyle name="Финансовый 2 150 4 5 3" xfId="28018" xr:uid="{00000000-0005-0000-0000-0000903D0000}"/>
    <cellStyle name="Финансовый 2 150 4 5 4" xfId="29455" xr:uid="{00000000-0005-0000-0000-0000913D0000}"/>
    <cellStyle name="Финансовый 2 150 4 5 5" xfId="30761" xr:uid="{00000000-0005-0000-0000-0000923D0000}"/>
    <cellStyle name="Финансовый 2 150 4 5 6" xfId="34612" xr:uid="{00000000-0005-0000-0000-0000933D0000}"/>
    <cellStyle name="Финансовый 2 150 4 5 7" xfId="35948" xr:uid="{00000000-0005-0000-0000-0000943D0000}"/>
    <cellStyle name="Финансовый 2 150 5" xfId="11309" xr:uid="{00000000-0005-0000-0000-0000953D0000}"/>
    <cellStyle name="Финансовый 2 150 6" xfId="14079" xr:uid="{00000000-0005-0000-0000-0000963D0000}"/>
    <cellStyle name="Финансовый 2 150 7" xfId="14243" xr:uid="{00000000-0005-0000-0000-0000973D0000}"/>
    <cellStyle name="Финансовый 2 150 7 2" xfId="16737" xr:uid="{00000000-0005-0000-0000-0000983D0000}"/>
    <cellStyle name="Финансовый 2 150 7 3" xfId="20720" xr:uid="{00000000-0005-0000-0000-0000993D0000}"/>
    <cellStyle name="Финансовый 2 150 7 4" xfId="22607" xr:uid="{00000000-0005-0000-0000-00009A3D0000}"/>
    <cellStyle name="Финансовый 2 150 7 5" xfId="26620" xr:uid="{00000000-0005-0000-0000-00009B3D0000}"/>
    <cellStyle name="Финансовый 2 150 7 6" xfId="26062" xr:uid="{00000000-0005-0000-0000-00009C3D0000}"/>
    <cellStyle name="Финансовый 2 150 7 7" xfId="24192" xr:uid="{00000000-0005-0000-0000-00009D3D0000}"/>
    <cellStyle name="Финансовый 2 150 7 8" xfId="33893" xr:uid="{00000000-0005-0000-0000-00009E3D0000}"/>
    <cellStyle name="Финансовый 2 150 7 9" xfId="31846" xr:uid="{00000000-0005-0000-0000-00009F3D0000}"/>
    <cellStyle name="Финансовый 2 150 8" xfId="16915" xr:uid="{00000000-0005-0000-0000-0000A03D0000}"/>
    <cellStyle name="Финансовый 2 150 9" xfId="18227" xr:uid="{00000000-0005-0000-0000-0000A13D0000}"/>
    <cellStyle name="Финансовый 2 150 9 2" xfId="24737" xr:uid="{00000000-0005-0000-0000-0000A23D0000}"/>
    <cellStyle name="Финансовый 2 150 9 3" xfId="27370" xr:uid="{00000000-0005-0000-0000-0000A33D0000}"/>
    <cellStyle name="Финансовый 2 150 9 4" xfId="28807" xr:uid="{00000000-0005-0000-0000-0000A43D0000}"/>
    <cellStyle name="Финансовый 2 150 9 5" xfId="30113" xr:uid="{00000000-0005-0000-0000-0000A53D0000}"/>
    <cellStyle name="Финансовый 2 150 9 6" xfId="35260" xr:uid="{00000000-0005-0000-0000-0000A63D0000}"/>
    <cellStyle name="Финансовый 2 150 9 7" xfId="36596" xr:uid="{00000000-0005-0000-0000-0000A73D0000}"/>
    <cellStyle name="Финансовый 2 151" xfId="62" xr:uid="{00000000-0005-0000-0000-0000A83D0000}"/>
    <cellStyle name="Финансовый 2 151 2" xfId="451" xr:uid="{00000000-0005-0000-0000-0000A93D0000}"/>
    <cellStyle name="Финансовый 2 151 2 2" xfId="8768" xr:uid="{00000000-0005-0000-0000-0000AA3D0000}"/>
    <cellStyle name="Финансовый 2 151 2 3" xfId="10359" xr:uid="{00000000-0005-0000-0000-0000AB3D0000}"/>
    <cellStyle name="Финансовый 2 151 3" xfId="1425" xr:uid="{00000000-0005-0000-0000-0000AC3D0000}"/>
    <cellStyle name="Финансовый 2 151 3 2" xfId="9230" xr:uid="{00000000-0005-0000-0000-0000AD3D0000}"/>
    <cellStyle name="Финансовый 2 151 3 2 2" xfId="13583" xr:uid="{00000000-0005-0000-0000-0000AE3D0000}"/>
    <cellStyle name="Финансовый 2 151 3 2 3" xfId="14739" xr:uid="{00000000-0005-0000-0000-0000AF3D0000}"/>
    <cellStyle name="Финансовый 2 151 3 2 3 2" xfId="16241" xr:uid="{00000000-0005-0000-0000-0000B03D0000}"/>
    <cellStyle name="Финансовый 2 151 3 2 3 3" xfId="20224" xr:uid="{00000000-0005-0000-0000-0000B13D0000}"/>
    <cellStyle name="Финансовый 2 151 3 2 3 4" xfId="24368" xr:uid="{00000000-0005-0000-0000-0000B23D0000}"/>
    <cellStyle name="Финансовый 2 151 3 2 3 5" xfId="26032" xr:uid="{00000000-0005-0000-0000-0000B33D0000}"/>
    <cellStyle name="Финансовый 2 151 3 2 3 6" xfId="23150" xr:uid="{00000000-0005-0000-0000-0000B43D0000}"/>
    <cellStyle name="Финансовый 2 151 3 2 3 7" xfId="28637" xr:uid="{00000000-0005-0000-0000-0000B53D0000}"/>
    <cellStyle name="Финансовый 2 151 3 2 3 8" xfId="33397" xr:uid="{00000000-0005-0000-0000-0000B63D0000}"/>
    <cellStyle name="Финансовый 2 151 3 2 3 9" xfId="31607" xr:uid="{00000000-0005-0000-0000-0000B73D0000}"/>
    <cellStyle name="Финансовый 2 151 3 2 4" xfId="17411" xr:uid="{00000000-0005-0000-0000-0000B83D0000}"/>
    <cellStyle name="Финансовый 2 151 3 2 5" xfId="18723" xr:uid="{00000000-0005-0000-0000-0000B93D0000}"/>
    <cellStyle name="Финансовый 2 151 3 2 5 2" xfId="22018" xr:uid="{00000000-0005-0000-0000-0000BA3D0000}"/>
    <cellStyle name="Финансовый 2 151 3 2 5 3" xfId="27866" xr:uid="{00000000-0005-0000-0000-0000BB3D0000}"/>
    <cellStyle name="Финансовый 2 151 3 2 5 4" xfId="29303" xr:uid="{00000000-0005-0000-0000-0000BC3D0000}"/>
    <cellStyle name="Финансовый 2 151 3 2 5 5" xfId="30609" xr:uid="{00000000-0005-0000-0000-0000BD3D0000}"/>
    <cellStyle name="Финансовый 2 151 3 2 5 6" xfId="34764" xr:uid="{00000000-0005-0000-0000-0000BE3D0000}"/>
    <cellStyle name="Финансовый 2 151 3 2 5 7" xfId="36100" xr:uid="{00000000-0005-0000-0000-0000BF3D0000}"/>
    <cellStyle name="Финансовый 2 151 3 3" xfId="12697" xr:uid="{00000000-0005-0000-0000-0000C03D0000}"/>
    <cellStyle name="Финансовый 2 151 3 3 2" xfId="12935" xr:uid="{00000000-0005-0000-0000-0000C13D0000}"/>
    <cellStyle name="Финансовый 2 151 3 3 3" xfId="15387" xr:uid="{00000000-0005-0000-0000-0000C23D0000}"/>
    <cellStyle name="Финансовый 2 151 3 3 3 2" xfId="15593" xr:uid="{00000000-0005-0000-0000-0000C33D0000}"/>
    <cellStyle name="Финансовый 2 151 3 3 3 3" xfId="19576" xr:uid="{00000000-0005-0000-0000-0000C43D0000}"/>
    <cellStyle name="Финансовый 2 151 3 3 3 4" xfId="22655" xr:uid="{00000000-0005-0000-0000-0000C53D0000}"/>
    <cellStyle name="Финансовый 2 151 3 3 3 5" xfId="26010" xr:uid="{00000000-0005-0000-0000-0000C63D0000}"/>
    <cellStyle name="Финансовый 2 151 3 3 3 6" xfId="24097" xr:uid="{00000000-0005-0000-0000-0000C73D0000}"/>
    <cellStyle name="Финансовый 2 151 3 3 3 7" xfId="21772" xr:uid="{00000000-0005-0000-0000-0000C83D0000}"/>
    <cellStyle name="Финансовый 2 151 3 3 3 8" xfId="32749" xr:uid="{00000000-0005-0000-0000-0000C93D0000}"/>
    <cellStyle name="Финансовый 2 151 3 3 3 9" xfId="32102" xr:uid="{00000000-0005-0000-0000-0000CA3D0000}"/>
    <cellStyle name="Финансовый 2 151 3 3 4" xfId="18059" xr:uid="{00000000-0005-0000-0000-0000CB3D0000}"/>
    <cellStyle name="Финансовый 2 151 3 3 5" xfId="19371" xr:uid="{00000000-0005-0000-0000-0000CC3D0000}"/>
    <cellStyle name="Финансовый 2 151 3 3 5 2" xfId="23633" xr:uid="{00000000-0005-0000-0000-0000CD3D0000}"/>
    <cellStyle name="Финансовый 2 151 3 3 5 3" xfId="28514" xr:uid="{00000000-0005-0000-0000-0000CE3D0000}"/>
    <cellStyle name="Финансовый 2 151 3 3 5 4" xfId="29951" xr:uid="{00000000-0005-0000-0000-0000CF3D0000}"/>
    <cellStyle name="Финансовый 2 151 3 3 5 5" xfId="31257" xr:uid="{00000000-0005-0000-0000-0000D03D0000}"/>
    <cellStyle name="Финансовый 2 151 3 3 5 6" xfId="34116" xr:uid="{00000000-0005-0000-0000-0000D13D0000}"/>
    <cellStyle name="Финансовый 2 151 3 3 5 7" xfId="35452" xr:uid="{00000000-0005-0000-0000-0000D23D0000}"/>
    <cellStyle name="Финансовый 2 151 4" xfId="9972" xr:uid="{00000000-0005-0000-0000-0000D33D0000}"/>
    <cellStyle name="Финансовый 2 151 4 2" xfId="13430" xr:uid="{00000000-0005-0000-0000-0000D43D0000}"/>
    <cellStyle name="Финансовый 2 151 4 3" xfId="14892" xr:uid="{00000000-0005-0000-0000-0000D53D0000}"/>
    <cellStyle name="Финансовый 2 151 4 3 2" xfId="16088" xr:uid="{00000000-0005-0000-0000-0000D63D0000}"/>
    <cellStyle name="Финансовый 2 151 4 3 3" xfId="20071" xr:uid="{00000000-0005-0000-0000-0000D73D0000}"/>
    <cellStyle name="Финансовый 2 151 4 3 4" xfId="25090" xr:uid="{00000000-0005-0000-0000-0000D83D0000}"/>
    <cellStyle name="Финансовый 2 151 4 3 5" xfId="25709" xr:uid="{00000000-0005-0000-0000-0000D93D0000}"/>
    <cellStyle name="Финансовый 2 151 4 3 6" xfId="21940" xr:uid="{00000000-0005-0000-0000-0000DA3D0000}"/>
    <cellStyle name="Финансовый 2 151 4 3 7" xfId="25735" xr:uid="{00000000-0005-0000-0000-0000DB3D0000}"/>
    <cellStyle name="Финансовый 2 151 4 3 8" xfId="33244" xr:uid="{00000000-0005-0000-0000-0000DC3D0000}"/>
    <cellStyle name="Финансовый 2 151 4 3 9" xfId="32104" xr:uid="{00000000-0005-0000-0000-0000DD3D0000}"/>
    <cellStyle name="Финансовый 2 151 4 4" xfId="17564" xr:uid="{00000000-0005-0000-0000-0000DE3D0000}"/>
    <cellStyle name="Финансовый 2 151 4 5" xfId="18876" xr:uid="{00000000-0005-0000-0000-0000DF3D0000}"/>
    <cellStyle name="Финансовый 2 151 4 5 2" xfId="25109" xr:uid="{00000000-0005-0000-0000-0000E03D0000}"/>
    <cellStyle name="Финансовый 2 151 4 5 3" xfId="28019" xr:uid="{00000000-0005-0000-0000-0000E13D0000}"/>
    <cellStyle name="Финансовый 2 151 4 5 4" xfId="29456" xr:uid="{00000000-0005-0000-0000-0000E23D0000}"/>
    <cellStyle name="Финансовый 2 151 4 5 5" xfId="30762" xr:uid="{00000000-0005-0000-0000-0000E33D0000}"/>
    <cellStyle name="Финансовый 2 151 4 5 6" xfId="34611" xr:uid="{00000000-0005-0000-0000-0000E43D0000}"/>
    <cellStyle name="Финансовый 2 151 4 5 7" xfId="35947" xr:uid="{00000000-0005-0000-0000-0000E53D0000}"/>
    <cellStyle name="Финансовый 2 151 5" xfId="11310" xr:uid="{00000000-0005-0000-0000-0000E63D0000}"/>
    <cellStyle name="Финансовый 2 151 6" xfId="14078" xr:uid="{00000000-0005-0000-0000-0000E73D0000}"/>
    <cellStyle name="Финансовый 2 151 7" xfId="14244" xr:uid="{00000000-0005-0000-0000-0000E83D0000}"/>
    <cellStyle name="Финансовый 2 151 7 2" xfId="16736" xr:uid="{00000000-0005-0000-0000-0000E93D0000}"/>
    <cellStyle name="Финансовый 2 151 7 3" xfId="20719" xr:uid="{00000000-0005-0000-0000-0000EA3D0000}"/>
    <cellStyle name="Финансовый 2 151 7 4" xfId="22619" xr:uid="{00000000-0005-0000-0000-0000EB3D0000}"/>
    <cellStyle name="Финансовый 2 151 7 5" xfId="21276" xr:uid="{00000000-0005-0000-0000-0000EC3D0000}"/>
    <cellStyle name="Финансовый 2 151 7 6" xfId="24725" xr:uid="{00000000-0005-0000-0000-0000ED3D0000}"/>
    <cellStyle name="Финансовый 2 151 7 7" xfId="25861" xr:uid="{00000000-0005-0000-0000-0000EE3D0000}"/>
    <cellStyle name="Финансовый 2 151 7 8" xfId="33892" xr:uid="{00000000-0005-0000-0000-0000EF3D0000}"/>
    <cellStyle name="Финансовый 2 151 7 9" xfId="31862" xr:uid="{00000000-0005-0000-0000-0000F03D0000}"/>
    <cellStyle name="Финансовый 2 151 8" xfId="16916" xr:uid="{00000000-0005-0000-0000-0000F13D0000}"/>
    <cellStyle name="Финансовый 2 151 9" xfId="18228" xr:uid="{00000000-0005-0000-0000-0000F23D0000}"/>
    <cellStyle name="Финансовый 2 151 9 2" xfId="24349" xr:uid="{00000000-0005-0000-0000-0000F33D0000}"/>
    <cellStyle name="Финансовый 2 151 9 3" xfId="27371" xr:uid="{00000000-0005-0000-0000-0000F43D0000}"/>
    <cellStyle name="Финансовый 2 151 9 4" xfId="28808" xr:uid="{00000000-0005-0000-0000-0000F53D0000}"/>
    <cellStyle name="Финансовый 2 151 9 5" xfId="30114" xr:uid="{00000000-0005-0000-0000-0000F63D0000}"/>
    <cellStyle name="Финансовый 2 151 9 6" xfId="35259" xr:uid="{00000000-0005-0000-0000-0000F73D0000}"/>
    <cellStyle name="Финансовый 2 151 9 7" xfId="36595" xr:uid="{00000000-0005-0000-0000-0000F83D0000}"/>
    <cellStyle name="Финансовый 2 152" xfId="63" xr:uid="{00000000-0005-0000-0000-0000F93D0000}"/>
    <cellStyle name="Финансовый 2 152 2" xfId="452" xr:uid="{00000000-0005-0000-0000-0000FA3D0000}"/>
    <cellStyle name="Финансовый 2 152 2 2" xfId="8129" xr:uid="{00000000-0005-0000-0000-0000FB3D0000}"/>
    <cellStyle name="Финансовый 2 152 2 3" xfId="10360" xr:uid="{00000000-0005-0000-0000-0000FC3D0000}"/>
    <cellStyle name="Финансовый 2 152 3" xfId="1426" xr:uid="{00000000-0005-0000-0000-0000FD3D0000}"/>
    <cellStyle name="Финансовый 2 152 3 2" xfId="8499" xr:uid="{00000000-0005-0000-0000-0000FE3D0000}"/>
    <cellStyle name="Финансовый 2 152 3 2 2" xfId="13637" xr:uid="{00000000-0005-0000-0000-0000FF3D0000}"/>
    <cellStyle name="Финансовый 2 152 3 2 3" xfId="14685" xr:uid="{00000000-0005-0000-0000-0000003E0000}"/>
    <cellStyle name="Финансовый 2 152 3 2 3 2" xfId="16295" xr:uid="{00000000-0005-0000-0000-0000013E0000}"/>
    <cellStyle name="Финансовый 2 152 3 2 3 3" xfId="20278" xr:uid="{00000000-0005-0000-0000-0000023E0000}"/>
    <cellStyle name="Финансовый 2 152 3 2 3 4" xfId="23102" xr:uid="{00000000-0005-0000-0000-0000033E0000}"/>
    <cellStyle name="Финансовый 2 152 3 2 3 5" xfId="25897" xr:uid="{00000000-0005-0000-0000-0000043E0000}"/>
    <cellStyle name="Финансовый 2 152 3 2 3 6" xfId="21809" xr:uid="{00000000-0005-0000-0000-0000053E0000}"/>
    <cellStyle name="Финансовый 2 152 3 2 3 7" xfId="21062" xr:uid="{00000000-0005-0000-0000-0000063E0000}"/>
    <cellStyle name="Финансовый 2 152 3 2 3 8" xfId="33451" xr:uid="{00000000-0005-0000-0000-0000073E0000}"/>
    <cellStyle name="Финансовый 2 152 3 2 3 9" xfId="31823" xr:uid="{00000000-0005-0000-0000-0000083E0000}"/>
    <cellStyle name="Финансовый 2 152 3 2 4" xfId="17357" xr:uid="{00000000-0005-0000-0000-0000093E0000}"/>
    <cellStyle name="Финансовый 2 152 3 2 5" xfId="18669" xr:uid="{00000000-0005-0000-0000-00000A3E0000}"/>
    <cellStyle name="Финансовый 2 152 3 2 5 2" xfId="24396" xr:uid="{00000000-0005-0000-0000-00000B3E0000}"/>
    <cellStyle name="Финансовый 2 152 3 2 5 3" xfId="27812" xr:uid="{00000000-0005-0000-0000-00000C3E0000}"/>
    <cellStyle name="Финансовый 2 152 3 2 5 4" xfId="29249" xr:uid="{00000000-0005-0000-0000-00000D3E0000}"/>
    <cellStyle name="Финансовый 2 152 3 2 5 5" xfId="30555" xr:uid="{00000000-0005-0000-0000-00000E3E0000}"/>
    <cellStyle name="Финансовый 2 152 3 2 5 6" xfId="34818" xr:uid="{00000000-0005-0000-0000-00000F3E0000}"/>
    <cellStyle name="Финансовый 2 152 3 2 5 7" xfId="36154" xr:uid="{00000000-0005-0000-0000-0000103E0000}"/>
    <cellStyle name="Финансовый 2 152 3 3" xfId="12643" xr:uid="{00000000-0005-0000-0000-0000113E0000}"/>
    <cellStyle name="Финансовый 2 152 3 3 2" xfId="12989" xr:uid="{00000000-0005-0000-0000-0000123E0000}"/>
    <cellStyle name="Финансовый 2 152 3 3 3" xfId="15333" xr:uid="{00000000-0005-0000-0000-0000133E0000}"/>
    <cellStyle name="Финансовый 2 152 3 3 3 2" xfId="15647" xr:uid="{00000000-0005-0000-0000-0000143E0000}"/>
    <cellStyle name="Финансовый 2 152 3 3 3 3" xfId="19630" xr:uid="{00000000-0005-0000-0000-0000153E0000}"/>
    <cellStyle name="Финансовый 2 152 3 3 3 4" xfId="25155" xr:uid="{00000000-0005-0000-0000-0000163E0000}"/>
    <cellStyle name="Финансовый 2 152 3 3 3 5" xfId="20916" xr:uid="{00000000-0005-0000-0000-0000173E0000}"/>
    <cellStyle name="Финансовый 2 152 3 3 3 6" xfId="22165" xr:uid="{00000000-0005-0000-0000-0000183E0000}"/>
    <cellStyle name="Финансовый 2 152 3 3 3 7" xfId="28689" xr:uid="{00000000-0005-0000-0000-0000193E0000}"/>
    <cellStyle name="Финансовый 2 152 3 3 3 8" xfId="32803" xr:uid="{00000000-0005-0000-0000-00001A3E0000}"/>
    <cellStyle name="Финансовый 2 152 3 3 3 9" xfId="31714" xr:uid="{00000000-0005-0000-0000-00001B3E0000}"/>
    <cellStyle name="Финансовый 2 152 3 3 4" xfId="18005" xr:uid="{00000000-0005-0000-0000-00001C3E0000}"/>
    <cellStyle name="Финансовый 2 152 3 3 5" xfId="19317" xr:uid="{00000000-0005-0000-0000-00001D3E0000}"/>
    <cellStyle name="Финансовый 2 152 3 3 5 2" xfId="21440" xr:uid="{00000000-0005-0000-0000-00001E3E0000}"/>
    <cellStyle name="Финансовый 2 152 3 3 5 3" xfId="28460" xr:uid="{00000000-0005-0000-0000-00001F3E0000}"/>
    <cellStyle name="Финансовый 2 152 3 3 5 4" xfId="29897" xr:uid="{00000000-0005-0000-0000-0000203E0000}"/>
    <cellStyle name="Финансовый 2 152 3 3 5 5" xfId="31203" xr:uid="{00000000-0005-0000-0000-0000213E0000}"/>
    <cellStyle name="Финансовый 2 152 3 3 5 6" xfId="34170" xr:uid="{00000000-0005-0000-0000-0000223E0000}"/>
    <cellStyle name="Финансовый 2 152 3 3 5 7" xfId="35506" xr:uid="{00000000-0005-0000-0000-0000233E0000}"/>
    <cellStyle name="Финансовый 2 152 4" xfId="9973" xr:uid="{00000000-0005-0000-0000-0000243E0000}"/>
    <cellStyle name="Финансовый 2 152 4 2" xfId="13429" xr:uid="{00000000-0005-0000-0000-0000253E0000}"/>
    <cellStyle name="Финансовый 2 152 4 3" xfId="14893" xr:uid="{00000000-0005-0000-0000-0000263E0000}"/>
    <cellStyle name="Финансовый 2 152 4 3 2" xfId="16087" xr:uid="{00000000-0005-0000-0000-0000273E0000}"/>
    <cellStyle name="Финансовый 2 152 4 3 3" xfId="20070" xr:uid="{00000000-0005-0000-0000-0000283E0000}"/>
    <cellStyle name="Финансовый 2 152 4 3 4" xfId="24747" xr:uid="{00000000-0005-0000-0000-0000293E0000}"/>
    <cellStyle name="Финансовый 2 152 4 3 5" xfId="26678" xr:uid="{00000000-0005-0000-0000-00002A3E0000}"/>
    <cellStyle name="Финансовый 2 152 4 3 6" xfId="26229" xr:uid="{00000000-0005-0000-0000-00002B3E0000}"/>
    <cellStyle name="Финансовый 2 152 4 3 7" xfId="24611" xr:uid="{00000000-0005-0000-0000-00002C3E0000}"/>
    <cellStyle name="Финансовый 2 152 4 3 8" xfId="33243" xr:uid="{00000000-0005-0000-0000-00002D3E0000}"/>
    <cellStyle name="Финансовый 2 152 4 3 9" xfId="32165" xr:uid="{00000000-0005-0000-0000-00002E3E0000}"/>
    <cellStyle name="Финансовый 2 152 4 4" xfId="17565" xr:uid="{00000000-0005-0000-0000-00002F3E0000}"/>
    <cellStyle name="Финансовый 2 152 4 5" xfId="18877" xr:uid="{00000000-0005-0000-0000-0000303E0000}"/>
    <cellStyle name="Финансовый 2 152 4 5 2" xfId="21415" xr:uid="{00000000-0005-0000-0000-0000313E0000}"/>
    <cellStyle name="Финансовый 2 152 4 5 3" xfId="28020" xr:uid="{00000000-0005-0000-0000-0000323E0000}"/>
    <cellStyle name="Финансовый 2 152 4 5 4" xfId="29457" xr:uid="{00000000-0005-0000-0000-0000333E0000}"/>
    <cellStyle name="Финансовый 2 152 4 5 5" xfId="30763" xr:uid="{00000000-0005-0000-0000-0000343E0000}"/>
    <cellStyle name="Финансовый 2 152 4 5 6" xfId="34610" xr:uid="{00000000-0005-0000-0000-0000353E0000}"/>
    <cellStyle name="Финансовый 2 152 4 5 7" xfId="35946" xr:uid="{00000000-0005-0000-0000-0000363E0000}"/>
    <cellStyle name="Финансовый 2 152 5" xfId="11311" xr:uid="{00000000-0005-0000-0000-0000373E0000}"/>
    <cellStyle name="Финансовый 2 152 6" xfId="14077" xr:uid="{00000000-0005-0000-0000-0000383E0000}"/>
    <cellStyle name="Финансовый 2 152 7" xfId="14245" xr:uid="{00000000-0005-0000-0000-0000393E0000}"/>
    <cellStyle name="Финансовый 2 152 7 2" xfId="16735" xr:uid="{00000000-0005-0000-0000-00003A3E0000}"/>
    <cellStyle name="Финансовый 2 152 7 3" xfId="20718" xr:uid="{00000000-0005-0000-0000-00003B3E0000}"/>
    <cellStyle name="Финансовый 2 152 7 4" xfId="22435" xr:uid="{00000000-0005-0000-0000-00003C3E0000}"/>
    <cellStyle name="Финансовый 2 152 7 5" xfId="24237" xr:uid="{00000000-0005-0000-0000-00003D3E0000}"/>
    <cellStyle name="Финансовый 2 152 7 6" xfId="21583" xr:uid="{00000000-0005-0000-0000-00003E3E0000}"/>
    <cellStyle name="Финансовый 2 152 7 7" xfId="27012" xr:uid="{00000000-0005-0000-0000-00003F3E0000}"/>
    <cellStyle name="Финансовый 2 152 7 8" xfId="33891" xr:uid="{00000000-0005-0000-0000-0000403E0000}"/>
    <cellStyle name="Финансовый 2 152 7 9" xfId="31905" xr:uid="{00000000-0005-0000-0000-0000413E0000}"/>
    <cellStyle name="Финансовый 2 152 8" xfId="16917" xr:uid="{00000000-0005-0000-0000-0000423E0000}"/>
    <cellStyle name="Финансовый 2 152 9" xfId="18229" xr:uid="{00000000-0005-0000-0000-0000433E0000}"/>
    <cellStyle name="Финансовый 2 152 9 2" xfId="24090" xr:uid="{00000000-0005-0000-0000-0000443E0000}"/>
    <cellStyle name="Финансовый 2 152 9 3" xfId="27372" xr:uid="{00000000-0005-0000-0000-0000453E0000}"/>
    <cellStyle name="Финансовый 2 152 9 4" xfId="28809" xr:uid="{00000000-0005-0000-0000-0000463E0000}"/>
    <cellStyle name="Финансовый 2 152 9 5" xfId="30115" xr:uid="{00000000-0005-0000-0000-0000473E0000}"/>
    <cellStyle name="Финансовый 2 152 9 6" xfId="35258" xr:uid="{00000000-0005-0000-0000-0000483E0000}"/>
    <cellStyle name="Финансовый 2 152 9 7" xfId="36594" xr:uid="{00000000-0005-0000-0000-0000493E0000}"/>
    <cellStyle name="Финансовый 2 153" xfId="64" xr:uid="{00000000-0005-0000-0000-00004A3E0000}"/>
    <cellStyle name="Финансовый 2 153 2" xfId="453" xr:uid="{00000000-0005-0000-0000-00004B3E0000}"/>
    <cellStyle name="Финансовый 2 153 2 2" xfId="8772" xr:uid="{00000000-0005-0000-0000-00004C3E0000}"/>
    <cellStyle name="Финансовый 2 153 2 3" xfId="10361" xr:uid="{00000000-0005-0000-0000-00004D3E0000}"/>
    <cellStyle name="Финансовый 2 153 3" xfId="1427" xr:uid="{00000000-0005-0000-0000-00004E3E0000}"/>
    <cellStyle name="Финансовый 2 153 3 2" xfId="9232" xr:uid="{00000000-0005-0000-0000-00004F3E0000}"/>
    <cellStyle name="Финансовый 2 153 3 2 2" xfId="13581" xr:uid="{00000000-0005-0000-0000-0000503E0000}"/>
    <cellStyle name="Финансовый 2 153 3 2 3" xfId="14741" xr:uid="{00000000-0005-0000-0000-0000513E0000}"/>
    <cellStyle name="Финансовый 2 153 3 2 3 2" xfId="16239" xr:uid="{00000000-0005-0000-0000-0000523E0000}"/>
    <cellStyle name="Финансовый 2 153 3 2 3 3" xfId="20222" xr:uid="{00000000-0005-0000-0000-0000533E0000}"/>
    <cellStyle name="Финансовый 2 153 3 2 3 4" xfId="23970" xr:uid="{00000000-0005-0000-0000-0000543E0000}"/>
    <cellStyle name="Финансовый 2 153 3 2 3 5" xfId="24949" xr:uid="{00000000-0005-0000-0000-0000553E0000}"/>
    <cellStyle name="Финансовый 2 153 3 2 3 6" xfId="27313" xr:uid="{00000000-0005-0000-0000-0000563E0000}"/>
    <cellStyle name="Финансовый 2 153 3 2 3 7" xfId="23476" xr:uid="{00000000-0005-0000-0000-0000573E0000}"/>
    <cellStyle name="Финансовый 2 153 3 2 3 8" xfId="33395" xr:uid="{00000000-0005-0000-0000-0000583E0000}"/>
    <cellStyle name="Финансовый 2 153 3 2 3 9" xfId="31623" xr:uid="{00000000-0005-0000-0000-0000593E0000}"/>
    <cellStyle name="Финансовый 2 153 3 2 4" xfId="17413" xr:uid="{00000000-0005-0000-0000-00005A3E0000}"/>
    <cellStyle name="Финансовый 2 153 3 2 5" xfId="18725" xr:uid="{00000000-0005-0000-0000-00005B3E0000}"/>
    <cellStyle name="Финансовый 2 153 3 2 5 2" xfId="21856" xr:uid="{00000000-0005-0000-0000-00005C3E0000}"/>
    <cellStyle name="Финансовый 2 153 3 2 5 3" xfId="27868" xr:uid="{00000000-0005-0000-0000-00005D3E0000}"/>
    <cellStyle name="Финансовый 2 153 3 2 5 4" xfId="29305" xr:uid="{00000000-0005-0000-0000-00005E3E0000}"/>
    <cellStyle name="Финансовый 2 153 3 2 5 5" xfId="30611" xr:uid="{00000000-0005-0000-0000-00005F3E0000}"/>
    <cellStyle name="Финансовый 2 153 3 2 5 6" xfId="34762" xr:uid="{00000000-0005-0000-0000-0000603E0000}"/>
    <cellStyle name="Финансовый 2 153 3 2 5 7" xfId="36098" xr:uid="{00000000-0005-0000-0000-0000613E0000}"/>
    <cellStyle name="Финансовый 2 153 3 3" xfId="12699" xr:uid="{00000000-0005-0000-0000-0000623E0000}"/>
    <cellStyle name="Финансовый 2 153 3 3 2" xfId="12933" xr:uid="{00000000-0005-0000-0000-0000633E0000}"/>
    <cellStyle name="Финансовый 2 153 3 3 3" xfId="15389" xr:uid="{00000000-0005-0000-0000-0000643E0000}"/>
    <cellStyle name="Финансовый 2 153 3 3 3 2" xfId="15591" xr:uid="{00000000-0005-0000-0000-0000653E0000}"/>
    <cellStyle name="Финансовый 2 153 3 3 3 3" xfId="19574" xr:uid="{00000000-0005-0000-0000-0000663E0000}"/>
    <cellStyle name="Финансовый 2 153 3 3 3 4" xfId="22605" xr:uid="{00000000-0005-0000-0000-0000673E0000}"/>
    <cellStyle name="Финансовый 2 153 3 3 3 5" xfId="25170" xr:uid="{00000000-0005-0000-0000-0000683E0000}"/>
    <cellStyle name="Финансовый 2 153 3 3 3 6" xfId="23199" xr:uid="{00000000-0005-0000-0000-0000693E0000}"/>
    <cellStyle name="Финансовый 2 153 3 3 3 7" xfId="26216" xr:uid="{00000000-0005-0000-0000-00006A3E0000}"/>
    <cellStyle name="Финансовый 2 153 3 3 3 8" xfId="32747" xr:uid="{00000000-0005-0000-0000-00006B3E0000}"/>
    <cellStyle name="Финансовый 2 153 3 3 3 9" xfId="32244" xr:uid="{00000000-0005-0000-0000-00006C3E0000}"/>
    <cellStyle name="Финансовый 2 153 3 3 4" xfId="18061" xr:uid="{00000000-0005-0000-0000-00006D3E0000}"/>
    <cellStyle name="Финансовый 2 153 3 3 5" xfId="19373" xr:uid="{00000000-0005-0000-0000-00006E3E0000}"/>
    <cellStyle name="Финансовый 2 153 3 3 5 2" xfId="23221" xr:uid="{00000000-0005-0000-0000-00006F3E0000}"/>
    <cellStyle name="Финансовый 2 153 3 3 5 3" xfId="28516" xr:uid="{00000000-0005-0000-0000-0000703E0000}"/>
    <cellStyle name="Финансовый 2 153 3 3 5 4" xfId="29953" xr:uid="{00000000-0005-0000-0000-0000713E0000}"/>
    <cellStyle name="Финансовый 2 153 3 3 5 5" xfId="31259" xr:uid="{00000000-0005-0000-0000-0000723E0000}"/>
    <cellStyle name="Финансовый 2 153 3 3 5 6" xfId="34114" xr:uid="{00000000-0005-0000-0000-0000733E0000}"/>
    <cellStyle name="Финансовый 2 153 3 3 5 7" xfId="35450" xr:uid="{00000000-0005-0000-0000-0000743E0000}"/>
    <cellStyle name="Финансовый 2 153 4" xfId="9974" xr:uid="{00000000-0005-0000-0000-0000753E0000}"/>
    <cellStyle name="Финансовый 2 153 4 2" xfId="13428" xr:uid="{00000000-0005-0000-0000-0000763E0000}"/>
    <cellStyle name="Финансовый 2 153 4 3" xfId="14894" xr:uid="{00000000-0005-0000-0000-0000773E0000}"/>
    <cellStyle name="Финансовый 2 153 4 3 2" xfId="16086" xr:uid="{00000000-0005-0000-0000-0000783E0000}"/>
    <cellStyle name="Финансовый 2 153 4 3 3" xfId="20069" xr:uid="{00000000-0005-0000-0000-0000793E0000}"/>
    <cellStyle name="Финансовый 2 153 4 3 4" xfId="24359" xr:uid="{00000000-0005-0000-0000-00007A3E0000}"/>
    <cellStyle name="Финансовый 2 153 4 3 5" xfId="24094" xr:uid="{00000000-0005-0000-0000-00007B3E0000}"/>
    <cellStyle name="Финансовый 2 153 4 3 6" xfId="22385" xr:uid="{00000000-0005-0000-0000-00007C3E0000}"/>
    <cellStyle name="Финансовый 2 153 4 3 7" xfId="28673" xr:uid="{00000000-0005-0000-0000-00007D3E0000}"/>
    <cellStyle name="Финансовый 2 153 4 3 8" xfId="33242" xr:uid="{00000000-0005-0000-0000-00007E3E0000}"/>
    <cellStyle name="Финансовый 2 153 4 3 9" xfId="32246" xr:uid="{00000000-0005-0000-0000-00007F3E0000}"/>
    <cellStyle name="Финансовый 2 153 4 4" xfId="17566" xr:uid="{00000000-0005-0000-0000-0000803E0000}"/>
    <cellStyle name="Финансовый 2 153 4 5" xfId="18878" xr:uid="{00000000-0005-0000-0000-0000813E0000}"/>
    <cellStyle name="Финансовый 2 153 4 5 2" xfId="21297" xr:uid="{00000000-0005-0000-0000-0000823E0000}"/>
    <cellStyle name="Финансовый 2 153 4 5 3" xfId="28021" xr:uid="{00000000-0005-0000-0000-0000833E0000}"/>
    <cellStyle name="Финансовый 2 153 4 5 4" xfId="29458" xr:uid="{00000000-0005-0000-0000-0000843E0000}"/>
    <cellStyle name="Финансовый 2 153 4 5 5" xfId="30764" xr:uid="{00000000-0005-0000-0000-0000853E0000}"/>
    <cellStyle name="Финансовый 2 153 4 5 6" xfId="34609" xr:uid="{00000000-0005-0000-0000-0000863E0000}"/>
    <cellStyle name="Финансовый 2 153 4 5 7" xfId="35945" xr:uid="{00000000-0005-0000-0000-0000873E0000}"/>
    <cellStyle name="Финансовый 2 153 5" xfId="11312" xr:uid="{00000000-0005-0000-0000-0000883E0000}"/>
    <cellStyle name="Финансовый 2 153 6" xfId="14076" xr:uid="{00000000-0005-0000-0000-0000893E0000}"/>
    <cellStyle name="Финансовый 2 153 7" xfId="14246" xr:uid="{00000000-0005-0000-0000-00008A3E0000}"/>
    <cellStyle name="Финансовый 2 153 7 2" xfId="16734" xr:uid="{00000000-0005-0000-0000-00008B3E0000}"/>
    <cellStyle name="Финансовый 2 153 7 3" xfId="20717" xr:uid="{00000000-0005-0000-0000-00008C3E0000}"/>
    <cellStyle name="Финансовый 2 153 7 4" xfId="22195" xr:uid="{00000000-0005-0000-0000-00008D3E0000}"/>
    <cellStyle name="Финансовый 2 153 7 5" xfId="25625" xr:uid="{00000000-0005-0000-0000-00008E3E0000}"/>
    <cellStyle name="Финансовый 2 153 7 6" xfId="24907" xr:uid="{00000000-0005-0000-0000-00008F3E0000}"/>
    <cellStyle name="Финансовый 2 153 7 7" xfId="25558" xr:uid="{00000000-0005-0000-0000-0000903E0000}"/>
    <cellStyle name="Финансовый 2 153 7 8" xfId="33890" xr:uid="{00000000-0005-0000-0000-0000913E0000}"/>
    <cellStyle name="Финансовый 2 153 7 9" xfId="31924" xr:uid="{00000000-0005-0000-0000-0000923E0000}"/>
    <cellStyle name="Финансовый 2 153 8" xfId="16918" xr:uid="{00000000-0005-0000-0000-0000933E0000}"/>
    <cellStyle name="Финансовый 2 153 9" xfId="18230" xr:uid="{00000000-0005-0000-0000-0000943E0000}"/>
    <cellStyle name="Финансовый 2 153 9 2" xfId="23948" xr:uid="{00000000-0005-0000-0000-0000953E0000}"/>
    <cellStyle name="Финансовый 2 153 9 3" xfId="27373" xr:uid="{00000000-0005-0000-0000-0000963E0000}"/>
    <cellStyle name="Финансовый 2 153 9 4" xfId="28810" xr:uid="{00000000-0005-0000-0000-0000973E0000}"/>
    <cellStyle name="Финансовый 2 153 9 5" xfId="30116" xr:uid="{00000000-0005-0000-0000-0000983E0000}"/>
    <cellStyle name="Финансовый 2 153 9 6" xfId="35257" xr:uid="{00000000-0005-0000-0000-0000993E0000}"/>
    <cellStyle name="Финансовый 2 153 9 7" xfId="36593" xr:uid="{00000000-0005-0000-0000-00009A3E0000}"/>
    <cellStyle name="Финансовый 2 154" xfId="65" xr:uid="{00000000-0005-0000-0000-00009B3E0000}"/>
    <cellStyle name="Финансовый 2 154 2" xfId="454" xr:uid="{00000000-0005-0000-0000-00009C3E0000}"/>
    <cellStyle name="Финансовый 2 154 2 2" xfId="7759" xr:uid="{00000000-0005-0000-0000-00009D3E0000}"/>
    <cellStyle name="Финансовый 2 154 2 3" xfId="10362" xr:uid="{00000000-0005-0000-0000-00009E3E0000}"/>
    <cellStyle name="Финансовый 2 154 3" xfId="1428" xr:uid="{00000000-0005-0000-0000-00009F3E0000}"/>
    <cellStyle name="Финансовый 2 154 3 2" xfId="9231" xr:uid="{00000000-0005-0000-0000-0000A03E0000}"/>
    <cellStyle name="Финансовый 2 154 3 2 2" xfId="13582" xr:uid="{00000000-0005-0000-0000-0000A13E0000}"/>
    <cellStyle name="Финансовый 2 154 3 2 3" xfId="14740" xr:uid="{00000000-0005-0000-0000-0000A23E0000}"/>
    <cellStyle name="Финансовый 2 154 3 2 3 2" xfId="16240" xr:uid="{00000000-0005-0000-0000-0000A33E0000}"/>
    <cellStyle name="Финансовый 2 154 3 2 3 3" xfId="20223" xr:uid="{00000000-0005-0000-0000-0000A43E0000}"/>
    <cellStyle name="Финансовый 2 154 3 2 3 4" xfId="23965" xr:uid="{00000000-0005-0000-0000-0000A53E0000}"/>
    <cellStyle name="Финансовый 2 154 3 2 3 5" xfId="23742" xr:uid="{00000000-0005-0000-0000-0000A63E0000}"/>
    <cellStyle name="Финансовый 2 154 3 2 3 6" xfId="27242" xr:uid="{00000000-0005-0000-0000-0000A73E0000}"/>
    <cellStyle name="Финансовый 2 154 3 2 3 7" xfId="22420" xr:uid="{00000000-0005-0000-0000-0000A83E0000}"/>
    <cellStyle name="Финансовый 2 154 3 2 3 8" xfId="33396" xr:uid="{00000000-0005-0000-0000-0000A93E0000}"/>
    <cellStyle name="Финансовый 2 154 3 2 3 9" xfId="32580" xr:uid="{00000000-0005-0000-0000-0000AA3E0000}"/>
    <cellStyle name="Финансовый 2 154 3 2 4" xfId="17412" xr:uid="{00000000-0005-0000-0000-0000AB3E0000}"/>
    <cellStyle name="Финансовый 2 154 3 2 5" xfId="18724" xr:uid="{00000000-0005-0000-0000-0000AC3E0000}"/>
    <cellStyle name="Финансовый 2 154 3 2 5 2" xfId="21850" xr:uid="{00000000-0005-0000-0000-0000AD3E0000}"/>
    <cellStyle name="Финансовый 2 154 3 2 5 3" xfId="27867" xr:uid="{00000000-0005-0000-0000-0000AE3E0000}"/>
    <cellStyle name="Финансовый 2 154 3 2 5 4" xfId="29304" xr:uid="{00000000-0005-0000-0000-0000AF3E0000}"/>
    <cellStyle name="Финансовый 2 154 3 2 5 5" xfId="30610" xr:uid="{00000000-0005-0000-0000-0000B03E0000}"/>
    <cellStyle name="Финансовый 2 154 3 2 5 6" xfId="34763" xr:uid="{00000000-0005-0000-0000-0000B13E0000}"/>
    <cellStyle name="Финансовый 2 154 3 2 5 7" xfId="36099" xr:uid="{00000000-0005-0000-0000-0000B23E0000}"/>
    <cellStyle name="Финансовый 2 154 3 3" xfId="12698" xr:uid="{00000000-0005-0000-0000-0000B33E0000}"/>
    <cellStyle name="Финансовый 2 154 3 3 2" xfId="12934" xr:uid="{00000000-0005-0000-0000-0000B43E0000}"/>
    <cellStyle name="Финансовый 2 154 3 3 3" xfId="15388" xr:uid="{00000000-0005-0000-0000-0000B53E0000}"/>
    <cellStyle name="Финансовый 2 154 3 3 3 2" xfId="15592" xr:uid="{00000000-0005-0000-0000-0000B63E0000}"/>
    <cellStyle name="Финансовый 2 154 3 3 3 3" xfId="19575" xr:uid="{00000000-0005-0000-0000-0000B73E0000}"/>
    <cellStyle name="Финансовый 2 154 3 3 3 4" xfId="22617" xr:uid="{00000000-0005-0000-0000-0000B83E0000}"/>
    <cellStyle name="Финансовый 2 154 3 3 3 5" xfId="25508" xr:uid="{00000000-0005-0000-0000-0000B93E0000}"/>
    <cellStyle name="Финансовый 2 154 3 3 3 6" xfId="22045" xr:uid="{00000000-0005-0000-0000-0000BA3E0000}"/>
    <cellStyle name="Финансовый 2 154 3 3 3 7" xfId="26776" xr:uid="{00000000-0005-0000-0000-0000BB3E0000}"/>
    <cellStyle name="Финансовый 2 154 3 3 3 8" xfId="32748" xr:uid="{00000000-0005-0000-0000-0000BC3E0000}"/>
    <cellStyle name="Финансовый 2 154 3 3 3 9" xfId="32163" xr:uid="{00000000-0005-0000-0000-0000BD3E0000}"/>
    <cellStyle name="Финансовый 2 154 3 3 4" xfId="18060" xr:uid="{00000000-0005-0000-0000-0000BE3E0000}"/>
    <cellStyle name="Финансовый 2 154 3 3 5" xfId="19372" xr:uid="{00000000-0005-0000-0000-0000BF3E0000}"/>
    <cellStyle name="Финансовый 2 154 3 3 5 2" xfId="23428" xr:uid="{00000000-0005-0000-0000-0000C03E0000}"/>
    <cellStyle name="Финансовый 2 154 3 3 5 3" xfId="28515" xr:uid="{00000000-0005-0000-0000-0000C13E0000}"/>
    <cellStyle name="Финансовый 2 154 3 3 5 4" xfId="29952" xr:uid="{00000000-0005-0000-0000-0000C23E0000}"/>
    <cellStyle name="Финансовый 2 154 3 3 5 5" xfId="31258" xr:uid="{00000000-0005-0000-0000-0000C33E0000}"/>
    <cellStyle name="Финансовый 2 154 3 3 5 6" xfId="34115" xr:uid="{00000000-0005-0000-0000-0000C43E0000}"/>
    <cellStyle name="Финансовый 2 154 3 3 5 7" xfId="35451" xr:uid="{00000000-0005-0000-0000-0000C53E0000}"/>
    <cellStyle name="Финансовый 2 154 4" xfId="9975" xr:uid="{00000000-0005-0000-0000-0000C63E0000}"/>
    <cellStyle name="Финансовый 2 154 4 2" xfId="13427" xr:uid="{00000000-0005-0000-0000-0000C73E0000}"/>
    <cellStyle name="Финансовый 2 154 4 3" xfId="14895" xr:uid="{00000000-0005-0000-0000-0000C83E0000}"/>
    <cellStyle name="Финансовый 2 154 4 3 2" xfId="16085" xr:uid="{00000000-0005-0000-0000-0000C93E0000}"/>
    <cellStyle name="Финансовый 2 154 4 3 3" xfId="20068" xr:uid="{00000000-0005-0000-0000-0000CA3E0000}"/>
    <cellStyle name="Финансовый 2 154 4 3 4" xfId="23987" xr:uid="{00000000-0005-0000-0000-0000CB3E0000}"/>
    <cellStyle name="Финансовый 2 154 4 3 5" xfId="20931" xr:uid="{00000000-0005-0000-0000-0000CC3E0000}"/>
    <cellStyle name="Финансовый 2 154 4 3 6" xfId="24386" xr:uid="{00000000-0005-0000-0000-0000CD3E0000}"/>
    <cellStyle name="Финансовый 2 154 4 3 7" xfId="23464" xr:uid="{00000000-0005-0000-0000-0000CE3E0000}"/>
    <cellStyle name="Финансовый 2 154 4 3 8" xfId="33241" xr:uid="{00000000-0005-0000-0000-0000CF3E0000}"/>
    <cellStyle name="Финансовый 2 154 4 3 9" xfId="32274" xr:uid="{00000000-0005-0000-0000-0000D03E0000}"/>
    <cellStyle name="Финансовый 2 154 4 4" xfId="17567" xr:uid="{00000000-0005-0000-0000-0000D13E0000}"/>
    <cellStyle name="Финансовый 2 154 4 5" xfId="18879" xr:uid="{00000000-0005-0000-0000-0000D23E0000}"/>
    <cellStyle name="Финансовый 2 154 4 5 2" xfId="22662" xr:uid="{00000000-0005-0000-0000-0000D33E0000}"/>
    <cellStyle name="Финансовый 2 154 4 5 3" xfId="28022" xr:uid="{00000000-0005-0000-0000-0000D43E0000}"/>
    <cellStyle name="Финансовый 2 154 4 5 4" xfId="29459" xr:uid="{00000000-0005-0000-0000-0000D53E0000}"/>
    <cellStyle name="Финансовый 2 154 4 5 5" xfId="30765" xr:uid="{00000000-0005-0000-0000-0000D63E0000}"/>
    <cellStyle name="Финансовый 2 154 4 5 6" xfId="34608" xr:uid="{00000000-0005-0000-0000-0000D73E0000}"/>
    <cellStyle name="Финансовый 2 154 4 5 7" xfId="35944" xr:uid="{00000000-0005-0000-0000-0000D83E0000}"/>
    <cellStyle name="Финансовый 2 154 5" xfId="11313" xr:uid="{00000000-0005-0000-0000-0000D93E0000}"/>
    <cellStyle name="Финансовый 2 154 6" xfId="14075" xr:uid="{00000000-0005-0000-0000-0000DA3E0000}"/>
    <cellStyle name="Финансовый 2 154 7" xfId="14247" xr:uid="{00000000-0005-0000-0000-0000DB3E0000}"/>
    <cellStyle name="Финансовый 2 154 7 2" xfId="16733" xr:uid="{00000000-0005-0000-0000-0000DC3E0000}"/>
    <cellStyle name="Финансовый 2 154 7 3" xfId="20716" xr:uid="{00000000-0005-0000-0000-0000DD3E0000}"/>
    <cellStyle name="Финансовый 2 154 7 4" xfId="22259" xr:uid="{00000000-0005-0000-0000-0000DE3E0000}"/>
    <cellStyle name="Финансовый 2 154 7 5" xfId="27189" xr:uid="{00000000-0005-0000-0000-0000DF3E0000}"/>
    <cellStyle name="Финансовый 2 154 7 6" xfId="25926" xr:uid="{00000000-0005-0000-0000-0000E03E0000}"/>
    <cellStyle name="Финансовый 2 154 7 7" xfId="25599" xr:uid="{00000000-0005-0000-0000-0000E13E0000}"/>
    <cellStyle name="Финансовый 2 154 7 8" xfId="33889" xr:uid="{00000000-0005-0000-0000-0000E23E0000}"/>
    <cellStyle name="Финансовый 2 154 7 9" xfId="31940" xr:uid="{00000000-0005-0000-0000-0000E33E0000}"/>
    <cellStyle name="Финансовый 2 154 8" xfId="16919" xr:uid="{00000000-0005-0000-0000-0000E43E0000}"/>
    <cellStyle name="Финансовый 2 154 9" xfId="18231" xr:uid="{00000000-0005-0000-0000-0000E53E0000}"/>
    <cellStyle name="Финансовый 2 154 9 2" xfId="23611" xr:uid="{00000000-0005-0000-0000-0000E63E0000}"/>
    <cellStyle name="Финансовый 2 154 9 3" xfId="27374" xr:uid="{00000000-0005-0000-0000-0000E73E0000}"/>
    <cellStyle name="Финансовый 2 154 9 4" xfId="28811" xr:uid="{00000000-0005-0000-0000-0000E83E0000}"/>
    <cellStyle name="Финансовый 2 154 9 5" xfId="30117" xr:uid="{00000000-0005-0000-0000-0000E93E0000}"/>
    <cellStyle name="Финансовый 2 154 9 6" xfId="35256" xr:uid="{00000000-0005-0000-0000-0000EA3E0000}"/>
    <cellStyle name="Финансовый 2 154 9 7" xfId="36592" xr:uid="{00000000-0005-0000-0000-0000EB3E0000}"/>
    <cellStyle name="Финансовый 2 155" xfId="66" xr:uid="{00000000-0005-0000-0000-0000EC3E0000}"/>
    <cellStyle name="Финансовый 2 155 2" xfId="455" xr:uid="{00000000-0005-0000-0000-0000ED3E0000}"/>
    <cellStyle name="Финансовый 2 155 2 2" xfId="8865" xr:uid="{00000000-0005-0000-0000-0000EE3E0000}"/>
    <cellStyle name="Финансовый 2 155 2 3" xfId="10363" xr:uid="{00000000-0005-0000-0000-0000EF3E0000}"/>
    <cellStyle name="Финансовый 2 155 3" xfId="1429" xr:uid="{00000000-0005-0000-0000-0000F03E0000}"/>
    <cellStyle name="Финансовый 2 155 3 2" xfId="7689" xr:uid="{00000000-0005-0000-0000-0000F13E0000}"/>
    <cellStyle name="Финансовый 2 155 3 2 2" xfId="13812" xr:uid="{00000000-0005-0000-0000-0000F23E0000}"/>
    <cellStyle name="Финансовый 2 155 3 2 3" xfId="14510" xr:uid="{00000000-0005-0000-0000-0000F33E0000}"/>
    <cellStyle name="Финансовый 2 155 3 2 3 2" xfId="16470" xr:uid="{00000000-0005-0000-0000-0000F43E0000}"/>
    <cellStyle name="Финансовый 2 155 3 2 3 3" xfId="20453" xr:uid="{00000000-0005-0000-0000-0000F53E0000}"/>
    <cellStyle name="Финансовый 2 155 3 2 3 4" xfId="23421" xr:uid="{00000000-0005-0000-0000-0000F63E0000}"/>
    <cellStyle name="Финансовый 2 155 3 2 3 5" xfId="24449" xr:uid="{00000000-0005-0000-0000-0000F73E0000}"/>
    <cellStyle name="Финансовый 2 155 3 2 3 6" xfId="26677" xr:uid="{00000000-0005-0000-0000-0000F83E0000}"/>
    <cellStyle name="Финансовый 2 155 3 2 3 7" xfId="22090" xr:uid="{00000000-0005-0000-0000-0000F93E0000}"/>
    <cellStyle name="Финансовый 2 155 3 2 3 8" xfId="33626" xr:uid="{00000000-0005-0000-0000-0000FA3E0000}"/>
    <cellStyle name="Финансовый 2 155 3 2 3 9" xfId="32225" xr:uid="{00000000-0005-0000-0000-0000FB3E0000}"/>
    <cellStyle name="Финансовый 2 155 3 2 4" xfId="17182" xr:uid="{00000000-0005-0000-0000-0000FC3E0000}"/>
    <cellStyle name="Финансовый 2 155 3 2 5" xfId="18494" xr:uid="{00000000-0005-0000-0000-0000FD3E0000}"/>
    <cellStyle name="Финансовый 2 155 3 2 5 2" xfId="25115" xr:uid="{00000000-0005-0000-0000-0000FE3E0000}"/>
    <cellStyle name="Финансовый 2 155 3 2 5 3" xfId="27637" xr:uid="{00000000-0005-0000-0000-0000FF3E0000}"/>
    <cellStyle name="Финансовый 2 155 3 2 5 4" xfId="29074" xr:uid="{00000000-0005-0000-0000-0000003F0000}"/>
    <cellStyle name="Финансовый 2 155 3 2 5 5" xfId="30380" xr:uid="{00000000-0005-0000-0000-0000013F0000}"/>
    <cellStyle name="Финансовый 2 155 3 2 5 6" xfId="34993" xr:uid="{00000000-0005-0000-0000-0000023F0000}"/>
    <cellStyle name="Финансовый 2 155 3 2 5 7" xfId="36329" xr:uid="{00000000-0005-0000-0000-0000033F0000}"/>
    <cellStyle name="Финансовый 2 155 3 3" xfId="12468" xr:uid="{00000000-0005-0000-0000-0000043F0000}"/>
    <cellStyle name="Финансовый 2 155 3 3 2" xfId="13164" xr:uid="{00000000-0005-0000-0000-0000053F0000}"/>
    <cellStyle name="Финансовый 2 155 3 3 3" xfId="15158" xr:uid="{00000000-0005-0000-0000-0000063F0000}"/>
    <cellStyle name="Финансовый 2 155 3 3 3 2" xfId="15822" xr:uid="{00000000-0005-0000-0000-0000073F0000}"/>
    <cellStyle name="Финансовый 2 155 3 3 3 3" xfId="19805" xr:uid="{00000000-0005-0000-0000-0000083F0000}"/>
    <cellStyle name="Финансовый 2 155 3 3 3 4" xfId="22866" xr:uid="{00000000-0005-0000-0000-0000093F0000}"/>
    <cellStyle name="Финансовый 2 155 3 3 3 5" xfId="24649" xr:uid="{00000000-0005-0000-0000-00000A3F0000}"/>
    <cellStyle name="Финансовый 2 155 3 3 3 6" xfId="23726" xr:uid="{00000000-0005-0000-0000-00000B3F0000}"/>
    <cellStyle name="Финансовый 2 155 3 3 3 7" xfId="25246" xr:uid="{00000000-0005-0000-0000-00000C3F0000}"/>
    <cellStyle name="Финансовый 2 155 3 3 3 8" xfId="32978" xr:uid="{00000000-0005-0000-0000-00000D3F0000}"/>
    <cellStyle name="Финансовый 2 155 3 3 3 9" xfId="32130" xr:uid="{00000000-0005-0000-0000-00000E3F0000}"/>
    <cellStyle name="Финансовый 2 155 3 3 4" xfId="17830" xr:uid="{00000000-0005-0000-0000-00000F3F0000}"/>
    <cellStyle name="Финансовый 2 155 3 3 5" xfId="19142" xr:uid="{00000000-0005-0000-0000-0000103F0000}"/>
    <cellStyle name="Финансовый 2 155 3 3 5 2" xfId="22753" xr:uid="{00000000-0005-0000-0000-0000113F0000}"/>
    <cellStyle name="Финансовый 2 155 3 3 5 3" xfId="28285" xr:uid="{00000000-0005-0000-0000-0000123F0000}"/>
    <cellStyle name="Финансовый 2 155 3 3 5 4" xfId="29722" xr:uid="{00000000-0005-0000-0000-0000133F0000}"/>
    <cellStyle name="Финансовый 2 155 3 3 5 5" xfId="31028" xr:uid="{00000000-0005-0000-0000-0000143F0000}"/>
    <cellStyle name="Финансовый 2 155 3 3 5 6" xfId="34345" xr:uid="{00000000-0005-0000-0000-0000153F0000}"/>
    <cellStyle name="Финансовый 2 155 3 3 5 7" xfId="35681" xr:uid="{00000000-0005-0000-0000-0000163F0000}"/>
    <cellStyle name="Финансовый 2 155 4" xfId="9976" xr:uid="{00000000-0005-0000-0000-0000173F0000}"/>
    <cellStyle name="Финансовый 2 155 4 2" xfId="13426" xr:uid="{00000000-0005-0000-0000-0000183F0000}"/>
    <cellStyle name="Финансовый 2 155 4 3" xfId="14896" xr:uid="{00000000-0005-0000-0000-0000193F0000}"/>
    <cellStyle name="Финансовый 2 155 4 3 2" xfId="16084" xr:uid="{00000000-0005-0000-0000-00001A3F0000}"/>
    <cellStyle name="Финансовый 2 155 4 3 3" xfId="20067" xr:uid="{00000000-0005-0000-0000-00001B3F0000}"/>
    <cellStyle name="Финансовый 2 155 4 3 4" xfId="23956" xr:uid="{00000000-0005-0000-0000-00001C3F0000}"/>
    <cellStyle name="Финансовый 2 155 4 3 5" xfId="20933" xr:uid="{00000000-0005-0000-0000-00001D3F0000}"/>
    <cellStyle name="Финансовый 2 155 4 3 6" xfId="24547" xr:uid="{00000000-0005-0000-0000-00001E3F0000}"/>
    <cellStyle name="Финансовый 2 155 4 3 7" xfId="25435" xr:uid="{00000000-0005-0000-0000-00001F3F0000}"/>
    <cellStyle name="Финансовый 2 155 4 3 8" xfId="33240" xr:uid="{00000000-0005-0000-0000-0000203F0000}"/>
    <cellStyle name="Финансовый 2 155 4 3 9" xfId="32338" xr:uid="{00000000-0005-0000-0000-0000213F0000}"/>
    <cellStyle name="Финансовый 2 155 4 4" xfId="17568" xr:uid="{00000000-0005-0000-0000-0000223F0000}"/>
    <cellStyle name="Финансовый 2 155 4 5" xfId="18880" xr:uid="{00000000-0005-0000-0000-0000233F0000}"/>
    <cellStyle name="Финансовый 2 155 4 5 2" xfId="22679" xr:uid="{00000000-0005-0000-0000-0000243F0000}"/>
    <cellStyle name="Финансовый 2 155 4 5 3" xfId="28023" xr:uid="{00000000-0005-0000-0000-0000253F0000}"/>
    <cellStyle name="Финансовый 2 155 4 5 4" xfId="29460" xr:uid="{00000000-0005-0000-0000-0000263F0000}"/>
    <cellStyle name="Финансовый 2 155 4 5 5" xfId="30766" xr:uid="{00000000-0005-0000-0000-0000273F0000}"/>
    <cellStyle name="Финансовый 2 155 4 5 6" xfId="34607" xr:uid="{00000000-0005-0000-0000-0000283F0000}"/>
    <cellStyle name="Финансовый 2 155 4 5 7" xfId="35943" xr:uid="{00000000-0005-0000-0000-0000293F0000}"/>
    <cellStyle name="Финансовый 2 155 5" xfId="11314" xr:uid="{00000000-0005-0000-0000-00002A3F0000}"/>
    <cellStyle name="Финансовый 2 155 6" xfId="14074" xr:uid="{00000000-0005-0000-0000-00002B3F0000}"/>
    <cellStyle name="Финансовый 2 155 7" xfId="14248" xr:uid="{00000000-0005-0000-0000-00002C3F0000}"/>
    <cellStyle name="Финансовый 2 155 7 2" xfId="16732" xr:uid="{00000000-0005-0000-0000-00002D3F0000}"/>
    <cellStyle name="Финансовый 2 155 7 3" xfId="20715" xr:uid="{00000000-0005-0000-0000-00002E3F0000}"/>
    <cellStyle name="Финансовый 2 155 7 4" xfId="22280" xr:uid="{00000000-0005-0000-0000-00002F3F0000}"/>
    <cellStyle name="Финансовый 2 155 7 5" xfId="26669" xr:uid="{00000000-0005-0000-0000-0000303F0000}"/>
    <cellStyle name="Финансовый 2 155 7 6" xfId="23470" xr:uid="{00000000-0005-0000-0000-0000313F0000}"/>
    <cellStyle name="Финансовый 2 155 7 7" xfId="25974" xr:uid="{00000000-0005-0000-0000-0000323F0000}"/>
    <cellStyle name="Финансовый 2 155 7 8" xfId="33888" xr:uid="{00000000-0005-0000-0000-0000333F0000}"/>
    <cellStyle name="Финансовый 2 155 7 9" xfId="31393" xr:uid="{00000000-0005-0000-0000-0000343F0000}"/>
    <cellStyle name="Финансовый 2 155 8" xfId="16920" xr:uid="{00000000-0005-0000-0000-0000353F0000}"/>
    <cellStyle name="Финансовый 2 155 9" xfId="18232" xr:uid="{00000000-0005-0000-0000-0000363F0000}"/>
    <cellStyle name="Финансовый 2 155 9 2" xfId="23401" xr:uid="{00000000-0005-0000-0000-0000373F0000}"/>
    <cellStyle name="Финансовый 2 155 9 3" xfId="27375" xr:uid="{00000000-0005-0000-0000-0000383F0000}"/>
    <cellStyle name="Финансовый 2 155 9 4" xfId="28812" xr:uid="{00000000-0005-0000-0000-0000393F0000}"/>
    <cellStyle name="Финансовый 2 155 9 5" xfId="30118" xr:uid="{00000000-0005-0000-0000-00003A3F0000}"/>
    <cellStyle name="Финансовый 2 155 9 6" xfId="35255" xr:uid="{00000000-0005-0000-0000-00003B3F0000}"/>
    <cellStyle name="Финансовый 2 155 9 7" xfId="36591" xr:uid="{00000000-0005-0000-0000-00003C3F0000}"/>
    <cellStyle name="Финансовый 2 156" xfId="67" xr:uid="{00000000-0005-0000-0000-00003D3F0000}"/>
    <cellStyle name="Финансовый 2 156 2" xfId="456" xr:uid="{00000000-0005-0000-0000-00003E3F0000}"/>
    <cellStyle name="Финансовый 2 156 2 2" xfId="8130" xr:uid="{00000000-0005-0000-0000-00003F3F0000}"/>
    <cellStyle name="Финансовый 2 156 2 3" xfId="10364" xr:uid="{00000000-0005-0000-0000-0000403F0000}"/>
    <cellStyle name="Финансовый 2 156 3" xfId="1430" xr:uid="{00000000-0005-0000-0000-0000413F0000}"/>
    <cellStyle name="Финансовый 2 156 3 2" xfId="8068" xr:uid="{00000000-0005-0000-0000-0000423F0000}"/>
    <cellStyle name="Финансовый 2 156 3 2 2" xfId="13711" xr:uid="{00000000-0005-0000-0000-0000433F0000}"/>
    <cellStyle name="Финансовый 2 156 3 2 3" xfId="14611" xr:uid="{00000000-0005-0000-0000-0000443F0000}"/>
    <cellStyle name="Финансовый 2 156 3 2 3 2" xfId="16369" xr:uid="{00000000-0005-0000-0000-0000453F0000}"/>
    <cellStyle name="Финансовый 2 156 3 2 3 3" xfId="20352" xr:uid="{00000000-0005-0000-0000-0000463F0000}"/>
    <cellStyle name="Финансовый 2 156 3 2 3 4" xfId="21561" xr:uid="{00000000-0005-0000-0000-0000473F0000}"/>
    <cellStyle name="Финансовый 2 156 3 2 3 5" xfId="26921" xr:uid="{00000000-0005-0000-0000-0000483F0000}"/>
    <cellStyle name="Финансовый 2 156 3 2 3 6" xfId="21240" xr:uid="{00000000-0005-0000-0000-0000493F0000}"/>
    <cellStyle name="Финансовый 2 156 3 2 3 7" xfId="25418" xr:uid="{00000000-0005-0000-0000-00004A3F0000}"/>
    <cellStyle name="Финансовый 2 156 3 2 3 8" xfId="33525" xr:uid="{00000000-0005-0000-0000-00004B3F0000}"/>
    <cellStyle name="Финансовый 2 156 3 2 3 9" xfId="31585" xr:uid="{00000000-0005-0000-0000-00004C3F0000}"/>
    <cellStyle name="Финансовый 2 156 3 2 4" xfId="17283" xr:uid="{00000000-0005-0000-0000-00004D3F0000}"/>
    <cellStyle name="Финансовый 2 156 3 2 5" xfId="18595" xr:uid="{00000000-0005-0000-0000-00004E3F0000}"/>
    <cellStyle name="Финансовый 2 156 3 2 5 2" xfId="24285" xr:uid="{00000000-0005-0000-0000-00004F3F0000}"/>
    <cellStyle name="Финансовый 2 156 3 2 5 3" xfId="27738" xr:uid="{00000000-0005-0000-0000-0000503F0000}"/>
    <cellStyle name="Финансовый 2 156 3 2 5 4" xfId="29175" xr:uid="{00000000-0005-0000-0000-0000513F0000}"/>
    <cellStyle name="Финансовый 2 156 3 2 5 5" xfId="30481" xr:uid="{00000000-0005-0000-0000-0000523F0000}"/>
    <cellStyle name="Финансовый 2 156 3 2 5 6" xfId="34892" xr:uid="{00000000-0005-0000-0000-0000533F0000}"/>
    <cellStyle name="Финансовый 2 156 3 2 5 7" xfId="36228" xr:uid="{00000000-0005-0000-0000-0000543F0000}"/>
    <cellStyle name="Финансовый 2 156 3 3" xfId="12569" xr:uid="{00000000-0005-0000-0000-0000553F0000}"/>
    <cellStyle name="Финансовый 2 156 3 3 2" xfId="13063" xr:uid="{00000000-0005-0000-0000-0000563F0000}"/>
    <cellStyle name="Финансовый 2 156 3 3 3" xfId="15259" xr:uid="{00000000-0005-0000-0000-0000573F0000}"/>
    <cellStyle name="Финансовый 2 156 3 3 3 2" xfId="15721" xr:uid="{00000000-0005-0000-0000-0000583F0000}"/>
    <cellStyle name="Финансовый 2 156 3 3 3 3" xfId="19704" xr:uid="{00000000-0005-0000-0000-0000593F0000}"/>
    <cellStyle name="Финансовый 2 156 3 3 3 4" xfId="23445" xr:uid="{00000000-0005-0000-0000-00005A3F0000}"/>
    <cellStyle name="Финансовый 2 156 3 3 3 5" xfId="26230" xr:uid="{00000000-0005-0000-0000-00005B3F0000}"/>
    <cellStyle name="Финансовый 2 156 3 3 3 6" xfId="26694" xr:uid="{00000000-0005-0000-0000-00005C3F0000}"/>
    <cellStyle name="Финансовый 2 156 3 3 3 7" xfId="25620" xr:uid="{00000000-0005-0000-0000-00005D3F0000}"/>
    <cellStyle name="Финансовый 2 156 3 3 3 8" xfId="32877" xr:uid="{00000000-0005-0000-0000-00005E3F0000}"/>
    <cellStyle name="Финансовый 2 156 3 3 3 9" xfId="32512" xr:uid="{00000000-0005-0000-0000-00005F3F0000}"/>
    <cellStyle name="Финансовый 2 156 3 3 4" xfId="17931" xr:uid="{00000000-0005-0000-0000-0000603F0000}"/>
    <cellStyle name="Финансовый 2 156 3 3 5" xfId="19243" xr:uid="{00000000-0005-0000-0000-0000613F0000}"/>
    <cellStyle name="Финансовый 2 156 3 3 5 2" xfId="24714" xr:uid="{00000000-0005-0000-0000-0000623F0000}"/>
    <cellStyle name="Финансовый 2 156 3 3 5 3" xfId="28386" xr:uid="{00000000-0005-0000-0000-0000633F0000}"/>
    <cellStyle name="Финансовый 2 156 3 3 5 4" xfId="29823" xr:uid="{00000000-0005-0000-0000-0000643F0000}"/>
    <cellStyle name="Финансовый 2 156 3 3 5 5" xfId="31129" xr:uid="{00000000-0005-0000-0000-0000653F0000}"/>
    <cellStyle name="Финансовый 2 156 3 3 5 6" xfId="34244" xr:uid="{00000000-0005-0000-0000-0000663F0000}"/>
    <cellStyle name="Финансовый 2 156 3 3 5 7" xfId="35580" xr:uid="{00000000-0005-0000-0000-0000673F0000}"/>
    <cellStyle name="Финансовый 2 156 4" xfId="9977" xr:uid="{00000000-0005-0000-0000-0000683F0000}"/>
    <cellStyle name="Финансовый 2 156 4 2" xfId="13425" xr:uid="{00000000-0005-0000-0000-0000693F0000}"/>
    <cellStyle name="Финансовый 2 156 4 3" xfId="14897" xr:uid="{00000000-0005-0000-0000-00006A3F0000}"/>
    <cellStyle name="Финансовый 2 156 4 3 2" xfId="16083" xr:uid="{00000000-0005-0000-0000-00006B3F0000}"/>
    <cellStyle name="Финансовый 2 156 4 3 3" xfId="20066" xr:uid="{00000000-0005-0000-0000-00006C3F0000}"/>
    <cellStyle name="Финансовый 2 156 4 3 4" xfId="23619" xr:uid="{00000000-0005-0000-0000-00006D3F0000}"/>
    <cellStyle name="Финансовый 2 156 4 3 5" xfId="26066" xr:uid="{00000000-0005-0000-0000-00006E3F0000}"/>
    <cellStyle name="Финансовый 2 156 4 3 6" xfId="26296" xr:uid="{00000000-0005-0000-0000-00006F3F0000}"/>
    <cellStyle name="Финансовый 2 156 4 3 7" xfId="27124" xr:uid="{00000000-0005-0000-0000-0000703F0000}"/>
    <cellStyle name="Финансовый 2 156 4 3 8" xfId="33239" xr:uid="{00000000-0005-0000-0000-0000713F0000}"/>
    <cellStyle name="Финансовый 2 156 4 3 9" xfId="32432" xr:uid="{00000000-0005-0000-0000-0000723F0000}"/>
    <cellStyle name="Финансовый 2 156 4 4" xfId="17569" xr:uid="{00000000-0005-0000-0000-0000733F0000}"/>
    <cellStyle name="Финансовый 2 156 4 5" xfId="18881" xr:uid="{00000000-0005-0000-0000-0000743F0000}"/>
    <cellStyle name="Финансовый 2 156 4 5 2" xfId="22651" xr:uid="{00000000-0005-0000-0000-0000753F0000}"/>
    <cellStyle name="Финансовый 2 156 4 5 3" xfId="28024" xr:uid="{00000000-0005-0000-0000-0000763F0000}"/>
    <cellStyle name="Финансовый 2 156 4 5 4" xfId="29461" xr:uid="{00000000-0005-0000-0000-0000773F0000}"/>
    <cellStyle name="Финансовый 2 156 4 5 5" xfId="30767" xr:uid="{00000000-0005-0000-0000-0000783F0000}"/>
    <cellStyle name="Финансовый 2 156 4 5 6" xfId="34606" xr:uid="{00000000-0005-0000-0000-0000793F0000}"/>
    <cellStyle name="Финансовый 2 156 4 5 7" xfId="35942" xr:uid="{00000000-0005-0000-0000-00007A3F0000}"/>
    <cellStyle name="Финансовый 2 156 5" xfId="11315" xr:uid="{00000000-0005-0000-0000-00007B3F0000}"/>
    <cellStyle name="Финансовый 2 156 6" xfId="14073" xr:uid="{00000000-0005-0000-0000-00007C3F0000}"/>
    <cellStyle name="Финансовый 2 156 7" xfId="14249" xr:uid="{00000000-0005-0000-0000-00007D3F0000}"/>
    <cellStyle name="Финансовый 2 156 7 2" xfId="16731" xr:uid="{00000000-0005-0000-0000-00007E3F0000}"/>
    <cellStyle name="Финансовый 2 156 7 3" xfId="20714" xr:uid="{00000000-0005-0000-0000-00007F3F0000}"/>
    <cellStyle name="Финансовый 2 156 7 4" xfId="21868" xr:uid="{00000000-0005-0000-0000-0000803F0000}"/>
    <cellStyle name="Финансовый 2 156 7 5" xfId="25538" xr:uid="{00000000-0005-0000-0000-0000813F0000}"/>
    <cellStyle name="Финансовый 2 156 7 6" xfId="22347" xr:uid="{00000000-0005-0000-0000-0000823F0000}"/>
    <cellStyle name="Финансовый 2 156 7 7" xfId="26008" xr:uid="{00000000-0005-0000-0000-0000833F0000}"/>
    <cellStyle name="Финансовый 2 156 7 8" xfId="33887" xr:uid="{00000000-0005-0000-0000-0000843F0000}"/>
    <cellStyle name="Финансовый 2 156 7 9" xfId="32362" xr:uid="{00000000-0005-0000-0000-0000853F0000}"/>
    <cellStyle name="Финансовый 2 156 8" xfId="16921" xr:uid="{00000000-0005-0000-0000-0000863F0000}"/>
    <cellStyle name="Финансовый 2 156 9" xfId="18233" xr:uid="{00000000-0005-0000-0000-0000873F0000}"/>
    <cellStyle name="Финансовый 2 156 9 2" xfId="23195" xr:uid="{00000000-0005-0000-0000-0000883F0000}"/>
    <cellStyle name="Финансовый 2 156 9 3" xfId="27376" xr:uid="{00000000-0005-0000-0000-0000893F0000}"/>
    <cellStyle name="Финансовый 2 156 9 4" xfId="28813" xr:uid="{00000000-0005-0000-0000-00008A3F0000}"/>
    <cellStyle name="Финансовый 2 156 9 5" xfId="30119" xr:uid="{00000000-0005-0000-0000-00008B3F0000}"/>
    <cellStyle name="Финансовый 2 156 9 6" xfId="35254" xr:uid="{00000000-0005-0000-0000-00008C3F0000}"/>
    <cellStyle name="Финансовый 2 156 9 7" xfId="36590" xr:uid="{00000000-0005-0000-0000-00008D3F0000}"/>
    <cellStyle name="Финансовый 2 157" xfId="68" xr:uid="{00000000-0005-0000-0000-00008E3F0000}"/>
    <cellStyle name="Финансовый 2 157 2" xfId="457" xr:uid="{00000000-0005-0000-0000-00008F3F0000}"/>
    <cellStyle name="Финансовый 2 157 2 2" xfId="8890" xr:uid="{00000000-0005-0000-0000-0000903F0000}"/>
    <cellStyle name="Финансовый 2 157 2 3" xfId="10365" xr:uid="{00000000-0005-0000-0000-0000913F0000}"/>
    <cellStyle name="Финансовый 2 157 3" xfId="1431" xr:uid="{00000000-0005-0000-0000-0000923F0000}"/>
    <cellStyle name="Финансовый 2 157 3 2" xfId="7851" xr:uid="{00000000-0005-0000-0000-0000933F0000}"/>
    <cellStyle name="Финансовый 2 157 3 2 2" xfId="13756" xr:uid="{00000000-0005-0000-0000-0000943F0000}"/>
    <cellStyle name="Финансовый 2 157 3 2 3" xfId="14566" xr:uid="{00000000-0005-0000-0000-0000953F0000}"/>
    <cellStyle name="Финансовый 2 157 3 2 3 2" xfId="16414" xr:uid="{00000000-0005-0000-0000-0000963F0000}"/>
    <cellStyle name="Финансовый 2 157 3 2 3 3" xfId="20397" xr:uid="{00000000-0005-0000-0000-0000973F0000}"/>
    <cellStyle name="Финансовый 2 157 3 2 3 4" xfId="21231" xr:uid="{00000000-0005-0000-0000-0000983F0000}"/>
    <cellStyle name="Финансовый 2 157 3 2 3 5" xfId="23477" xr:uid="{00000000-0005-0000-0000-0000993F0000}"/>
    <cellStyle name="Финансовый 2 157 3 2 3 6" xfId="27144" xr:uid="{00000000-0005-0000-0000-00009A3F0000}"/>
    <cellStyle name="Финансовый 2 157 3 2 3 7" xfId="21528" xr:uid="{00000000-0005-0000-0000-00009B3F0000}"/>
    <cellStyle name="Финансовый 2 157 3 2 3 8" xfId="33570" xr:uid="{00000000-0005-0000-0000-00009C3F0000}"/>
    <cellStyle name="Финансовый 2 157 3 2 3 9" xfId="31487" xr:uid="{00000000-0005-0000-0000-00009D3F0000}"/>
    <cellStyle name="Финансовый 2 157 3 2 4" xfId="17238" xr:uid="{00000000-0005-0000-0000-00009E3F0000}"/>
    <cellStyle name="Финансовый 2 157 3 2 5" xfId="18550" xr:uid="{00000000-0005-0000-0000-00009F3F0000}"/>
    <cellStyle name="Финансовый 2 157 3 2 5 2" xfId="25274" xr:uid="{00000000-0005-0000-0000-0000A03F0000}"/>
    <cellStyle name="Финансовый 2 157 3 2 5 3" xfId="27693" xr:uid="{00000000-0005-0000-0000-0000A13F0000}"/>
    <cellStyle name="Финансовый 2 157 3 2 5 4" xfId="29130" xr:uid="{00000000-0005-0000-0000-0000A23F0000}"/>
    <cellStyle name="Финансовый 2 157 3 2 5 5" xfId="30436" xr:uid="{00000000-0005-0000-0000-0000A33F0000}"/>
    <cellStyle name="Финансовый 2 157 3 2 5 6" xfId="34937" xr:uid="{00000000-0005-0000-0000-0000A43F0000}"/>
    <cellStyle name="Финансовый 2 157 3 2 5 7" xfId="36273" xr:uid="{00000000-0005-0000-0000-0000A53F0000}"/>
    <cellStyle name="Финансовый 2 157 3 3" xfId="12524" xr:uid="{00000000-0005-0000-0000-0000A63F0000}"/>
    <cellStyle name="Финансовый 2 157 3 3 2" xfId="13108" xr:uid="{00000000-0005-0000-0000-0000A73F0000}"/>
    <cellStyle name="Финансовый 2 157 3 3 3" xfId="15214" xr:uid="{00000000-0005-0000-0000-0000A83F0000}"/>
    <cellStyle name="Финансовый 2 157 3 3 3 2" xfId="15766" xr:uid="{00000000-0005-0000-0000-0000A93F0000}"/>
    <cellStyle name="Финансовый 2 157 3 3 3 3" xfId="19749" xr:uid="{00000000-0005-0000-0000-0000AA3F0000}"/>
    <cellStyle name="Финансовый 2 157 3 3 3 4" xfId="22032" xr:uid="{00000000-0005-0000-0000-0000AB3F0000}"/>
    <cellStyle name="Финансовый 2 157 3 3 3 5" xfId="25462" xr:uid="{00000000-0005-0000-0000-0000AC3F0000}"/>
    <cellStyle name="Финансовый 2 157 3 3 3 6" xfId="22307" xr:uid="{00000000-0005-0000-0000-0000AD3F0000}"/>
    <cellStyle name="Финансовый 2 157 3 3 3 7" xfId="23384" xr:uid="{00000000-0005-0000-0000-0000AE3F0000}"/>
    <cellStyle name="Финансовый 2 157 3 3 3 8" xfId="32922" xr:uid="{00000000-0005-0000-0000-0000AF3F0000}"/>
    <cellStyle name="Финансовый 2 157 3 3 3 9" xfId="31866" xr:uid="{00000000-0005-0000-0000-0000B03F0000}"/>
    <cellStyle name="Финансовый 2 157 3 3 4" xfId="17886" xr:uid="{00000000-0005-0000-0000-0000B13F0000}"/>
    <cellStyle name="Финансовый 2 157 3 3 5" xfId="19198" xr:uid="{00000000-0005-0000-0000-0000B23F0000}"/>
    <cellStyle name="Финансовый 2 157 3 3 5 2" xfId="25262" xr:uid="{00000000-0005-0000-0000-0000B33F0000}"/>
    <cellStyle name="Финансовый 2 157 3 3 5 3" xfId="28341" xr:uid="{00000000-0005-0000-0000-0000B43F0000}"/>
    <cellStyle name="Финансовый 2 157 3 3 5 4" xfId="29778" xr:uid="{00000000-0005-0000-0000-0000B53F0000}"/>
    <cellStyle name="Финансовый 2 157 3 3 5 5" xfId="31084" xr:uid="{00000000-0005-0000-0000-0000B63F0000}"/>
    <cellStyle name="Финансовый 2 157 3 3 5 6" xfId="34289" xr:uid="{00000000-0005-0000-0000-0000B73F0000}"/>
    <cellStyle name="Финансовый 2 157 3 3 5 7" xfId="35625" xr:uid="{00000000-0005-0000-0000-0000B83F0000}"/>
    <cellStyle name="Финансовый 2 157 4" xfId="9978" xr:uid="{00000000-0005-0000-0000-0000B93F0000}"/>
    <cellStyle name="Финансовый 2 157 4 2" xfId="13424" xr:uid="{00000000-0005-0000-0000-0000BA3F0000}"/>
    <cellStyle name="Финансовый 2 157 4 3" xfId="14898" xr:uid="{00000000-0005-0000-0000-0000BB3F0000}"/>
    <cellStyle name="Финансовый 2 157 4 3 2" xfId="16082" xr:uid="{00000000-0005-0000-0000-0000BC3F0000}"/>
    <cellStyle name="Финансовый 2 157 4 3 3" xfId="20065" xr:uid="{00000000-0005-0000-0000-0000BD3F0000}"/>
    <cellStyle name="Финансовый 2 157 4 3 4" xfId="23410" xr:uid="{00000000-0005-0000-0000-0000BE3F0000}"/>
    <cellStyle name="Финансовый 2 157 4 3 5" xfId="26374" xr:uid="{00000000-0005-0000-0000-0000BF3F0000}"/>
    <cellStyle name="Финансовый 2 157 4 3 6" xfId="23308" xr:uid="{00000000-0005-0000-0000-0000C03F0000}"/>
    <cellStyle name="Финансовый 2 157 4 3 7" xfId="26392" xr:uid="{00000000-0005-0000-0000-0000C13F0000}"/>
    <cellStyle name="Финансовый 2 157 4 3 8" xfId="33238" xr:uid="{00000000-0005-0000-0000-0000C23F0000}"/>
    <cellStyle name="Финансовый 2 157 4 3 9" xfId="31543" xr:uid="{00000000-0005-0000-0000-0000C33F0000}"/>
    <cellStyle name="Финансовый 2 157 4 4" xfId="17570" xr:uid="{00000000-0005-0000-0000-0000C43F0000}"/>
    <cellStyle name="Финансовый 2 157 4 5" xfId="18882" xr:uid="{00000000-0005-0000-0000-0000C53F0000}"/>
    <cellStyle name="Финансовый 2 157 4 5 2" xfId="22201" xr:uid="{00000000-0005-0000-0000-0000C63F0000}"/>
    <cellStyle name="Финансовый 2 157 4 5 3" xfId="28025" xr:uid="{00000000-0005-0000-0000-0000C73F0000}"/>
    <cellStyle name="Финансовый 2 157 4 5 4" xfId="29462" xr:uid="{00000000-0005-0000-0000-0000C83F0000}"/>
    <cellStyle name="Финансовый 2 157 4 5 5" xfId="30768" xr:uid="{00000000-0005-0000-0000-0000C93F0000}"/>
    <cellStyle name="Финансовый 2 157 4 5 6" xfId="34605" xr:uid="{00000000-0005-0000-0000-0000CA3F0000}"/>
    <cellStyle name="Финансовый 2 157 4 5 7" xfId="35941" xr:uid="{00000000-0005-0000-0000-0000CB3F0000}"/>
    <cellStyle name="Финансовый 2 157 5" xfId="11316" xr:uid="{00000000-0005-0000-0000-0000CC3F0000}"/>
    <cellStyle name="Финансовый 2 157 6" xfId="14072" xr:uid="{00000000-0005-0000-0000-0000CD3F0000}"/>
    <cellStyle name="Финансовый 2 157 7" xfId="14250" xr:uid="{00000000-0005-0000-0000-0000CE3F0000}"/>
    <cellStyle name="Финансовый 2 157 7 2" xfId="16730" xr:uid="{00000000-0005-0000-0000-0000CF3F0000}"/>
    <cellStyle name="Финансовый 2 157 7 3" xfId="20713" xr:uid="{00000000-0005-0000-0000-0000D03F0000}"/>
    <cellStyle name="Финансовый 2 157 7 4" xfId="21669" xr:uid="{00000000-0005-0000-0000-0000D13F0000}"/>
    <cellStyle name="Финансовый 2 157 7 5" xfId="25484" xr:uid="{00000000-0005-0000-0000-0000D23F0000}"/>
    <cellStyle name="Финансовый 2 157 7 6" xfId="26938" xr:uid="{00000000-0005-0000-0000-0000D33F0000}"/>
    <cellStyle name="Финансовый 2 157 7 7" xfId="23311" xr:uid="{00000000-0005-0000-0000-0000D43F0000}"/>
    <cellStyle name="Финансовый 2 157 7 8" xfId="33886" xr:uid="{00000000-0005-0000-0000-0000D53F0000}"/>
    <cellStyle name="Финансовый 2 157 7 9" xfId="32446" xr:uid="{00000000-0005-0000-0000-0000D63F0000}"/>
    <cellStyle name="Финансовый 2 157 8" xfId="16922" xr:uid="{00000000-0005-0000-0000-0000D73F0000}"/>
    <cellStyle name="Финансовый 2 157 9" xfId="18234" xr:uid="{00000000-0005-0000-0000-0000D83F0000}"/>
    <cellStyle name="Финансовый 2 157 9 2" xfId="23024" xr:uid="{00000000-0005-0000-0000-0000D93F0000}"/>
    <cellStyle name="Финансовый 2 157 9 3" xfId="27377" xr:uid="{00000000-0005-0000-0000-0000DA3F0000}"/>
    <cellStyle name="Финансовый 2 157 9 4" xfId="28814" xr:uid="{00000000-0005-0000-0000-0000DB3F0000}"/>
    <cellStyle name="Финансовый 2 157 9 5" xfId="30120" xr:uid="{00000000-0005-0000-0000-0000DC3F0000}"/>
    <cellStyle name="Финансовый 2 157 9 6" xfId="35253" xr:uid="{00000000-0005-0000-0000-0000DD3F0000}"/>
    <cellStyle name="Финансовый 2 157 9 7" xfId="36589" xr:uid="{00000000-0005-0000-0000-0000DE3F0000}"/>
    <cellStyle name="Финансовый 2 158" xfId="69" xr:uid="{00000000-0005-0000-0000-0000DF3F0000}"/>
    <cellStyle name="Финансовый 2 158 2" xfId="458" xr:uid="{00000000-0005-0000-0000-0000E03F0000}"/>
    <cellStyle name="Финансовый 2 158 2 2" xfId="7760" xr:uid="{00000000-0005-0000-0000-0000E13F0000}"/>
    <cellStyle name="Финансовый 2 158 2 3" xfId="10366" xr:uid="{00000000-0005-0000-0000-0000E23F0000}"/>
    <cellStyle name="Финансовый 2 158 3" xfId="1432" xr:uid="{00000000-0005-0000-0000-0000E33F0000}"/>
    <cellStyle name="Финансовый 2 158 3 2" xfId="9356" xr:uid="{00000000-0005-0000-0000-0000E43F0000}"/>
    <cellStyle name="Финансовый 2 158 3 2 2" xfId="13552" xr:uid="{00000000-0005-0000-0000-0000E53F0000}"/>
    <cellStyle name="Финансовый 2 158 3 2 3" xfId="14770" xr:uid="{00000000-0005-0000-0000-0000E63F0000}"/>
    <cellStyle name="Финансовый 2 158 3 2 3 2" xfId="16210" xr:uid="{00000000-0005-0000-0000-0000E73F0000}"/>
    <cellStyle name="Финансовый 2 158 3 2 3 3" xfId="20193" xr:uid="{00000000-0005-0000-0000-0000E83F0000}"/>
    <cellStyle name="Финансовый 2 158 3 2 3 4" xfId="23074" xr:uid="{00000000-0005-0000-0000-0000E93F0000}"/>
    <cellStyle name="Финансовый 2 158 3 2 3 5" xfId="26552" xr:uid="{00000000-0005-0000-0000-0000EA3F0000}"/>
    <cellStyle name="Финансовый 2 158 3 2 3 6" xfId="23967" xr:uid="{00000000-0005-0000-0000-0000EB3F0000}"/>
    <cellStyle name="Финансовый 2 158 3 2 3 7" xfId="28746" xr:uid="{00000000-0005-0000-0000-0000EC3F0000}"/>
    <cellStyle name="Финансовый 2 158 3 2 3 8" xfId="33366" xr:uid="{00000000-0005-0000-0000-0000ED3F0000}"/>
    <cellStyle name="Финансовый 2 158 3 2 3 9" xfId="32052" xr:uid="{00000000-0005-0000-0000-0000EE3F0000}"/>
    <cellStyle name="Финансовый 2 158 3 2 4" xfId="17442" xr:uid="{00000000-0005-0000-0000-0000EF3F0000}"/>
    <cellStyle name="Финансовый 2 158 3 2 5" xfId="18754" xr:uid="{00000000-0005-0000-0000-0000F03F0000}"/>
    <cellStyle name="Финансовый 2 158 3 2 5 2" xfId="24500" xr:uid="{00000000-0005-0000-0000-0000F13F0000}"/>
    <cellStyle name="Финансовый 2 158 3 2 5 3" xfId="27897" xr:uid="{00000000-0005-0000-0000-0000F23F0000}"/>
    <cellStyle name="Финансовый 2 158 3 2 5 4" xfId="29334" xr:uid="{00000000-0005-0000-0000-0000F33F0000}"/>
    <cellStyle name="Финансовый 2 158 3 2 5 5" xfId="30640" xr:uid="{00000000-0005-0000-0000-0000F43F0000}"/>
    <cellStyle name="Финансовый 2 158 3 2 5 6" xfId="34733" xr:uid="{00000000-0005-0000-0000-0000F53F0000}"/>
    <cellStyle name="Финансовый 2 158 3 2 5 7" xfId="36069" xr:uid="{00000000-0005-0000-0000-0000F63F0000}"/>
    <cellStyle name="Финансовый 2 158 3 3" xfId="12727" xr:uid="{00000000-0005-0000-0000-0000F73F0000}"/>
    <cellStyle name="Финансовый 2 158 3 3 2" xfId="12905" xr:uid="{00000000-0005-0000-0000-0000F83F0000}"/>
    <cellStyle name="Финансовый 2 158 3 3 3" xfId="15417" xr:uid="{00000000-0005-0000-0000-0000F93F0000}"/>
    <cellStyle name="Финансовый 2 158 3 3 3 2" xfId="15563" xr:uid="{00000000-0005-0000-0000-0000FA3F0000}"/>
    <cellStyle name="Финансовый 2 158 3 3 3 3" xfId="19546" xr:uid="{00000000-0005-0000-0000-0000FB3F0000}"/>
    <cellStyle name="Финансовый 2 158 3 3 3 4" xfId="25355" xr:uid="{00000000-0005-0000-0000-0000FC3F0000}"/>
    <cellStyle name="Финансовый 2 158 3 3 3 5" xfId="26381" xr:uid="{00000000-0005-0000-0000-0000FD3F0000}"/>
    <cellStyle name="Финансовый 2 158 3 3 3 6" xfId="22365" xr:uid="{00000000-0005-0000-0000-0000FE3F0000}"/>
    <cellStyle name="Финансовый 2 158 3 3 3 7" xfId="28659" xr:uid="{00000000-0005-0000-0000-0000FF3F0000}"/>
    <cellStyle name="Финансовый 2 158 3 3 3 8" xfId="32719" xr:uid="{00000000-0005-0000-0000-000000400000}"/>
    <cellStyle name="Финансовый 2 158 3 3 3 9" xfId="31741" xr:uid="{00000000-0005-0000-0000-000001400000}"/>
    <cellStyle name="Финансовый 2 158 3 3 4" xfId="18089" xr:uid="{00000000-0005-0000-0000-000002400000}"/>
    <cellStyle name="Финансовый 2 158 3 3 5" xfId="19401" xr:uid="{00000000-0005-0000-0000-000003400000}"/>
    <cellStyle name="Финансовый 2 158 3 3 5 2" xfId="21728" xr:uid="{00000000-0005-0000-0000-000004400000}"/>
    <cellStyle name="Финансовый 2 158 3 3 5 3" xfId="28544" xr:uid="{00000000-0005-0000-0000-000005400000}"/>
    <cellStyle name="Финансовый 2 158 3 3 5 4" xfId="29981" xr:uid="{00000000-0005-0000-0000-000006400000}"/>
    <cellStyle name="Финансовый 2 158 3 3 5 5" xfId="31287" xr:uid="{00000000-0005-0000-0000-000007400000}"/>
    <cellStyle name="Финансовый 2 158 3 3 5 6" xfId="34086" xr:uid="{00000000-0005-0000-0000-000008400000}"/>
    <cellStyle name="Финансовый 2 158 3 3 5 7" xfId="35422" xr:uid="{00000000-0005-0000-0000-000009400000}"/>
    <cellStyle name="Финансовый 2 158 4" xfId="9979" xr:uid="{00000000-0005-0000-0000-00000A400000}"/>
    <cellStyle name="Финансовый 2 158 4 2" xfId="13423" xr:uid="{00000000-0005-0000-0000-00000B400000}"/>
    <cellStyle name="Финансовый 2 158 4 3" xfId="14899" xr:uid="{00000000-0005-0000-0000-00000C400000}"/>
    <cellStyle name="Финансовый 2 158 4 3 2" xfId="16081" xr:uid="{00000000-0005-0000-0000-00000D400000}"/>
    <cellStyle name="Финансовый 2 158 4 3 3" xfId="20064" xr:uid="{00000000-0005-0000-0000-00000E400000}"/>
    <cellStyle name="Финансовый 2 158 4 3 4" xfId="23206" xr:uid="{00000000-0005-0000-0000-00000F400000}"/>
    <cellStyle name="Финансовый 2 158 4 3 5" xfId="24749" xr:uid="{00000000-0005-0000-0000-000010400000}"/>
    <cellStyle name="Финансовый 2 158 4 3 6" xfId="25947" xr:uid="{00000000-0005-0000-0000-000011400000}"/>
    <cellStyle name="Финансовый 2 158 4 3 7" xfId="24785" xr:uid="{00000000-0005-0000-0000-000012400000}"/>
    <cellStyle name="Финансовый 2 158 4 3 8" xfId="33237" xr:uid="{00000000-0005-0000-0000-000013400000}"/>
    <cellStyle name="Финансовый 2 158 4 3 9" xfId="32511" xr:uid="{00000000-0005-0000-0000-000014400000}"/>
    <cellStyle name="Финансовый 2 158 4 4" xfId="17571" xr:uid="{00000000-0005-0000-0000-000015400000}"/>
    <cellStyle name="Финансовый 2 158 4 5" xfId="18883" xr:uid="{00000000-0005-0000-0000-000016400000}"/>
    <cellStyle name="Финансовый 2 158 4 5 2" xfId="22290" xr:uid="{00000000-0005-0000-0000-000017400000}"/>
    <cellStyle name="Финансовый 2 158 4 5 3" xfId="28026" xr:uid="{00000000-0005-0000-0000-000018400000}"/>
    <cellStyle name="Финансовый 2 158 4 5 4" xfId="29463" xr:uid="{00000000-0005-0000-0000-000019400000}"/>
    <cellStyle name="Финансовый 2 158 4 5 5" xfId="30769" xr:uid="{00000000-0005-0000-0000-00001A400000}"/>
    <cellStyle name="Финансовый 2 158 4 5 6" xfId="34604" xr:uid="{00000000-0005-0000-0000-00001B400000}"/>
    <cellStyle name="Финансовый 2 158 4 5 7" xfId="35940" xr:uid="{00000000-0005-0000-0000-00001C400000}"/>
    <cellStyle name="Финансовый 2 158 5" xfId="11317" xr:uid="{00000000-0005-0000-0000-00001D400000}"/>
    <cellStyle name="Финансовый 2 158 6" xfId="14071" xr:uid="{00000000-0005-0000-0000-00001E400000}"/>
    <cellStyle name="Финансовый 2 158 7" xfId="14251" xr:uid="{00000000-0005-0000-0000-00001F400000}"/>
    <cellStyle name="Финансовый 2 158 7 2" xfId="16729" xr:uid="{00000000-0005-0000-0000-000020400000}"/>
    <cellStyle name="Финансовый 2 158 7 3" xfId="20712" xr:uid="{00000000-0005-0000-0000-000021400000}"/>
    <cellStyle name="Финансовый 2 158 7 4" xfId="21590" xr:uid="{00000000-0005-0000-0000-000022400000}"/>
    <cellStyle name="Финансовый 2 158 7 5" xfId="25440" xr:uid="{00000000-0005-0000-0000-000023400000}"/>
    <cellStyle name="Финансовый 2 158 7 6" xfId="23687" xr:uid="{00000000-0005-0000-0000-000024400000}"/>
    <cellStyle name="Финансовый 2 158 7 7" xfId="23761" xr:uid="{00000000-0005-0000-0000-000025400000}"/>
    <cellStyle name="Финансовый 2 158 7 8" xfId="33885" xr:uid="{00000000-0005-0000-0000-000026400000}"/>
    <cellStyle name="Финансовый 2 158 7 9" xfId="32551" xr:uid="{00000000-0005-0000-0000-000027400000}"/>
    <cellStyle name="Финансовый 2 158 8" xfId="16923" xr:uid="{00000000-0005-0000-0000-000028400000}"/>
    <cellStyle name="Финансовый 2 158 9" xfId="18235" xr:uid="{00000000-0005-0000-0000-000029400000}"/>
    <cellStyle name="Финансовый 2 158 9 2" xfId="22903" xr:uid="{00000000-0005-0000-0000-00002A400000}"/>
    <cellStyle name="Финансовый 2 158 9 3" xfId="27378" xr:uid="{00000000-0005-0000-0000-00002B400000}"/>
    <cellStyle name="Финансовый 2 158 9 4" xfId="28815" xr:uid="{00000000-0005-0000-0000-00002C400000}"/>
    <cellStyle name="Финансовый 2 158 9 5" xfId="30121" xr:uid="{00000000-0005-0000-0000-00002D400000}"/>
    <cellStyle name="Финансовый 2 158 9 6" xfId="35252" xr:uid="{00000000-0005-0000-0000-00002E400000}"/>
    <cellStyle name="Финансовый 2 158 9 7" xfId="36588" xr:uid="{00000000-0005-0000-0000-00002F400000}"/>
    <cellStyle name="Финансовый 2 159" xfId="70" xr:uid="{00000000-0005-0000-0000-000030400000}"/>
    <cellStyle name="Финансовый 2 159 2" xfId="459" xr:uid="{00000000-0005-0000-0000-000031400000}"/>
    <cellStyle name="Финансовый 2 159 2 2" xfId="8862" xr:uid="{00000000-0005-0000-0000-000032400000}"/>
    <cellStyle name="Финансовый 2 159 2 3" xfId="10367" xr:uid="{00000000-0005-0000-0000-000033400000}"/>
    <cellStyle name="Финансовый 2 159 3" xfId="1433" xr:uid="{00000000-0005-0000-0000-000034400000}"/>
    <cellStyle name="Финансовый 2 159 3 2" xfId="9313" xr:uid="{00000000-0005-0000-0000-000035400000}"/>
    <cellStyle name="Финансовый 2 159 3 2 2" xfId="13565" xr:uid="{00000000-0005-0000-0000-000036400000}"/>
    <cellStyle name="Финансовый 2 159 3 2 3" xfId="14757" xr:uid="{00000000-0005-0000-0000-000037400000}"/>
    <cellStyle name="Финансовый 2 159 3 2 3 2" xfId="16223" xr:uid="{00000000-0005-0000-0000-000038400000}"/>
    <cellStyle name="Финансовый 2 159 3 2 3 3" xfId="20206" xr:uid="{00000000-0005-0000-0000-000039400000}"/>
    <cellStyle name="Финансовый 2 159 3 2 3 4" xfId="25321" xr:uid="{00000000-0005-0000-0000-00003A400000}"/>
    <cellStyle name="Финансовый 2 159 3 2 3 5" xfId="24245" xr:uid="{00000000-0005-0000-0000-00003B400000}"/>
    <cellStyle name="Финансовый 2 159 3 2 3 6" xfId="23085" xr:uid="{00000000-0005-0000-0000-00003C400000}"/>
    <cellStyle name="Финансовый 2 159 3 2 3 7" xfId="26861" xr:uid="{00000000-0005-0000-0000-00003D400000}"/>
    <cellStyle name="Финансовый 2 159 3 2 3 8" xfId="33379" xr:uid="{00000000-0005-0000-0000-00003E400000}"/>
    <cellStyle name="Финансовый 2 159 3 2 3 9" xfId="32559" xr:uid="{00000000-0005-0000-0000-00003F400000}"/>
    <cellStyle name="Финансовый 2 159 3 2 4" xfId="17429" xr:uid="{00000000-0005-0000-0000-000040400000}"/>
    <cellStyle name="Финансовый 2 159 3 2 5" xfId="18741" xr:uid="{00000000-0005-0000-0000-000041400000}"/>
    <cellStyle name="Финансовый 2 159 3 2 5 2" xfId="24922" xr:uid="{00000000-0005-0000-0000-000042400000}"/>
    <cellStyle name="Финансовый 2 159 3 2 5 3" xfId="27884" xr:uid="{00000000-0005-0000-0000-000043400000}"/>
    <cellStyle name="Финансовый 2 159 3 2 5 4" xfId="29321" xr:uid="{00000000-0005-0000-0000-000044400000}"/>
    <cellStyle name="Финансовый 2 159 3 2 5 5" xfId="30627" xr:uid="{00000000-0005-0000-0000-000045400000}"/>
    <cellStyle name="Финансовый 2 159 3 2 5 6" xfId="34746" xr:uid="{00000000-0005-0000-0000-000046400000}"/>
    <cellStyle name="Финансовый 2 159 3 2 5 7" xfId="36082" xr:uid="{00000000-0005-0000-0000-000047400000}"/>
    <cellStyle name="Финансовый 2 159 3 3" xfId="12714" xr:uid="{00000000-0005-0000-0000-000048400000}"/>
    <cellStyle name="Финансовый 2 159 3 3 2" xfId="12918" xr:uid="{00000000-0005-0000-0000-000049400000}"/>
    <cellStyle name="Финансовый 2 159 3 3 3" xfId="15404" xr:uid="{00000000-0005-0000-0000-00004A400000}"/>
    <cellStyle name="Финансовый 2 159 3 3 3 2" xfId="15576" xr:uid="{00000000-0005-0000-0000-00004B400000}"/>
    <cellStyle name="Финансовый 2 159 3 3 3 3" xfId="19559" xr:uid="{00000000-0005-0000-0000-00004C400000}"/>
    <cellStyle name="Финансовый 2 159 3 3 3 4" xfId="21924" xr:uid="{00000000-0005-0000-0000-00004D400000}"/>
    <cellStyle name="Финансовый 2 159 3 3 3 5" xfId="27126" xr:uid="{00000000-0005-0000-0000-00004E400000}"/>
    <cellStyle name="Финансовый 2 159 3 3 3 6" xfId="23597" xr:uid="{00000000-0005-0000-0000-00004F400000}"/>
    <cellStyle name="Финансовый 2 159 3 3 3 7" xfId="26781" xr:uid="{00000000-0005-0000-0000-000050400000}"/>
    <cellStyle name="Финансовый 2 159 3 3 3 8" xfId="32732" xr:uid="{00000000-0005-0000-0000-000051400000}"/>
    <cellStyle name="Финансовый 2 159 3 3 3 9" xfId="31683" xr:uid="{00000000-0005-0000-0000-000052400000}"/>
    <cellStyle name="Финансовый 2 159 3 3 4" xfId="18076" xr:uid="{00000000-0005-0000-0000-000053400000}"/>
    <cellStyle name="Финансовый 2 159 3 3 5" xfId="19388" xr:uid="{00000000-0005-0000-0000-000054400000}"/>
    <cellStyle name="Финансовый 2 159 3 3 5 2" xfId="22089" xr:uid="{00000000-0005-0000-0000-000055400000}"/>
    <cellStyle name="Финансовый 2 159 3 3 5 3" xfId="28531" xr:uid="{00000000-0005-0000-0000-000056400000}"/>
    <cellStyle name="Финансовый 2 159 3 3 5 4" xfId="29968" xr:uid="{00000000-0005-0000-0000-000057400000}"/>
    <cellStyle name="Финансовый 2 159 3 3 5 5" xfId="31274" xr:uid="{00000000-0005-0000-0000-000058400000}"/>
    <cellStyle name="Финансовый 2 159 3 3 5 6" xfId="34099" xr:uid="{00000000-0005-0000-0000-000059400000}"/>
    <cellStyle name="Финансовый 2 159 3 3 5 7" xfId="35435" xr:uid="{00000000-0005-0000-0000-00005A400000}"/>
    <cellStyle name="Финансовый 2 159 4" xfId="9980" xr:uid="{00000000-0005-0000-0000-00005B400000}"/>
    <cellStyle name="Финансовый 2 159 4 2" xfId="13422" xr:uid="{00000000-0005-0000-0000-00005C400000}"/>
    <cellStyle name="Финансовый 2 159 4 3" xfId="14900" xr:uid="{00000000-0005-0000-0000-00005D400000}"/>
    <cellStyle name="Финансовый 2 159 4 3 2" xfId="16080" xr:uid="{00000000-0005-0000-0000-00005E400000}"/>
    <cellStyle name="Финансовый 2 159 4 3 3" xfId="20063" xr:uid="{00000000-0005-0000-0000-00005F400000}"/>
    <cellStyle name="Финансовый 2 159 4 3 4" xfId="23036" xr:uid="{00000000-0005-0000-0000-000060400000}"/>
    <cellStyle name="Финансовый 2 159 4 3 5" xfId="26772" xr:uid="{00000000-0005-0000-0000-000061400000}"/>
    <cellStyle name="Финансовый 2 159 4 3 6" xfId="22398" xr:uid="{00000000-0005-0000-0000-000062400000}"/>
    <cellStyle name="Финансовый 2 159 4 3 7" xfId="25219" xr:uid="{00000000-0005-0000-0000-000063400000}"/>
    <cellStyle name="Финансовый 2 159 4 3 8" xfId="33236" xr:uid="{00000000-0005-0000-0000-000064400000}"/>
    <cellStyle name="Финансовый 2 159 4 3 9" xfId="31559" xr:uid="{00000000-0005-0000-0000-000065400000}"/>
    <cellStyle name="Финансовый 2 159 4 4" xfId="17572" xr:uid="{00000000-0005-0000-0000-000066400000}"/>
    <cellStyle name="Финансовый 2 159 4 5" xfId="18884" xr:uid="{00000000-0005-0000-0000-000067400000}"/>
    <cellStyle name="Финансовый 2 159 4 5 2" xfId="22305" xr:uid="{00000000-0005-0000-0000-000068400000}"/>
    <cellStyle name="Финансовый 2 159 4 5 3" xfId="28027" xr:uid="{00000000-0005-0000-0000-000069400000}"/>
    <cellStyle name="Финансовый 2 159 4 5 4" xfId="29464" xr:uid="{00000000-0005-0000-0000-00006A400000}"/>
    <cellStyle name="Финансовый 2 159 4 5 5" xfId="30770" xr:uid="{00000000-0005-0000-0000-00006B400000}"/>
    <cellStyle name="Финансовый 2 159 4 5 6" xfId="34603" xr:uid="{00000000-0005-0000-0000-00006C400000}"/>
    <cellStyle name="Финансовый 2 159 4 5 7" xfId="35939" xr:uid="{00000000-0005-0000-0000-00006D400000}"/>
    <cellStyle name="Финансовый 2 159 5" xfId="11318" xr:uid="{00000000-0005-0000-0000-00006E400000}"/>
    <cellStyle name="Финансовый 2 159 6" xfId="14070" xr:uid="{00000000-0005-0000-0000-00006F400000}"/>
    <cellStyle name="Финансовый 2 159 7" xfId="14252" xr:uid="{00000000-0005-0000-0000-000070400000}"/>
    <cellStyle name="Финансовый 2 159 7 2" xfId="16728" xr:uid="{00000000-0005-0000-0000-000071400000}"/>
    <cellStyle name="Финансовый 2 159 7 3" xfId="20711" xr:uid="{00000000-0005-0000-0000-000072400000}"/>
    <cellStyle name="Финансовый 2 159 7 4" xfId="25114" xr:uid="{00000000-0005-0000-0000-000073400000}"/>
    <cellStyle name="Финансовый 2 159 7 5" xfId="20854" xr:uid="{00000000-0005-0000-0000-000074400000}"/>
    <cellStyle name="Финансовый 2 159 7 6" xfId="26587" xr:uid="{00000000-0005-0000-0000-000075400000}"/>
    <cellStyle name="Финансовый 2 159 7 7" xfId="28716" xr:uid="{00000000-0005-0000-0000-000076400000}"/>
    <cellStyle name="Финансовый 2 159 7 8" xfId="33884" xr:uid="{00000000-0005-0000-0000-000077400000}"/>
    <cellStyle name="Финансовый 2 159 7 9" xfId="31394" xr:uid="{00000000-0005-0000-0000-000078400000}"/>
    <cellStyle name="Финансовый 2 159 8" xfId="16924" xr:uid="{00000000-0005-0000-0000-000079400000}"/>
    <cellStyle name="Финансовый 2 159 9" xfId="18236" xr:uid="{00000000-0005-0000-0000-00007A400000}"/>
    <cellStyle name="Финансовый 2 159 9 2" xfId="25174" xr:uid="{00000000-0005-0000-0000-00007B400000}"/>
    <cellStyle name="Финансовый 2 159 9 3" xfId="27379" xr:uid="{00000000-0005-0000-0000-00007C400000}"/>
    <cellStyle name="Финансовый 2 159 9 4" xfId="28816" xr:uid="{00000000-0005-0000-0000-00007D400000}"/>
    <cellStyle name="Финансовый 2 159 9 5" xfId="30122" xr:uid="{00000000-0005-0000-0000-00007E400000}"/>
    <cellStyle name="Финансовый 2 159 9 6" xfId="35251" xr:uid="{00000000-0005-0000-0000-00007F400000}"/>
    <cellStyle name="Финансовый 2 159 9 7" xfId="36587" xr:uid="{00000000-0005-0000-0000-000080400000}"/>
    <cellStyle name="Финансовый 2 16" xfId="71" xr:uid="{00000000-0005-0000-0000-000081400000}"/>
    <cellStyle name="Финансовый 2 16 2" xfId="346" xr:uid="{00000000-0005-0000-0000-000082400000}"/>
    <cellStyle name="Финансовый 2 16 2 2" xfId="8108" xr:uid="{00000000-0005-0000-0000-000083400000}"/>
    <cellStyle name="Финансовый 2 16 2 3" xfId="10254" xr:uid="{00000000-0005-0000-0000-000084400000}"/>
    <cellStyle name="Финансовый 2 16 3" xfId="1282" xr:uid="{00000000-0005-0000-0000-000085400000}"/>
    <cellStyle name="Финансовый 2 16 3 2" xfId="9226" xr:uid="{00000000-0005-0000-0000-000086400000}"/>
    <cellStyle name="Финансовый 2 16 3 2 2" xfId="13584" xr:uid="{00000000-0005-0000-0000-000087400000}"/>
    <cellStyle name="Финансовый 2 16 3 2 3" xfId="14738" xr:uid="{00000000-0005-0000-0000-000088400000}"/>
    <cellStyle name="Финансовый 2 16 3 2 3 2" xfId="16242" xr:uid="{00000000-0005-0000-0000-000089400000}"/>
    <cellStyle name="Финансовый 2 16 3 2 3 3" xfId="20225" xr:uid="{00000000-0005-0000-0000-00008A400000}"/>
    <cellStyle name="Финансовый 2 16 3 2 3 4" xfId="24752" xr:uid="{00000000-0005-0000-0000-00008B400000}"/>
    <cellStyle name="Финансовый 2 16 3 2 3 5" xfId="25425" xr:uid="{00000000-0005-0000-0000-00008C400000}"/>
    <cellStyle name="Финансовый 2 16 3 2 3 6" xfId="21629" xr:uid="{00000000-0005-0000-0000-00008D400000}"/>
    <cellStyle name="Финансовый 2 16 3 2 3 7" xfId="24829" xr:uid="{00000000-0005-0000-0000-00008E400000}"/>
    <cellStyle name="Финансовый 2 16 3 2 3 8" xfId="33398" xr:uid="{00000000-0005-0000-0000-00008F400000}"/>
    <cellStyle name="Финансовый 2 16 3 2 3 9" xfId="31474" xr:uid="{00000000-0005-0000-0000-000090400000}"/>
    <cellStyle name="Финансовый 2 16 3 2 4" xfId="17410" xr:uid="{00000000-0005-0000-0000-000091400000}"/>
    <cellStyle name="Финансовый 2 16 3 2 5" xfId="18722" xr:uid="{00000000-0005-0000-0000-000092400000}"/>
    <cellStyle name="Финансовый 2 16 3 2 5 2" xfId="21999" xr:uid="{00000000-0005-0000-0000-000093400000}"/>
    <cellStyle name="Финансовый 2 16 3 2 5 3" xfId="27865" xr:uid="{00000000-0005-0000-0000-000094400000}"/>
    <cellStyle name="Финансовый 2 16 3 2 5 4" xfId="29302" xr:uid="{00000000-0005-0000-0000-000095400000}"/>
    <cellStyle name="Финансовый 2 16 3 2 5 5" xfId="30608" xr:uid="{00000000-0005-0000-0000-000096400000}"/>
    <cellStyle name="Финансовый 2 16 3 2 5 6" xfId="34765" xr:uid="{00000000-0005-0000-0000-000097400000}"/>
    <cellStyle name="Финансовый 2 16 3 2 5 7" xfId="36101" xr:uid="{00000000-0005-0000-0000-000098400000}"/>
    <cellStyle name="Финансовый 2 16 3 3" xfId="12696" xr:uid="{00000000-0005-0000-0000-000099400000}"/>
    <cellStyle name="Финансовый 2 16 3 3 2" xfId="12936" xr:uid="{00000000-0005-0000-0000-00009A400000}"/>
    <cellStyle name="Финансовый 2 16 3 3 3" xfId="15386" xr:uid="{00000000-0005-0000-0000-00009B400000}"/>
    <cellStyle name="Финансовый 2 16 3 3 3 2" xfId="15594" xr:uid="{00000000-0005-0000-0000-00009C400000}"/>
    <cellStyle name="Финансовый 2 16 3 3 3 3" xfId="19577" xr:uid="{00000000-0005-0000-0000-00009D400000}"/>
    <cellStyle name="Финансовый 2 16 3 3 3 4" xfId="22938" xr:uid="{00000000-0005-0000-0000-00009E400000}"/>
    <cellStyle name="Финансовый 2 16 3 3 3 5" xfId="26789" xr:uid="{00000000-0005-0000-0000-00009F400000}"/>
    <cellStyle name="Финансовый 2 16 3 3 3 6" xfId="24841" xr:uid="{00000000-0005-0000-0000-0000A0400000}"/>
    <cellStyle name="Финансовый 2 16 3 3 3 7" xfId="21196" xr:uid="{00000000-0005-0000-0000-0000A1400000}"/>
    <cellStyle name="Финансовый 2 16 3 3 3 8" xfId="32750" xr:uid="{00000000-0005-0000-0000-0000A2400000}"/>
    <cellStyle name="Финансовый 2 16 3 3 3 9" xfId="32041" xr:uid="{00000000-0005-0000-0000-0000A3400000}"/>
    <cellStyle name="Финансовый 2 16 3 3 4" xfId="18058" xr:uid="{00000000-0005-0000-0000-0000A4400000}"/>
    <cellStyle name="Финансовый 2 16 3 3 5" xfId="19370" xr:uid="{00000000-0005-0000-0000-0000A5400000}"/>
    <cellStyle name="Финансовый 2 16 3 3 5 2" xfId="23981" xr:uid="{00000000-0005-0000-0000-0000A6400000}"/>
    <cellStyle name="Финансовый 2 16 3 3 5 3" xfId="28513" xr:uid="{00000000-0005-0000-0000-0000A7400000}"/>
    <cellStyle name="Финансовый 2 16 3 3 5 4" xfId="29950" xr:uid="{00000000-0005-0000-0000-0000A8400000}"/>
    <cellStyle name="Финансовый 2 16 3 3 5 5" xfId="31256" xr:uid="{00000000-0005-0000-0000-0000A9400000}"/>
    <cellStyle name="Финансовый 2 16 3 3 5 6" xfId="34117" xr:uid="{00000000-0005-0000-0000-0000AA400000}"/>
    <cellStyle name="Финансовый 2 16 3 3 5 7" xfId="35453" xr:uid="{00000000-0005-0000-0000-0000AB400000}"/>
    <cellStyle name="Финансовый 2 16 4" xfId="9981" xr:uid="{00000000-0005-0000-0000-0000AC400000}"/>
    <cellStyle name="Финансовый 2 16 4 2" xfId="13421" xr:uid="{00000000-0005-0000-0000-0000AD400000}"/>
    <cellStyle name="Финансовый 2 16 4 3" xfId="14901" xr:uid="{00000000-0005-0000-0000-0000AE400000}"/>
    <cellStyle name="Финансовый 2 16 4 3 2" xfId="16079" xr:uid="{00000000-0005-0000-0000-0000AF400000}"/>
    <cellStyle name="Финансовый 2 16 4 3 3" xfId="20062" xr:uid="{00000000-0005-0000-0000-0000B0400000}"/>
    <cellStyle name="Финансовый 2 16 4 3 4" xfId="22911" xr:uid="{00000000-0005-0000-0000-0000B1400000}"/>
    <cellStyle name="Финансовый 2 16 4 3 5" xfId="26386" xr:uid="{00000000-0005-0000-0000-0000B2400000}"/>
    <cellStyle name="Финансовый 2 16 4 3 6" xfId="22967" xr:uid="{00000000-0005-0000-0000-0000B3400000}"/>
    <cellStyle name="Финансовый 2 16 4 3 7" xfId="26880" xr:uid="{00000000-0005-0000-0000-0000B4400000}"/>
    <cellStyle name="Финансовый 2 16 4 3 8" xfId="33235" xr:uid="{00000000-0005-0000-0000-0000B5400000}"/>
    <cellStyle name="Финансовый 2 16 4 3 9" xfId="31580" xr:uid="{00000000-0005-0000-0000-0000B6400000}"/>
    <cellStyle name="Финансовый 2 16 4 4" xfId="17573" xr:uid="{00000000-0005-0000-0000-0000B7400000}"/>
    <cellStyle name="Финансовый 2 16 4 5" xfId="18885" xr:uid="{00000000-0005-0000-0000-0000B8400000}"/>
    <cellStyle name="Финансовый 2 16 4 5 2" xfId="22182" xr:uid="{00000000-0005-0000-0000-0000B9400000}"/>
    <cellStyle name="Финансовый 2 16 4 5 3" xfId="28028" xr:uid="{00000000-0005-0000-0000-0000BA400000}"/>
    <cellStyle name="Финансовый 2 16 4 5 4" xfId="29465" xr:uid="{00000000-0005-0000-0000-0000BB400000}"/>
    <cellStyle name="Финансовый 2 16 4 5 5" xfId="30771" xr:uid="{00000000-0005-0000-0000-0000BC400000}"/>
    <cellStyle name="Финансовый 2 16 4 5 6" xfId="34602" xr:uid="{00000000-0005-0000-0000-0000BD400000}"/>
    <cellStyle name="Финансовый 2 16 4 5 7" xfId="35938" xr:uid="{00000000-0005-0000-0000-0000BE400000}"/>
    <cellStyle name="Финансовый 2 16 5" xfId="11167" xr:uid="{00000000-0005-0000-0000-0000BF400000}"/>
    <cellStyle name="Финансовый 2 16 6" xfId="14069" xr:uid="{00000000-0005-0000-0000-0000C0400000}"/>
    <cellStyle name="Финансовый 2 16 7" xfId="14164" xr:uid="{00000000-0005-0000-0000-0000C1400000}"/>
    <cellStyle name="Финансовый 2 16 7 2" xfId="16727" xr:uid="{00000000-0005-0000-0000-0000C2400000}"/>
    <cellStyle name="Финансовый 2 16 7 3" xfId="20710" xr:uid="{00000000-0005-0000-0000-0000C3400000}"/>
    <cellStyle name="Финансовый 2 16 7 4" xfId="21411" xr:uid="{00000000-0005-0000-0000-0000C4400000}"/>
    <cellStyle name="Финансовый 2 16 7 5" xfId="25463" xr:uid="{00000000-0005-0000-0000-0000C5400000}"/>
    <cellStyle name="Финансовый 2 16 7 6" xfId="22820" xr:uid="{00000000-0005-0000-0000-0000C6400000}"/>
    <cellStyle name="Финансовый 2 16 7 7" xfId="26054" xr:uid="{00000000-0005-0000-0000-0000C7400000}"/>
    <cellStyle name="Финансовый 2 16 7 8" xfId="33883" xr:uid="{00000000-0005-0000-0000-0000C8400000}"/>
    <cellStyle name="Финансовый 2 16 7 9" xfId="32585" xr:uid="{00000000-0005-0000-0000-0000C9400000}"/>
    <cellStyle name="Финансовый 2 16 8" xfId="14253" xr:uid="{00000000-0005-0000-0000-0000CA400000}"/>
    <cellStyle name="Финансовый 2 16 8 2" xfId="16925" xr:uid="{00000000-0005-0000-0000-0000CB400000}"/>
    <cellStyle name="Финансовый 2 16 8 3" xfId="20795" xr:uid="{00000000-0005-0000-0000-0000CC400000}"/>
    <cellStyle name="Финансовый 2 16 8 4" xfId="21422" xr:uid="{00000000-0005-0000-0000-0000CD400000}"/>
    <cellStyle name="Финансовый 2 16 8 5" xfId="25731" xr:uid="{00000000-0005-0000-0000-0000CE400000}"/>
    <cellStyle name="Финансовый 2 16 8 6" xfId="23498" xr:uid="{00000000-0005-0000-0000-0000CF400000}"/>
    <cellStyle name="Финансовый 2 16 8 7" xfId="25895" xr:uid="{00000000-0005-0000-0000-0000D0400000}"/>
    <cellStyle name="Финансовый 2 16 8 8" xfId="33968" xr:uid="{00000000-0005-0000-0000-0000D1400000}"/>
    <cellStyle name="Финансовый 2 16 8 9" xfId="35329" xr:uid="{00000000-0005-0000-0000-0000D2400000}"/>
    <cellStyle name="Финансовый 2 16 9" xfId="18237" xr:uid="{00000000-0005-0000-0000-0000D3400000}"/>
    <cellStyle name="Финансовый 2 16 9 2" xfId="21518" xr:uid="{00000000-0005-0000-0000-0000D4400000}"/>
    <cellStyle name="Финансовый 2 16 9 3" xfId="27380" xr:uid="{00000000-0005-0000-0000-0000D5400000}"/>
    <cellStyle name="Финансовый 2 16 9 4" xfId="28817" xr:uid="{00000000-0005-0000-0000-0000D6400000}"/>
    <cellStyle name="Финансовый 2 16 9 5" xfId="30123" xr:uid="{00000000-0005-0000-0000-0000D7400000}"/>
    <cellStyle name="Финансовый 2 16 9 6" xfId="35250" xr:uid="{00000000-0005-0000-0000-0000D8400000}"/>
    <cellStyle name="Финансовый 2 16 9 7" xfId="36586" xr:uid="{00000000-0005-0000-0000-0000D9400000}"/>
    <cellStyle name="Финансовый 2 160" xfId="72" xr:uid="{00000000-0005-0000-0000-0000DA400000}"/>
    <cellStyle name="Финансовый 2 160 2" xfId="460" xr:uid="{00000000-0005-0000-0000-0000DB400000}"/>
    <cellStyle name="Финансовый 2 160 2 2" xfId="8131" xr:uid="{00000000-0005-0000-0000-0000DC400000}"/>
    <cellStyle name="Финансовый 2 160 2 3" xfId="10368" xr:uid="{00000000-0005-0000-0000-0000DD400000}"/>
    <cellStyle name="Финансовый 2 160 3" xfId="1434" xr:uid="{00000000-0005-0000-0000-0000DE400000}"/>
    <cellStyle name="Финансовый 2 160 3 2" xfId="8761" xr:uid="{00000000-0005-0000-0000-0000DF400000}"/>
    <cellStyle name="Финансовый 2 160 3 2 2" xfId="13609" xr:uid="{00000000-0005-0000-0000-0000E0400000}"/>
    <cellStyle name="Финансовый 2 160 3 2 3" xfId="14713" xr:uid="{00000000-0005-0000-0000-0000E1400000}"/>
    <cellStyle name="Финансовый 2 160 3 2 3 2" xfId="16267" xr:uid="{00000000-0005-0000-0000-0000E2400000}"/>
    <cellStyle name="Финансовый 2 160 3 2 3 3" xfId="20250" xr:uid="{00000000-0005-0000-0000-0000E3400000}"/>
    <cellStyle name="Финансовый 2 160 3 2 3 4" xfId="22730" xr:uid="{00000000-0005-0000-0000-0000E4400000}"/>
    <cellStyle name="Финансовый 2 160 3 2 3 5" xfId="25752" xr:uid="{00000000-0005-0000-0000-0000E5400000}"/>
    <cellStyle name="Финансовый 2 160 3 2 3 6" xfId="23116" xr:uid="{00000000-0005-0000-0000-0000E6400000}"/>
    <cellStyle name="Финансовый 2 160 3 2 3 7" xfId="26534" xr:uid="{00000000-0005-0000-0000-0000E7400000}"/>
    <cellStyle name="Финансовый 2 160 3 2 3 8" xfId="33423" xr:uid="{00000000-0005-0000-0000-0000E8400000}"/>
    <cellStyle name="Финансовый 2 160 3 2 3 9" xfId="32522" xr:uid="{00000000-0005-0000-0000-0000E9400000}"/>
    <cellStyle name="Финансовый 2 160 3 2 4" xfId="17385" xr:uid="{00000000-0005-0000-0000-0000EA400000}"/>
    <cellStyle name="Финансовый 2 160 3 2 5" xfId="18697" xr:uid="{00000000-0005-0000-0000-0000EB400000}"/>
    <cellStyle name="Финансовый 2 160 3 2 5 2" xfId="22484" xr:uid="{00000000-0005-0000-0000-0000EC400000}"/>
    <cellStyle name="Финансовый 2 160 3 2 5 3" xfId="27840" xr:uid="{00000000-0005-0000-0000-0000ED400000}"/>
    <cellStyle name="Финансовый 2 160 3 2 5 4" xfId="29277" xr:uid="{00000000-0005-0000-0000-0000EE400000}"/>
    <cellStyle name="Финансовый 2 160 3 2 5 5" xfId="30583" xr:uid="{00000000-0005-0000-0000-0000EF400000}"/>
    <cellStyle name="Финансовый 2 160 3 2 5 6" xfId="34790" xr:uid="{00000000-0005-0000-0000-0000F0400000}"/>
    <cellStyle name="Финансовый 2 160 3 2 5 7" xfId="36126" xr:uid="{00000000-0005-0000-0000-0000F1400000}"/>
    <cellStyle name="Финансовый 2 160 3 3" xfId="12671" xr:uid="{00000000-0005-0000-0000-0000F2400000}"/>
    <cellStyle name="Финансовый 2 160 3 3 2" xfId="12961" xr:uid="{00000000-0005-0000-0000-0000F3400000}"/>
    <cellStyle name="Финансовый 2 160 3 3 3" xfId="15361" xr:uid="{00000000-0005-0000-0000-0000F4400000}"/>
    <cellStyle name="Финансовый 2 160 3 3 3 2" xfId="15619" xr:uid="{00000000-0005-0000-0000-0000F5400000}"/>
    <cellStyle name="Финансовый 2 160 3 3 3 3" xfId="19602" xr:uid="{00000000-0005-0000-0000-0000F6400000}"/>
    <cellStyle name="Финансовый 2 160 3 3 3 4" xfId="23831" xr:uid="{00000000-0005-0000-0000-0000F7400000}"/>
    <cellStyle name="Финансовый 2 160 3 3 3 5" xfId="27315" xr:uid="{00000000-0005-0000-0000-0000F8400000}"/>
    <cellStyle name="Финансовый 2 160 3 3 3 6" xfId="27040" xr:uid="{00000000-0005-0000-0000-0000F9400000}"/>
    <cellStyle name="Финансовый 2 160 3 3 3 7" xfId="26559" xr:uid="{00000000-0005-0000-0000-0000FA400000}"/>
    <cellStyle name="Финансовый 2 160 3 3 3 8" xfId="32775" xr:uid="{00000000-0005-0000-0000-0000FB400000}"/>
    <cellStyle name="Финансовый 2 160 3 3 3 9" xfId="31681" xr:uid="{00000000-0005-0000-0000-0000FC400000}"/>
    <cellStyle name="Финансовый 2 160 3 3 4" xfId="18033" xr:uid="{00000000-0005-0000-0000-0000FD400000}"/>
    <cellStyle name="Финансовый 2 160 3 3 5" xfId="19345" xr:uid="{00000000-0005-0000-0000-0000FE400000}"/>
    <cellStyle name="Финансовый 2 160 3 3 5 2" xfId="24886" xr:uid="{00000000-0005-0000-0000-0000FF400000}"/>
    <cellStyle name="Финансовый 2 160 3 3 5 3" xfId="28488" xr:uid="{00000000-0005-0000-0000-000000410000}"/>
    <cellStyle name="Финансовый 2 160 3 3 5 4" xfId="29925" xr:uid="{00000000-0005-0000-0000-000001410000}"/>
    <cellStyle name="Финансовый 2 160 3 3 5 5" xfId="31231" xr:uid="{00000000-0005-0000-0000-000002410000}"/>
    <cellStyle name="Финансовый 2 160 3 3 5 6" xfId="34142" xr:uid="{00000000-0005-0000-0000-000003410000}"/>
    <cellStyle name="Финансовый 2 160 3 3 5 7" xfId="35478" xr:uid="{00000000-0005-0000-0000-000004410000}"/>
    <cellStyle name="Финансовый 2 160 4" xfId="9982" xr:uid="{00000000-0005-0000-0000-000005410000}"/>
    <cellStyle name="Финансовый 2 160 4 2" xfId="13420" xr:uid="{00000000-0005-0000-0000-000006410000}"/>
    <cellStyle name="Финансовый 2 160 4 3" xfId="14902" xr:uid="{00000000-0005-0000-0000-000007410000}"/>
    <cellStyle name="Финансовый 2 160 4 3 2" xfId="16078" xr:uid="{00000000-0005-0000-0000-000008410000}"/>
    <cellStyle name="Финансовый 2 160 4 3 3" xfId="20061" xr:uid="{00000000-0005-0000-0000-000009410000}"/>
    <cellStyle name="Финансовый 2 160 4 3 4" xfId="25183" xr:uid="{00000000-0005-0000-0000-00000A410000}"/>
    <cellStyle name="Финансовый 2 160 4 3 5" xfId="26398" xr:uid="{00000000-0005-0000-0000-00000B410000}"/>
    <cellStyle name="Финансовый 2 160 4 3 6" xfId="22684" xr:uid="{00000000-0005-0000-0000-00000C410000}"/>
    <cellStyle name="Финансовый 2 160 4 3 7" xfId="27310" xr:uid="{00000000-0005-0000-0000-00000D410000}"/>
    <cellStyle name="Финансовый 2 160 4 3 8" xfId="33234" xr:uid="{00000000-0005-0000-0000-00000E410000}"/>
    <cellStyle name="Финансовый 2 160 4 3 9" xfId="31599" xr:uid="{00000000-0005-0000-0000-00000F410000}"/>
    <cellStyle name="Финансовый 2 160 4 4" xfId="17574" xr:uid="{00000000-0005-0000-0000-000010410000}"/>
    <cellStyle name="Финансовый 2 160 4 5" xfId="18886" xr:uid="{00000000-0005-0000-0000-000011410000}"/>
    <cellStyle name="Финансовый 2 160 4 5 2" xfId="22241" xr:uid="{00000000-0005-0000-0000-000012410000}"/>
    <cellStyle name="Финансовый 2 160 4 5 3" xfId="28029" xr:uid="{00000000-0005-0000-0000-000013410000}"/>
    <cellStyle name="Финансовый 2 160 4 5 4" xfId="29466" xr:uid="{00000000-0005-0000-0000-000014410000}"/>
    <cellStyle name="Финансовый 2 160 4 5 5" xfId="30772" xr:uid="{00000000-0005-0000-0000-000015410000}"/>
    <cellStyle name="Финансовый 2 160 4 5 6" xfId="34601" xr:uid="{00000000-0005-0000-0000-000016410000}"/>
    <cellStyle name="Финансовый 2 160 4 5 7" xfId="35937" xr:uid="{00000000-0005-0000-0000-000017410000}"/>
    <cellStyle name="Финансовый 2 160 5" xfId="11319" xr:uid="{00000000-0005-0000-0000-000018410000}"/>
    <cellStyle name="Финансовый 2 160 6" xfId="14068" xr:uid="{00000000-0005-0000-0000-000019410000}"/>
    <cellStyle name="Финансовый 2 160 7" xfId="14254" xr:uid="{00000000-0005-0000-0000-00001A410000}"/>
    <cellStyle name="Финансовый 2 160 7 2" xfId="16726" xr:uid="{00000000-0005-0000-0000-00001B410000}"/>
    <cellStyle name="Финансовый 2 160 7 3" xfId="20709" xr:uid="{00000000-0005-0000-0000-00001C410000}"/>
    <cellStyle name="Финансовый 2 160 7 4" xfId="21289" xr:uid="{00000000-0005-0000-0000-00001D410000}"/>
    <cellStyle name="Финансовый 2 160 7 5" xfId="26493" xr:uid="{00000000-0005-0000-0000-00001E410000}"/>
    <cellStyle name="Финансовый 2 160 7 6" xfId="25007" xr:uid="{00000000-0005-0000-0000-00001F410000}"/>
    <cellStyle name="Финансовый 2 160 7 7" xfId="20842" xr:uid="{00000000-0005-0000-0000-000020410000}"/>
    <cellStyle name="Финансовый 2 160 7 8" xfId="33882" xr:uid="{00000000-0005-0000-0000-000021410000}"/>
    <cellStyle name="Финансовый 2 160 7 9" xfId="32002" xr:uid="{00000000-0005-0000-0000-000022410000}"/>
    <cellStyle name="Финансовый 2 160 8" xfId="16926" xr:uid="{00000000-0005-0000-0000-000023410000}"/>
    <cellStyle name="Финансовый 2 160 9" xfId="18238" xr:uid="{00000000-0005-0000-0000-000024410000}"/>
    <cellStyle name="Финансовый 2 160 9 2" xfId="21340" xr:uid="{00000000-0005-0000-0000-000025410000}"/>
    <cellStyle name="Финансовый 2 160 9 3" xfId="27381" xr:uid="{00000000-0005-0000-0000-000026410000}"/>
    <cellStyle name="Финансовый 2 160 9 4" xfId="28818" xr:uid="{00000000-0005-0000-0000-000027410000}"/>
    <cellStyle name="Финансовый 2 160 9 5" xfId="30124" xr:uid="{00000000-0005-0000-0000-000028410000}"/>
    <cellStyle name="Финансовый 2 160 9 6" xfId="35249" xr:uid="{00000000-0005-0000-0000-000029410000}"/>
    <cellStyle name="Финансовый 2 160 9 7" xfId="36585" xr:uid="{00000000-0005-0000-0000-00002A410000}"/>
    <cellStyle name="Финансовый 2 161" xfId="73" xr:uid="{00000000-0005-0000-0000-00002B410000}"/>
    <cellStyle name="Финансовый 2 161 2" xfId="461" xr:uid="{00000000-0005-0000-0000-00002C410000}"/>
    <cellStyle name="Финансовый 2 161 2 2" xfId="8889" xr:uid="{00000000-0005-0000-0000-00002D410000}"/>
    <cellStyle name="Финансовый 2 161 2 3" xfId="10369" xr:uid="{00000000-0005-0000-0000-00002E410000}"/>
    <cellStyle name="Финансовый 2 161 3" xfId="1435" xr:uid="{00000000-0005-0000-0000-00002F410000}"/>
    <cellStyle name="Финансовый 2 161 3 2" xfId="8515" xr:uid="{00000000-0005-0000-0000-000030410000}"/>
    <cellStyle name="Финансовый 2 161 3 2 2" xfId="13633" xr:uid="{00000000-0005-0000-0000-000031410000}"/>
    <cellStyle name="Финансовый 2 161 3 2 3" xfId="14689" xr:uid="{00000000-0005-0000-0000-000032410000}"/>
    <cellStyle name="Финансовый 2 161 3 2 3 2" xfId="16291" xr:uid="{00000000-0005-0000-0000-000033410000}"/>
    <cellStyle name="Финансовый 2 161 3 2 3 3" xfId="20274" xr:uid="{00000000-0005-0000-0000-000034410000}"/>
    <cellStyle name="Финансовый 2 161 3 2 3 4" xfId="25049" xr:uid="{00000000-0005-0000-0000-000035410000}"/>
    <cellStyle name="Финансовый 2 161 3 2 3 5" xfId="20902" xr:uid="{00000000-0005-0000-0000-000036410000}"/>
    <cellStyle name="Финансовый 2 161 3 2 3 6" xfId="24012" xr:uid="{00000000-0005-0000-0000-000037410000}"/>
    <cellStyle name="Финансовый 2 161 3 2 3 7" xfId="27095" xr:uid="{00000000-0005-0000-0000-000038410000}"/>
    <cellStyle name="Финансовый 2 161 3 2 3 8" xfId="33447" xr:uid="{00000000-0005-0000-0000-000039410000}"/>
    <cellStyle name="Финансовый 2 161 3 2 3 9" xfId="31917" xr:uid="{00000000-0005-0000-0000-00003A410000}"/>
    <cellStyle name="Финансовый 2 161 3 2 4" xfId="17361" xr:uid="{00000000-0005-0000-0000-00003B410000}"/>
    <cellStyle name="Финансовый 2 161 3 2 5" xfId="18673" xr:uid="{00000000-0005-0000-0000-00003C410000}"/>
    <cellStyle name="Финансовый 2 161 3 2 5 2" xfId="24275" xr:uid="{00000000-0005-0000-0000-00003D410000}"/>
    <cellStyle name="Финансовый 2 161 3 2 5 3" xfId="27816" xr:uid="{00000000-0005-0000-0000-00003E410000}"/>
    <cellStyle name="Финансовый 2 161 3 2 5 4" xfId="29253" xr:uid="{00000000-0005-0000-0000-00003F410000}"/>
    <cellStyle name="Финансовый 2 161 3 2 5 5" xfId="30559" xr:uid="{00000000-0005-0000-0000-000040410000}"/>
    <cellStyle name="Финансовый 2 161 3 2 5 6" xfId="34814" xr:uid="{00000000-0005-0000-0000-000041410000}"/>
    <cellStyle name="Финансовый 2 161 3 2 5 7" xfId="36150" xr:uid="{00000000-0005-0000-0000-000042410000}"/>
    <cellStyle name="Финансовый 2 161 3 3" xfId="12647" xr:uid="{00000000-0005-0000-0000-000043410000}"/>
    <cellStyle name="Финансовый 2 161 3 3 2" xfId="12985" xr:uid="{00000000-0005-0000-0000-000044410000}"/>
    <cellStyle name="Финансовый 2 161 3 3 3" xfId="15337" xr:uid="{00000000-0005-0000-0000-000045410000}"/>
    <cellStyle name="Финансовый 2 161 3 3 3 2" xfId="15643" xr:uid="{00000000-0005-0000-0000-000046410000}"/>
    <cellStyle name="Финансовый 2 161 3 3 3 3" xfId="19626" xr:uid="{00000000-0005-0000-0000-000047410000}"/>
    <cellStyle name="Финансовый 2 161 3 3 3 4" xfId="22778" xr:uid="{00000000-0005-0000-0000-000048410000}"/>
    <cellStyle name="Финансовый 2 161 3 3 3 5" xfId="25660" xr:uid="{00000000-0005-0000-0000-000049410000}"/>
    <cellStyle name="Финансовый 2 161 3 3 3 6" xfId="24339" xr:uid="{00000000-0005-0000-0000-00004A410000}"/>
    <cellStyle name="Финансовый 2 161 3 3 3 7" xfId="25975" xr:uid="{00000000-0005-0000-0000-00004B410000}"/>
    <cellStyle name="Финансовый 2 161 3 3 3 8" xfId="32799" xr:uid="{00000000-0005-0000-0000-00004C410000}"/>
    <cellStyle name="Финансовый 2 161 3 3 3 9" xfId="31363" xr:uid="{00000000-0005-0000-0000-00004D410000}"/>
    <cellStyle name="Финансовый 2 161 3 3 4" xfId="18009" xr:uid="{00000000-0005-0000-0000-00004E410000}"/>
    <cellStyle name="Финансовый 2 161 3 3 5" xfId="19321" xr:uid="{00000000-0005-0000-0000-00004F410000}"/>
    <cellStyle name="Финансовый 2 161 3 3 5 2" xfId="24763" xr:uid="{00000000-0005-0000-0000-000050410000}"/>
    <cellStyle name="Финансовый 2 161 3 3 5 3" xfId="28464" xr:uid="{00000000-0005-0000-0000-000051410000}"/>
    <cellStyle name="Финансовый 2 161 3 3 5 4" xfId="29901" xr:uid="{00000000-0005-0000-0000-000052410000}"/>
    <cellStyle name="Финансовый 2 161 3 3 5 5" xfId="31207" xr:uid="{00000000-0005-0000-0000-000053410000}"/>
    <cellStyle name="Финансовый 2 161 3 3 5 6" xfId="34166" xr:uid="{00000000-0005-0000-0000-000054410000}"/>
    <cellStyle name="Финансовый 2 161 3 3 5 7" xfId="35502" xr:uid="{00000000-0005-0000-0000-000055410000}"/>
    <cellStyle name="Финансовый 2 161 4" xfId="9983" xr:uid="{00000000-0005-0000-0000-000056410000}"/>
    <cellStyle name="Финансовый 2 161 4 2" xfId="13419" xr:uid="{00000000-0005-0000-0000-000057410000}"/>
    <cellStyle name="Финансовый 2 161 4 3" xfId="14903" xr:uid="{00000000-0005-0000-0000-000058410000}"/>
    <cellStyle name="Финансовый 2 161 4 3 2" xfId="16077" xr:uid="{00000000-0005-0000-0000-000059410000}"/>
    <cellStyle name="Финансовый 2 161 4 3 3" xfId="20060" xr:uid="{00000000-0005-0000-0000-00005A410000}"/>
    <cellStyle name="Финансовый 2 161 4 3 4" xfId="21530" xr:uid="{00000000-0005-0000-0000-00005B410000}"/>
    <cellStyle name="Финансовый 2 161 4 3 5" xfId="25547" xr:uid="{00000000-0005-0000-0000-00005C410000}"/>
    <cellStyle name="Финансовый 2 161 4 3 6" xfId="21812" xr:uid="{00000000-0005-0000-0000-00005D410000}"/>
    <cellStyle name="Финансовый 2 161 4 3 7" xfId="26059" xr:uid="{00000000-0005-0000-0000-00005E410000}"/>
    <cellStyle name="Финансовый 2 161 4 3 8" xfId="33233" xr:uid="{00000000-0005-0000-0000-00005F410000}"/>
    <cellStyle name="Финансовый 2 161 4 3 9" xfId="31615" xr:uid="{00000000-0005-0000-0000-000060410000}"/>
    <cellStyle name="Финансовый 2 161 4 4" xfId="17575" xr:uid="{00000000-0005-0000-0000-000061410000}"/>
    <cellStyle name="Финансовый 2 161 4 5" xfId="18887" xr:uid="{00000000-0005-0000-0000-000062410000}"/>
    <cellStyle name="Финансовый 2 161 4 5 2" xfId="22000" xr:uid="{00000000-0005-0000-0000-000063410000}"/>
    <cellStyle name="Финансовый 2 161 4 5 3" xfId="28030" xr:uid="{00000000-0005-0000-0000-000064410000}"/>
    <cellStyle name="Финансовый 2 161 4 5 4" xfId="29467" xr:uid="{00000000-0005-0000-0000-000065410000}"/>
    <cellStyle name="Финансовый 2 161 4 5 5" xfId="30773" xr:uid="{00000000-0005-0000-0000-000066410000}"/>
    <cellStyle name="Финансовый 2 161 4 5 6" xfId="34600" xr:uid="{00000000-0005-0000-0000-000067410000}"/>
    <cellStyle name="Финансовый 2 161 4 5 7" xfId="35936" xr:uid="{00000000-0005-0000-0000-000068410000}"/>
    <cellStyle name="Финансовый 2 161 5" xfId="11320" xr:uid="{00000000-0005-0000-0000-000069410000}"/>
    <cellStyle name="Финансовый 2 161 6" xfId="14067" xr:uid="{00000000-0005-0000-0000-00006A410000}"/>
    <cellStyle name="Финансовый 2 161 7" xfId="14255" xr:uid="{00000000-0005-0000-0000-00006B410000}"/>
    <cellStyle name="Финансовый 2 161 7 2" xfId="16725" xr:uid="{00000000-0005-0000-0000-00006C410000}"/>
    <cellStyle name="Финансовый 2 161 7 3" xfId="20708" xr:uid="{00000000-0005-0000-0000-00006D410000}"/>
    <cellStyle name="Финансовый 2 161 7 4" xfId="24760" xr:uid="{00000000-0005-0000-0000-00006E410000}"/>
    <cellStyle name="Финансовый 2 161 7 5" xfId="27043" xr:uid="{00000000-0005-0000-0000-00006F410000}"/>
    <cellStyle name="Финансовый 2 161 7 6" xfId="23797" xr:uid="{00000000-0005-0000-0000-000070410000}"/>
    <cellStyle name="Финансовый 2 161 7 7" xfId="28639" xr:uid="{00000000-0005-0000-0000-000071410000}"/>
    <cellStyle name="Финансовый 2 161 7 8" xfId="33881" xr:uid="{00000000-0005-0000-0000-000072410000}"/>
    <cellStyle name="Финансовый 2 161 7 9" xfId="32003" xr:uid="{00000000-0005-0000-0000-000073410000}"/>
    <cellStyle name="Финансовый 2 161 8" xfId="16927" xr:uid="{00000000-0005-0000-0000-000074410000}"/>
    <cellStyle name="Финансовый 2 161 9" xfId="18239" xr:uid="{00000000-0005-0000-0000-000075410000}"/>
    <cellStyle name="Финансовый 2 161 9 2" xfId="22852" xr:uid="{00000000-0005-0000-0000-000076410000}"/>
    <cellStyle name="Финансовый 2 161 9 3" xfId="27382" xr:uid="{00000000-0005-0000-0000-000077410000}"/>
    <cellStyle name="Финансовый 2 161 9 4" xfId="28819" xr:uid="{00000000-0005-0000-0000-000078410000}"/>
    <cellStyle name="Финансовый 2 161 9 5" xfId="30125" xr:uid="{00000000-0005-0000-0000-000079410000}"/>
    <cellStyle name="Финансовый 2 161 9 6" xfId="35248" xr:uid="{00000000-0005-0000-0000-00007A410000}"/>
    <cellStyle name="Финансовый 2 161 9 7" xfId="36584" xr:uid="{00000000-0005-0000-0000-00007B410000}"/>
    <cellStyle name="Финансовый 2 162" xfId="74" xr:uid="{00000000-0005-0000-0000-00007C410000}"/>
    <cellStyle name="Финансовый 2 162 2" xfId="462" xr:uid="{00000000-0005-0000-0000-00007D410000}"/>
    <cellStyle name="Финансовый 2 162 2 2" xfId="7761" xr:uid="{00000000-0005-0000-0000-00007E410000}"/>
    <cellStyle name="Финансовый 2 162 2 3" xfId="10370" xr:uid="{00000000-0005-0000-0000-00007F410000}"/>
    <cellStyle name="Финансовый 2 162 3" xfId="1436" xr:uid="{00000000-0005-0000-0000-000080410000}"/>
    <cellStyle name="Финансовый 2 162 3 2" xfId="7780" xr:uid="{00000000-0005-0000-0000-000081410000}"/>
    <cellStyle name="Финансовый 2 162 3 2 2" xfId="13778" xr:uid="{00000000-0005-0000-0000-000082410000}"/>
    <cellStyle name="Финансовый 2 162 3 2 3" xfId="14544" xr:uid="{00000000-0005-0000-0000-000083410000}"/>
    <cellStyle name="Финансовый 2 162 3 2 3 2" xfId="16436" xr:uid="{00000000-0005-0000-0000-000084410000}"/>
    <cellStyle name="Финансовый 2 162 3 2 3 3" xfId="20419" xr:uid="{00000000-0005-0000-0000-000085410000}"/>
    <cellStyle name="Финансовый 2 162 3 2 3 4" xfId="23457" xr:uid="{00000000-0005-0000-0000-000086410000}"/>
    <cellStyle name="Финансовый 2 162 3 2 3 5" xfId="24663" xr:uid="{00000000-0005-0000-0000-000087410000}"/>
    <cellStyle name="Финансовый 2 162 3 2 3 6" xfId="24971" xr:uid="{00000000-0005-0000-0000-000088410000}"/>
    <cellStyle name="Финансовый 2 162 3 2 3 7" xfId="24718" xr:uid="{00000000-0005-0000-0000-000089410000}"/>
    <cellStyle name="Финансовый 2 162 3 2 3 8" xfId="33592" xr:uid="{00000000-0005-0000-0000-00008A410000}"/>
    <cellStyle name="Финансовый 2 162 3 2 3 9" xfId="32229" xr:uid="{00000000-0005-0000-0000-00008B410000}"/>
    <cellStyle name="Финансовый 2 162 3 2 4" xfId="17216" xr:uid="{00000000-0005-0000-0000-00008C410000}"/>
    <cellStyle name="Финансовый 2 162 3 2 5" xfId="18528" xr:uid="{00000000-0005-0000-0000-00008D410000}"/>
    <cellStyle name="Финансовый 2 162 3 2 5 2" xfId="25336" xr:uid="{00000000-0005-0000-0000-00008E410000}"/>
    <cellStyle name="Финансовый 2 162 3 2 5 3" xfId="27671" xr:uid="{00000000-0005-0000-0000-00008F410000}"/>
    <cellStyle name="Финансовый 2 162 3 2 5 4" xfId="29108" xr:uid="{00000000-0005-0000-0000-000090410000}"/>
    <cellStyle name="Финансовый 2 162 3 2 5 5" xfId="30414" xr:uid="{00000000-0005-0000-0000-000091410000}"/>
    <cellStyle name="Финансовый 2 162 3 2 5 6" xfId="34959" xr:uid="{00000000-0005-0000-0000-000092410000}"/>
    <cellStyle name="Финансовый 2 162 3 2 5 7" xfId="36295" xr:uid="{00000000-0005-0000-0000-000093410000}"/>
    <cellStyle name="Финансовый 2 162 3 3" xfId="12502" xr:uid="{00000000-0005-0000-0000-000094410000}"/>
    <cellStyle name="Финансовый 2 162 3 3 2" xfId="13130" xr:uid="{00000000-0005-0000-0000-000095410000}"/>
    <cellStyle name="Финансовый 2 162 3 3 3" xfId="15192" xr:uid="{00000000-0005-0000-0000-000096410000}"/>
    <cellStyle name="Финансовый 2 162 3 3 3 2" xfId="15788" xr:uid="{00000000-0005-0000-0000-000097410000}"/>
    <cellStyle name="Финансовый 2 162 3 3 3 3" xfId="19771" xr:uid="{00000000-0005-0000-0000-000098410000}"/>
    <cellStyle name="Финансовый 2 162 3 3 3 4" xfId="22314" xr:uid="{00000000-0005-0000-0000-000099410000}"/>
    <cellStyle name="Финансовый 2 162 3 3 3 5" xfId="27314" xr:uid="{00000000-0005-0000-0000-00009A410000}"/>
    <cellStyle name="Финансовый 2 162 3 3 3 6" xfId="27068" xr:uid="{00000000-0005-0000-0000-00009B410000}"/>
    <cellStyle name="Финансовый 2 162 3 3 3 7" xfId="26467" xr:uid="{00000000-0005-0000-0000-00009C410000}"/>
    <cellStyle name="Финансовый 2 162 3 3 3 8" xfId="32944" xr:uid="{00000000-0005-0000-0000-00009D410000}"/>
    <cellStyle name="Финансовый 2 162 3 3 3 9" xfId="31573" xr:uid="{00000000-0005-0000-0000-00009E410000}"/>
    <cellStyle name="Финансовый 2 162 3 3 4" xfId="17864" xr:uid="{00000000-0005-0000-0000-00009F410000}"/>
    <cellStyle name="Финансовый 2 162 3 3 5" xfId="19176" xr:uid="{00000000-0005-0000-0000-0000A0410000}"/>
    <cellStyle name="Финансовый 2 162 3 3 5 2" xfId="23978" xr:uid="{00000000-0005-0000-0000-0000A1410000}"/>
    <cellStyle name="Финансовый 2 162 3 3 5 3" xfId="28319" xr:uid="{00000000-0005-0000-0000-0000A2410000}"/>
    <cellStyle name="Финансовый 2 162 3 3 5 4" xfId="29756" xr:uid="{00000000-0005-0000-0000-0000A3410000}"/>
    <cellStyle name="Финансовый 2 162 3 3 5 5" xfId="31062" xr:uid="{00000000-0005-0000-0000-0000A4410000}"/>
    <cellStyle name="Финансовый 2 162 3 3 5 6" xfId="34311" xr:uid="{00000000-0005-0000-0000-0000A5410000}"/>
    <cellStyle name="Финансовый 2 162 3 3 5 7" xfId="35647" xr:uid="{00000000-0005-0000-0000-0000A6410000}"/>
    <cellStyle name="Финансовый 2 162 4" xfId="9984" xr:uid="{00000000-0005-0000-0000-0000A7410000}"/>
    <cellStyle name="Финансовый 2 162 4 2" xfId="13418" xr:uid="{00000000-0005-0000-0000-0000A8410000}"/>
    <cellStyle name="Финансовый 2 162 4 3" xfId="14904" xr:uid="{00000000-0005-0000-0000-0000A9410000}"/>
    <cellStyle name="Финансовый 2 162 4 3 2" xfId="16076" xr:uid="{00000000-0005-0000-0000-0000AA410000}"/>
    <cellStyle name="Финансовый 2 162 4 3 3" xfId="20059" xr:uid="{00000000-0005-0000-0000-0000AB410000}"/>
    <cellStyle name="Финансовый 2 162 4 3 4" xfId="21403" xr:uid="{00000000-0005-0000-0000-0000AC410000}"/>
    <cellStyle name="Финансовый 2 162 4 3 5" xfId="25513" xr:uid="{00000000-0005-0000-0000-0000AD410000}"/>
    <cellStyle name="Финансовый 2 162 4 3 6" xfId="22230" xr:uid="{00000000-0005-0000-0000-0000AE410000}"/>
    <cellStyle name="Финансовый 2 162 4 3 7" xfId="26401" xr:uid="{00000000-0005-0000-0000-0000AF410000}"/>
    <cellStyle name="Финансовый 2 162 4 3 8" xfId="33232" xr:uid="{00000000-0005-0000-0000-0000B0410000}"/>
    <cellStyle name="Финансовый 2 162 4 3 9" xfId="31631" xr:uid="{00000000-0005-0000-0000-0000B1410000}"/>
    <cellStyle name="Финансовый 2 162 4 4" xfId="17576" xr:uid="{00000000-0005-0000-0000-0000B2410000}"/>
    <cellStyle name="Финансовый 2 162 4 5" xfId="18888" xr:uid="{00000000-0005-0000-0000-0000B3410000}"/>
    <cellStyle name="Финансовый 2 162 4 5 2" xfId="22043" xr:uid="{00000000-0005-0000-0000-0000B4410000}"/>
    <cellStyle name="Финансовый 2 162 4 5 3" xfId="28031" xr:uid="{00000000-0005-0000-0000-0000B5410000}"/>
    <cellStyle name="Финансовый 2 162 4 5 4" xfId="29468" xr:uid="{00000000-0005-0000-0000-0000B6410000}"/>
    <cellStyle name="Финансовый 2 162 4 5 5" xfId="30774" xr:uid="{00000000-0005-0000-0000-0000B7410000}"/>
    <cellStyle name="Финансовый 2 162 4 5 6" xfId="34599" xr:uid="{00000000-0005-0000-0000-0000B8410000}"/>
    <cellStyle name="Финансовый 2 162 4 5 7" xfId="35935" xr:uid="{00000000-0005-0000-0000-0000B9410000}"/>
    <cellStyle name="Финансовый 2 162 5" xfId="11321" xr:uid="{00000000-0005-0000-0000-0000BA410000}"/>
    <cellStyle name="Финансовый 2 162 6" xfId="14066" xr:uid="{00000000-0005-0000-0000-0000BB410000}"/>
    <cellStyle name="Финансовый 2 162 7" xfId="14256" xr:uid="{00000000-0005-0000-0000-0000BC410000}"/>
    <cellStyle name="Финансовый 2 162 7 2" xfId="16724" xr:uid="{00000000-0005-0000-0000-0000BD410000}"/>
    <cellStyle name="Финансовый 2 162 7 3" xfId="20707" xr:uid="{00000000-0005-0000-0000-0000BE410000}"/>
    <cellStyle name="Финансовый 2 162 7 4" xfId="24379" xr:uid="{00000000-0005-0000-0000-0000BF410000}"/>
    <cellStyle name="Финансовый 2 162 7 5" xfId="24686" xr:uid="{00000000-0005-0000-0000-0000C0410000}"/>
    <cellStyle name="Финансовый 2 162 7 6" xfId="25665" xr:uid="{00000000-0005-0000-0000-0000C1410000}"/>
    <cellStyle name="Финансовый 2 162 7 7" xfId="25601" xr:uid="{00000000-0005-0000-0000-0000C2410000}"/>
    <cellStyle name="Финансовый 2 162 7 8" xfId="33880" xr:uid="{00000000-0005-0000-0000-0000C3410000}"/>
    <cellStyle name="Финансовый 2 162 7 9" xfId="32586" xr:uid="{00000000-0005-0000-0000-0000C4410000}"/>
    <cellStyle name="Финансовый 2 162 8" xfId="16928" xr:uid="{00000000-0005-0000-0000-0000C5410000}"/>
    <cellStyle name="Финансовый 2 162 9" xfId="18240" xr:uid="{00000000-0005-0000-0000-0000C6410000}"/>
    <cellStyle name="Финансовый 2 162 9 2" xfId="22800" xr:uid="{00000000-0005-0000-0000-0000C7410000}"/>
    <cellStyle name="Финансовый 2 162 9 3" xfId="27383" xr:uid="{00000000-0005-0000-0000-0000C8410000}"/>
    <cellStyle name="Финансовый 2 162 9 4" xfId="28820" xr:uid="{00000000-0005-0000-0000-0000C9410000}"/>
    <cellStyle name="Финансовый 2 162 9 5" xfId="30126" xr:uid="{00000000-0005-0000-0000-0000CA410000}"/>
    <cellStyle name="Финансовый 2 162 9 6" xfId="35247" xr:uid="{00000000-0005-0000-0000-0000CB410000}"/>
    <cellStyle name="Финансовый 2 162 9 7" xfId="36583" xr:uid="{00000000-0005-0000-0000-0000CC410000}"/>
    <cellStyle name="Финансовый 2 163" xfId="75" xr:uid="{00000000-0005-0000-0000-0000CD410000}"/>
    <cellStyle name="Финансовый 2 163 2" xfId="463" xr:uid="{00000000-0005-0000-0000-0000CE410000}"/>
    <cellStyle name="Финансовый 2 163 2 2" xfId="8313" xr:uid="{00000000-0005-0000-0000-0000CF410000}"/>
    <cellStyle name="Финансовый 2 163 2 3" xfId="10371" xr:uid="{00000000-0005-0000-0000-0000D0410000}"/>
    <cellStyle name="Финансовый 2 163 3" xfId="1437" xr:uid="{00000000-0005-0000-0000-0000D1410000}"/>
    <cellStyle name="Финансовый 2 163 3 2" xfId="8556" xr:uid="{00000000-0005-0000-0000-0000D2410000}"/>
    <cellStyle name="Финансовый 2 163 3 2 2" xfId="13631" xr:uid="{00000000-0005-0000-0000-0000D3410000}"/>
    <cellStyle name="Финансовый 2 163 3 2 3" xfId="14691" xr:uid="{00000000-0005-0000-0000-0000D4410000}"/>
    <cellStyle name="Финансовый 2 163 3 2 3 2" xfId="16289" xr:uid="{00000000-0005-0000-0000-0000D5410000}"/>
    <cellStyle name="Финансовый 2 163 3 2 3 3" xfId="20272" xr:uid="{00000000-0005-0000-0000-0000D6410000}"/>
    <cellStyle name="Финансовый 2 163 3 2 3 4" xfId="24344" xr:uid="{00000000-0005-0000-0000-0000D7410000}"/>
    <cellStyle name="Финансовый 2 163 3 2 3 5" xfId="26350" xr:uid="{00000000-0005-0000-0000-0000D8410000}"/>
    <cellStyle name="Финансовый 2 163 3 2 3 6" xfId="27113" xr:uid="{00000000-0005-0000-0000-0000D9410000}"/>
    <cellStyle name="Финансовый 2 163 3 2 3 7" xfId="22298" xr:uid="{00000000-0005-0000-0000-0000DA410000}"/>
    <cellStyle name="Финансовый 2 163 3 2 3 8" xfId="33445" xr:uid="{00000000-0005-0000-0000-0000DB410000}"/>
    <cellStyle name="Финансовый 2 163 3 2 3 9" xfId="31951" xr:uid="{00000000-0005-0000-0000-0000DC410000}"/>
    <cellStyle name="Финансовый 2 163 3 2 4" xfId="17363" xr:uid="{00000000-0005-0000-0000-0000DD410000}"/>
    <cellStyle name="Финансовый 2 163 3 2 5" xfId="18675" xr:uid="{00000000-0005-0000-0000-0000DE410000}"/>
    <cellStyle name="Финансовый 2 163 3 2 5 2" xfId="23915" xr:uid="{00000000-0005-0000-0000-0000DF410000}"/>
    <cellStyle name="Финансовый 2 163 3 2 5 3" xfId="27818" xr:uid="{00000000-0005-0000-0000-0000E0410000}"/>
    <cellStyle name="Финансовый 2 163 3 2 5 4" xfId="29255" xr:uid="{00000000-0005-0000-0000-0000E1410000}"/>
    <cellStyle name="Финансовый 2 163 3 2 5 5" xfId="30561" xr:uid="{00000000-0005-0000-0000-0000E2410000}"/>
    <cellStyle name="Финансовый 2 163 3 2 5 6" xfId="34812" xr:uid="{00000000-0005-0000-0000-0000E3410000}"/>
    <cellStyle name="Финансовый 2 163 3 2 5 7" xfId="36148" xr:uid="{00000000-0005-0000-0000-0000E4410000}"/>
    <cellStyle name="Финансовый 2 163 3 3" xfId="12649" xr:uid="{00000000-0005-0000-0000-0000E5410000}"/>
    <cellStyle name="Финансовый 2 163 3 3 2" xfId="12983" xr:uid="{00000000-0005-0000-0000-0000E6410000}"/>
    <cellStyle name="Финансовый 2 163 3 3 3" xfId="15339" xr:uid="{00000000-0005-0000-0000-0000E7410000}"/>
    <cellStyle name="Финансовый 2 163 3 3 3 2" xfId="15641" xr:uid="{00000000-0005-0000-0000-0000E8410000}"/>
    <cellStyle name="Финансовый 2 163 3 3 3 3" xfId="19624" xr:uid="{00000000-0005-0000-0000-0000E9410000}"/>
    <cellStyle name="Финансовый 2 163 3 3 3 4" xfId="22554" xr:uid="{00000000-0005-0000-0000-0000EA410000}"/>
    <cellStyle name="Финансовый 2 163 3 3 3 5" xfId="23599" xr:uid="{00000000-0005-0000-0000-0000EB410000}"/>
    <cellStyle name="Финансовый 2 163 3 3 3 6" xfId="26148" xr:uid="{00000000-0005-0000-0000-0000EC410000}"/>
    <cellStyle name="Финансовый 2 163 3 3 3 7" xfId="25727" xr:uid="{00000000-0005-0000-0000-0000ED410000}"/>
    <cellStyle name="Финансовый 2 163 3 3 3 8" xfId="32797" xr:uid="{00000000-0005-0000-0000-0000EE410000}"/>
    <cellStyle name="Финансовый 2 163 3 3 3 9" xfId="31649" xr:uid="{00000000-0005-0000-0000-0000EF410000}"/>
    <cellStyle name="Финансовый 2 163 3 3 4" xfId="18011" xr:uid="{00000000-0005-0000-0000-0000F0410000}"/>
    <cellStyle name="Финансовый 2 163 3 3 5" xfId="19323" xr:uid="{00000000-0005-0000-0000-0000F1410000}"/>
    <cellStyle name="Финансовый 2 163 3 3 5 2" xfId="21019" xr:uid="{00000000-0005-0000-0000-0000F2410000}"/>
    <cellStyle name="Финансовый 2 163 3 3 5 3" xfId="28466" xr:uid="{00000000-0005-0000-0000-0000F3410000}"/>
    <cellStyle name="Финансовый 2 163 3 3 5 4" xfId="29903" xr:uid="{00000000-0005-0000-0000-0000F4410000}"/>
    <cellStyle name="Финансовый 2 163 3 3 5 5" xfId="31209" xr:uid="{00000000-0005-0000-0000-0000F5410000}"/>
    <cellStyle name="Финансовый 2 163 3 3 5 6" xfId="34164" xr:uid="{00000000-0005-0000-0000-0000F6410000}"/>
    <cellStyle name="Финансовый 2 163 3 3 5 7" xfId="35500" xr:uid="{00000000-0005-0000-0000-0000F7410000}"/>
    <cellStyle name="Финансовый 2 163 4" xfId="9985" xr:uid="{00000000-0005-0000-0000-0000F8410000}"/>
    <cellStyle name="Финансовый 2 163 4 2" xfId="13417" xr:uid="{00000000-0005-0000-0000-0000F9410000}"/>
    <cellStyle name="Финансовый 2 163 4 3" xfId="14905" xr:uid="{00000000-0005-0000-0000-0000FA410000}"/>
    <cellStyle name="Финансовый 2 163 4 3 2" xfId="16075" xr:uid="{00000000-0005-0000-0000-0000FB410000}"/>
    <cellStyle name="Финансовый 2 163 4 3 3" xfId="20058" xr:uid="{00000000-0005-0000-0000-0000FC410000}"/>
    <cellStyle name="Финансовый 2 163 4 3 4" xfId="22861" xr:uid="{00000000-0005-0000-0000-0000FD410000}"/>
    <cellStyle name="Финансовый 2 163 4 3 5" xfId="25733" xr:uid="{00000000-0005-0000-0000-0000FE410000}"/>
    <cellStyle name="Финансовый 2 163 4 3 6" xfId="26792" xr:uid="{00000000-0005-0000-0000-0000FF410000}"/>
    <cellStyle name="Финансовый 2 163 4 3 7" xfId="23403" xr:uid="{00000000-0005-0000-0000-000000420000}"/>
    <cellStyle name="Финансовый 2 163 4 3 8" xfId="33231" xr:uid="{00000000-0005-0000-0000-000001420000}"/>
    <cellStyle name="Финансовый 2 163 4 3 9" xfId="31669" xr:uid="{00000000-0005-0000-0000-000002420000}"/>
    <cellStyle name="Финансовый 2 163 4 4" xfId="17577" xr:uid="{00000000-0005-0000-0000-000003420000}"/>
    <cellStyle name="Финансовый 2 163 4 5" xfId="18889" xr:uid="{00000000-0005-0000-0000-000004420000}"/>
    <cellStyle name="Финансовый 2 163 4 5 2" xfId="20891" xr:uid="{00000000-0005-0000-0000-000005420000}"/>
    <cellStyle name="Финансовый 2 163 4 5 3" xfId="28032" xr:uid="{00000000-0005-0000-0000-000006420000}"/>
    <cellStyle name="Финансовый 2 163 4 5 4" xfId="29469" xr:uid="{00000000-0005-0000-0000-000007420000}"/>
    <cellStyle name="Финансовый 2 163 4 5 5" xfId="30775" xr:uid="{00000000-0005-0000-0000-000008420000}"/>
    <cellStyle name="Финансовый 2 163 4 5 6" xfId="34598" xr:uid="{00000000-0005-0000-0000-000009420000}"/>
    <cellStyle name="Финансовый 2 163 4 5 7" xfId="35934" xr:uid="{00000000-0005-0000-0000-00000A420000}"/>
    <cellStyle name="Финансовый 2 163 5" xfId="11322" xr:uid="{00000000-0005-0000-0000-00000B420000}"/>
    <cellStyle name="Финансовый 2 163 6" xfId="14065" xr:uid="{00000000-0005-0000-0000-00000C420000}"/>
    <cellStyle name="Финансовый 2 163 7" xfId="14257" xr:uid="{00000000-0005-0000-0000-00000D420000}"/>
    <cellStyle name="Финансовый 2 163 7 2" xfId="16723" xr:uid="{00000000-0005-0000-0000-00000E420000}"/>
    <cellStyle name="Финансовый 2 163 7 3" xfId="20706" xr:uid="{00000000-0005-0000-0000-00000F420000}"/>
    <cellStyle name="Финансовый 2 163 7 4" xfId="24172" xr:uid="{00000000-0005-0000-0000-000010420000}"/>
    <cellStyle name="Финансовый 2 163 7 5" xfId="26916" xr:uid="{00000000-0005-0000-0000-000011420000}"/>
    <cellStyle name="Финансовый 2 163 7 6" xfId="26727" xr:uid="{00000000-0005-0000-0000-000012420000}"/>
    <cellStyle name="Финансовый 2 163 7 7" xfId="26510" xr:uid="{00000000-0005-0000-0000-000013420000}"/>
    <cellStyle name="Финансовый 2 163 7 8" xfId="33879" xr:uid="{00000000-0005-0000-0000-000014420000}"/>
    <cellStyle name="Финансовый 2 163 7 9" xfId="32056" xr:uid="{00000000-0005-0000-0000-000015420000}"/>
    <cellStyle name="Финансовый 2 163 8" xfId="16929" xr:uid="{00000000-0005-0000-0000-000016420000}"/>
    <cellStyle name="Финансовый 2 163 9" xfId="18241" xr:uid="{00000000-0005-0000-0000-000017420000}"/>
    <cellStyle name="Финансовый 2 163 9 2" xfId="22736" xr:uid="{00000000-0005-0000-0000-000018420000}"/>
    <cellStyle name="Финансовый 2 163 9 3" xfId="27384" xr:uid="{00000000-0005-0000-0000-000019420000}"/>
    <cellStyle name="Финансовый 2 163 9 4" xfId="28821" xr:uid="{00000000-0005-0000-0000-00001A420000}"/>
    <cellStyle name="Финансовый 2 163 9 5" xfId="30127" xr:uid="{00000000-0005-0000-0000-00001B420000}"/>
    <cellStyle name="Финансовый 2 163 9 6" xfId="35246" xr:uid="{00000000-0005-0000-0000-00001C420000}"/>
    <cellStyle name="Финансовый 2 163 9 7" xfId="36582" xr:uid="{00000000-0005-0000-0000-00001D420000}"/>
    <cellStyle name="Финансовый 2 164" xfId="76" xr:uid="{00000000-0005-0000-0000-00001E420000}"/>
    <cellStyle name="Финансовый 2 164 2" xfId="464" xr:uid="{00000000-0005-0000-0000-00001F420000}"/>
    <cellStyle name="Финансовый 2 164 2 2" xfId="8132" xr:uid="{00000000-0005-0000-0000-000020420000}"/>
    <cellStyle name="Финансовый 2 164 2 3" xfId="10372" xr:uid="{00000000-0005-0000-0000-000021420000}"/>
    <cellStyle name="Финансовый 2 164 3" xfId="1438" xr:uid="{00000000-0005-0000-0000-000022420000}"/>
    <cellStyle name="Финансовый 2 164 3 2" xfId="8152" xr:uid="{00000000-0005-0000-0000-000023420000}"/>
    <cellStyle name="Финансовый 2 164 3 2 2" xfId="13672" xr:uid="{00000000-0005-0000-0000-000024420000}"/>
    <cellStyle name="Финансовый 2 164 3 2 3" xfId="14650" xr:uid="{00000000-0005-0000-0000-000025420000}"/>
    <cellStyle name="Финансовый 2 164 3 2 3 2" xfId="16330" xr:uid="{00000000-0005-0000-0000-000026420000}"/>
    <cellStyle name="Финансовый 2 164 3 2 3 3" xfId="20313" xr:uid="{00000000-0005-0000-0000-000027420000}"/>
    <cellStyle name="Финансовый 2 164 3 2 3 4" xfId="25187" xr:uid="{00000000-0005-0000-0000-000028420000}"/>
    <cellStyle name="Финансовый 2 164 3 2 3 5" xfId="26818" xr:uid="{00000000-0005-0000-0000-000029420000}"/>
    <cellStyle name="Финансовый 2 164 3 2 3 6" xfId="21423" xr:uid="{00000000-0005-0000-0000-00002A420000}"/>
    <cellStyle name="Финансовый 2 164 3 2 3 7" xfId="26557" xr:uid="{00000000-0005-0000-0000-00002B420000}"/>
    <cellStyle name="Финансовый 2 164 3 2 3 8" xfId="33486" xr:uid="{00000000-0005-0000-0000-00002C420000}"/>
    <cellStyle name="Финансовый 2 164 3 2 3 9" xfId="31423" xr:uid="{00000000-0005-0000-0000-00002D420000}"/>
    <cellStyle name="Финансовый 2 164 3 2 4" xfId="17322" xr:uid="{00000000-0005-0000-0000-00002E420000}"/>
    <cellStyle name="Финансовый 2 164 3 2 5" xfId="18634" xr:uid="{00000000-0005-0000-0000-00002F420000}"/>
    <cellStyle name="Финансовый 2 164 3 2 5 2" xfId="23023" xr:uid="{00000000-0005-0000-0000-000030420000}"/>
    <cellStyle name="Финансовый 2 164 3 2 5 3" xfId="27777" xr:uid="{00000000-0005-0000-0000-000031420000}"/>
    <cellStyle name="Финансовый 2 164 3 2 5 4" xfId="29214" xr:uid="{00000000-0005-0000-0000-000032420000}"/>
    <cellStyle name="Финансовый 2 164 3 2 5 5" xfId="30520" xr:uid="{00000000-0005-0000-0000-000033420000}"/>
    <cellStyle name="Финансовый 2 164 3 2 5 6" xfId="34853" xr:uid="{00000000-0005-0000-0000-000034420000}"/>
    <cellStyle name="Финансовый 2 164 3 2 5 7" xfId="36189" xr:uid="{00000000-0005-0000-0000-000035420000}"/>
    <cellStyle name="Финансовый 2 164 3 3" xfId="12608" xr:uid="{00000000-0005-0000-0000-000036420000}"/>
    <cellStyle name="Финансовый 2 164 3 3 2" xfId="13024" xr:uid="{00000000-0005-0000-0000-000037420000}"/>
    <cellStyle name="Финансовый 2 164 3 3 3" xfId="15298" xr:uid="{00000000-0005-0000-0000-000038420000}"/>
    <cellStyle name="Финансовый 2 164 3 3 3 2" xfId="15682" xr:uid="{00000000-0005-0000-0000-000039420000}"/>
    <cellStyle name="Финансовый 2 164 3 3 3 3" xfId="19665" xr:uid="{00000000-0005-0000-0000-00003A420000}"/>
    <cellStyle name="Финансовый 2 164 3 3 3 4" xfId="23409" xr:uid="{00000000-0005-0000-0000-00003B420000}"/>
    <cellStyle name="Финансовый 2 164 3 3 3 5" xfId="25396" xr:uid="{00000000-0005-0000-0000-00003C420000}"/>
    <cellStyle name="Финансовый 2 164 3 3 3 6" xfId="21522" xr:uid="{00000000-0005-0000-0000-00003D420000}"/>
    <cellStyle name="Финансовый 2 164 3 3 3 7" xfId="25094" xr:uid="{00000000-0005-0000-0000-00003E420000}"/>
    <cellStyle name="Финансовый 2 164 3 3 3 8" xfId="32838" xr:uid="{00000000-0005-0000-0000-00003F420000}"/>
    <cellStyle name="Финансовый 2 164 3 3 3 9" xfId="31409" xr:uid="{00000000-0005-0000-0000-000040420000}"/>
    <cellStyle name="Финансовый 2 164 3 3 4" xfId="17970" xr:uid="{00000000-0005-0000-0000-000041420000}"/>
    <cellStyle name="Финансовый 2 164 3 3 5" xfId="19282" xr:uid="{00000000-0005-0000-0000-000042420000}"/>
    <cellStyle name="Финансовый 2 164 3 3 5 2" xfId="23851" xr:uid="{00000000-0005-0000-0000-000043420000}"/>
    <cellStyle name="Финансовый 2 164 3 3 5 3" xfId="28425" xr:uid="{00000000-0005-0000-0000-000044420000}"/>
    <cellStyle name="Финансовый 2 164 3 3 5 4" xfId="29862" xr:uid="{00000000-0005-0000-0000-000045420000}"/>
    <cellStyle name="Финансовый 2 164 3 3 5 5" xfId="31168" xr:uid="{00000000-0005-0000-0000-000046420000}"/>
    <cellStyle name="Финансовый 2 164 3 3 5 6" xfId="34205" xr:uid="{00000000-0005-0000-0000-000047420000}"/>
    <cellStyle name="Финансовый 2 164 3 3 5 7" xfId="35541" xr:uid="{00000000-0005-0000-0000-000048420000}"/>
    <cellStyle name="Финансовый 2 164 4" xfId="9986" xr:uid="{00000000-0005-0000-0000-000049420000}"/>
    <cellStyle name="Финансовый 2 164 4 2" xfId="13416" xr:uid="{00000000-0005-0000-0000-00004A420000}"/>
    <cellStyle name="Финансовый 2 164 4 3" xfId="14906" xr:uid="{00000000-0005-0000-0000-00004B420000}"/>
    <cellStyle name="Финансовый 2 164 4 3 2" xfId="16074" xr:uid="{00000000-0005-0000-0000-00004C420000}"/>
    <cellStyle name="Финансовый 2 164 4 3 3" xfId="20057" xr:uid="{00000000-0005-0000-0000-00004D420000}"/>
    <cellStyle name="Финансовый 2 164 4 3 4" xfId="22807" xr:uid="{00000000-0005-0000-0000-00004E420000}"/>
    <cellStyle name="Финансовый 2 164 4 3 5" xfId="25980" xr:uid="{00000000-0005-0000-0000-00004F420000}"/>
    <cellStyle name="Финансовый 2 164 4 3 6" xfId="23198" xr:uid="{00000000-0005-0000-0000-000050420000}"/>
    <cellStyle name="Финансовый 2 164 4 3 7" xfId="26950" xr:uid="{00000000-0005-0000-0000-000051420000}"/>
    <cellStyle name="Финансовый 2 164 4 3 8" xfId="33230" xr:uid="{00000000-0005-0000-0000-000052420000}"/>
    <cellStyle name="Финансовый 2 164 4 3 9" xfId="31386" xr:uid="{00000000-0005-0000-0000-000053420000}"/>
    <cellStyle name="Финансовый 2 164 4 4" xfId="17578" xr:uid="{00000000-0005-0000-0000-000054420000}"/>
    <cellStyle name="Финансовый 2 164 4 5" xfId="18890" xr:uid="{00000000-0005-0000-0000-000055420000}"/>
    <cellStyle name="Финансовый 2 164 4 5 2" xfId="23790" xr:uid="{00000000-0005-0000-0000-000056420000}"/>
    <cellStyle name="Финансовый 2 164 4 5 3" xfId="28033" xr:uid="{00000000-0005-0000-0000-000057420000}"/>
    <cellStyle name="Финансовый 2 164 4 5 4" xfId="29470" xr:uid="{00000000-0005-0000-0000-000058420000}"/>
    <cellStyle name="Финансовый 2 164 4 5 5" xfId="30776" xr:uid="{00000000-0005-0000-0000-000059420000}"/>
    <cellStyle name="Финансовый 2 164 4 5 6" xfId="34597" xr:uid="{00000000-0005-0000-0000-00005A420000}"/>
    <cellStyle name="Финансовый 2 164 4 5 7" xfId="35933" xr:uid="{00000000-0005-0000-0000-00005B420000}"/>
    <cellStyle name="Финансовый 2 164 5" xfId="11323" xr:uid="{00000000-0005-0000-0000-00005C420000}"/>
    <cellStyle name="Финансовый 2 164 6" xfId="14064" xr:uid="{00000000-0005-0000-0000-00005D420000}"/>
    <cellStyle name="Финансовый 2 164 7" xfId="14258" xr:uid="{00000000-0005-0000-0000-00005E420000}"/>
    <cellStyle name="Финансовый 2 164 7 2" xfId="16722" xr:uid="{00000000-0005-0000-0000-00005F420000}"/>
    <cellStyle name="Финансовый 2 164 7 3" xfId="20705" xr:uid="{00000000-0005-0000-0000-000060420000}"/>
    <cellStyle name="Финансовый 2 164 7 4" xfId="23980" xr:uid="{00000000-0005-0000-0000-000061420000}"/>
    <cellStyle name="Финансовый 2 164 7 5" xfId="25561" xr:uid="{00000000-0005-0000-0000-000062420000}"/>
    <cellStyle name="Финансовый 2 164 7 6" xfId="25345" xr:uid="{00000000-0005-0000-0000-000063420000}"/>
    <cellStyle name="Финансовый 2 164 7 7" xfId="22014" xr:uid="{00000000-0005-0000-0000-000064420000}"/>
    <cellStyle name="Финансовый 2 164 7 8" xfId="33878" xr:uid="{00000000-0005-0000-0000-000065420000}"/>
    <cellStyle name="Финансовый 2 164 7 9" xfId="32117" xr:uid="{00000000-0005-0000-0000-000066420000}"/>
    <cellStyle name="Финансовый 2 164 8" xfId="16930" xr:uid="{00000000-0005-0000-0000-000067420000}"/>
    <cellStyle name="Финансовый 2 164 9" xfId="18242" xr:uid="{00000000-0005-0000-0000-000068420000}"/>
    <cellStyle name="Финансовый 2 164 9 2" xfId="22571" xr:uid="{00000000-0005-0000-0000-000069420000}"/>
    <cellStyle name="Финансовый 2 164 9 3" xfId="27385" xr:uid="{00000000-0005-0000-0000-00006A420000}"/>
    <cellStyle name="Финансовый 2 164 9 4" xfId="28822" xr:uid="{00000000-0005-0000-0000-00006B420000}"/>
    <cellStyle name="Финансовый 2 164 9 5" xfId="30128" xr:uid="{00000000-0005-0000-0000-00006C420000}"/>
    <cellStyle name="Финансовый 2 164 9 6" xfId="35245" xr:uid="{00000000-0005-0000-0000-00006D420000}"/>
    <cellStyle name="Финансовый 2 164 9 7" xfId="36581" xr:uid="{00000000-0005-0000-0000-00006E420000}"/>
    <cellStyle name="Финансовый 2 165" xfId="77" xr:uid="{00000000-0005-0000-0000-00006F420000}"/>
    <cellStyle name="Финансовый 2 165 2" xfId="465" xr:uid="{00000000-0005-0000-0000-000070420000}"/>
    <cellStyle name="Финансовый 2 165 2 2" xfId="8773" xr:uid="{00000000-0005-0000-0000-000071420000}"/>
    <cellStyle name="Финансовый 2 165 2 3" xfId="10373" xr:uid="{00000000-0005-0000-0000-000072420000}"/>
    <cellStyle name="Финансовый 2 165 3" xfId="1439" xr:uid="{00000000-0005-0000-0000-000073420000}"/>
    <cellStyle name="Финансовый 2 165 3 2" xfId="8610" xr:uid="{00000000-0005-0000-0000-000074420000}"/>
    <cellStyle name="Финансовый 2 165 3 2 2" xfId="13626" xr:uid="{00000000-0005-0000-0000-000075420000}"/>
    <cellStyle name="Финансовый 2 165 3 2 3" xfId="14696" xr:uid="{00000000-0005-0000-0000-000076420000}"/>
    <cellStyle name="Финансовый 2 165 3 2 3 2" xfId="16284" xr:uid="{00000000-0005-0000-0000-000077420000}"/>
    <cellStyle name="Финансовый 2 165 3 2 3 3" xfId="20267" xr:uid="{00000000-0005-0000-0000-000078420000}"/>
    <cellStyle name="Финансовый 2 165 3 2 3 4" xfId="23191" xr:uid="{00000000-0005-0000-0000-000079420000}"/>
    <cellStyle name="Финансовый 2 165 3 2 3 5" xfId="26162" xr:uid="{00000000-0005-0000-0000-00007A420000}"/>
    <cellStyle name="Финансовый 2 165 3 2 3 6" xfId="22112" xr:uid="{00000000-0005-0000-0000-00007B420000}"/>
    <cellStyle name="Финансовый 2 165 3 2 3 7" xfId="26612" xr:uid="{00000000-0005-0000-0000-00007C420000}"/>
    <cellStyle name="Финансовый 2 165 3 2 3 8" xfId="33440" xr:uid="{00000000-0005-0000-0000-00007D420000}"/>
    <cellStyle name="Финансовый 2 165 3 2 3 9" xfId="32589" xr:uid="{00000000-0005-0000-0000-00007E420000}"/>
    <cellStyle name="Финансовый 2 165 3 2 4" xfId="17368" xr:uid="{00000000-0005-0000-0000-00007F420000}"/>
    <cellStyle name="Финансовый 2 165 3 2 5" xfId="18680" xr:uid="{00000000-0005-0000-0000-000080420000}"/>
    <cellStyle name="Финансовый 2 165 3 2 5 2" xfId="22871" xr:uid="{00000000-0005-0000-0000-000081420000}"/>
    <cellStyle name="Финансовый 2 165 3 2 5 3" xfId="27823" xr:uid="{00000000-0005-0000-0000-000082420000}"/>
    <cellStyle name="Финансовый 2 165 3 2 5 4" xfId="29260" xr:uid="{00000000-0005-0000-0000-000083420000}"/>
    <cellStyle name="Финансовый 2 165 3 2 5 5" xfId="30566" xr:uid="{00000000-0005-0000-0000-000084420000}"/>
    <cellStyle name="Финансовый 2 165 3 2 5 6" xfId="34807" xr:uid="{00000000-0005-0000-0000-000085420000}"/>
    <cellStyle name="Финансовый 2 165 3 2 5 7" xfId="36143" xr:uid="{00000000-0005-0000-0000-000086420000}"/>
    <cellStyle name="Финансовый 2 165 3 3" xfId="12654" xr:uid="{00000000-0005-0000-0000-000087420000}"/>
    <cellStyle name="Финансовый 2 165 3 3 2" xfId="12978" xr:uid="{00000000-0005-0000-0000-000088420000}"/>
    <cellStyle name="Финансовый 2 165 3 3 3" xfId="15344" xr:uid="{00000000-0005-0000-0000-000089420000}"/>
    <cellStyle name="Финансовый 2 165 3 3 3 2" xfId="15636" xr:uid="{00000000-0005-0000-0000-00008A420000}"/>
    <cellStyle name="Финансовый 2 165 3 3 3 3" xfId="19619" xr:uid="{00000000-0005-0000-0000-00008B420000}"/>
    <cellStyle name="Финансовый 2 165 3 3 3 4" xfId="22137" xr:uid="{00000000-0005-0000-0000-00008C420000}"/>
    <cellStyle name="Финансовый 2 165 3 3 3 5" xfId="25940" xr:uid="{00000000-0005-0000-0000-00008D420000}"/>
    <cellStyle name="Финансовый 2 165 3 3 3 6" xfId="25819" xr:uid="{00000000-0005-0000-0000-00008E420000}"/>
    <cellStyle name="Финансовый 2 165 3 3 3 7" xfId="24601" xr:uid="{00000000-0005-0000-0000-00008F420000}"/>
    <cellStyle name="Финансовый 2 165 3 3 3 8" xfId="32792" xr:uid="{00000000-0005-0000-0000-000090420000}"/>
    <cellStyle name="Финансовый 2 165 3 3 3 9" xfId="31755" xr:uid="{00000000-0005-0000-0000-000091420000}"/>
    <cellStyle name="Финансовый 2 165 3 3 4" xfId="18016" xr:uid="{00000000-0005-0000-0000-000092420000}"/>
    <cellStyle name="Финансовый 2 165 3 3 5" xfId="19328" xr:uid="{00000000-0005-0000-0000-000093420000}"/>
    <cellStyle name="Финансовый 2 165 3 3 5 2" xfId="21817" xr:uid="{00000000-0005-0000-0000-000094420000}"/>
    <cellStyle name="Финансовый 2 165 3 3 5 3" xfId="28471" xr:uid="{00000000-0005-0000-0000-000095420000}"/>
    <cellStyle name="Финансовый 2 165 3 3 5 4" xfId="29908" xr:uid="{00000000-0005-0000-0000-000096420000}"/>
    <cellStyle name="Финансовый 2 165 3 3 5 5" xfId="31214" xr:uid="{00000000-0005-0000-0000-000097420000}"/>
    <cellStyle name="Финансовый 2 165 3 3 5 6" xfId="34159" xr:uid="{00000000-0005-0000-0000-000098420000}"/>
    <cellStyle name="Финансовый 2 165 3 3 5 7" xfId="35495" xr:uid="{00000000-0005-0000-0000-000099420000}"/>
    <cellStyle name="Финансовый 2 165 4" xfId="9987" xr:uid="{00000000-0005-0000-0000-00009A420000}"/>
    <cellStyle name="Финансовый 2 165 4 2" xfId="13415" xr:uid="{00000000-0005-0000-0000-00009B420000}"/>
    <cellStyle name="Финансовый 2 165 4 3" xfId="14907" xr:uid="{00000000-0005-0000-0000-00009C420000}"/>
    <cellStyle name="Финансовый 2 165 4 3 2" xfId="16073" xr:uid="{00000000-0005-0000-0000-00009D420000}"/>
    <cellStyle name="Финансовый 2 165 4 3 3" xfId="20056" xr:uid="{00000000-0005-0000-0000-00009E420000}"/>
    <cellStyle name="Финансовый 2 165 4 3 4" xfId="22749" xr:uid="{00000000-0005-0000-0000-00009F420000}"/>
    <cellStyle name="Финансовый 2 165 4 3 5" xfId="24688" xr:uid="{00000000-0005-0000-0000-0000A0420000}"/>
    <cellStyle name="Финансовый 2 165 4 3 6" xfId="24930" xr:uid="{00000000-0005-0000-0000-0000A1420000}"/>
    <cellStyle name="Финансовый 2 165 4 3 7" xfId="28715" xr:uid="{00000000-0005-0000-0000-0000A2420000}"/>
    <cellStyle name="Финансовый 2 165 4 3 8" xfId="33229" xr:uid="{00000000-0005-0000-0000-0000A3420000}"/>
    <cellStyle name="Финансовый 2 165 4 3 9" xfId="31727" xr:uid="{00000000-0005-0000-0000-0000A4420000}"/>
    <cellStyle name="Финансовый 2 165 4 4" xfId="17579" xr:uid="{00000000-0005-0000-0000-0000A5420000}"/>
    <cellStyle name="Финансовый 2 165 4 5" xfId="18891" xr:uid="{00000000-0005-0000-0000-0000A6420000}"/>
    <cellStyle name="Финансовый 2 165 4 5 2" xfId="23803" xr:uid="{00000000-0005-0000-0000-0000A7420000}"/>
    <cellStyle name="Финансовый 2 165 4 5 3" xfId="28034" xr:uid="{00000000-0005-0000-0000-0000A8420000}"/>
    <cellStyle name="Финансовый 2 165 4 5 4" xfId="29471" xr:uid="{00000000-0005-0000-0000-0000A9420000}"/>
    <cellStyle name="Финансовый 2 165 4 5 5" xfId="30777" xr:uid="{00000000-0005-0000-0000-0000AA420000}"/>
    <cellStyle name="Финансовый 2 165 4 5 6" xfId="34596" xr:uid="{00000000-0005-0000-0000-0000AB420000}"/>
    <cellStyle name="Финансовый 2 165 4 5 7" xfId="35932" xr:uid="{00000000-0005-0000-0000-0000AC420000}"/>
    <cellStyle name="Финансовый 2 165 5" xfId="11324" xr:uid="{00000000-0005-0000-0000-0000AD420000}"/>
    <cellStyle name="Финансовый 2 165 6" xfId="14063" xr:uid="{00000000-0005-0000-0000-0000AE420000}"/>
    <cellStyle name="Финансовый 2 165 7" xfId="14259" xr:uid="{00000000-0005-0000-0000-0000AF420000}"/>
    <cellStyle name="Финансовый 2 165 7 2" xfId="16721" xr:uid="{00000000-0005-0000-0000-0000B0420000}"/>
    <cellStyle name="Финансовый 2 165 7 3" xfId="20704" xr:uid="{00000000-0005-0000-0000-0000B1420000}"/>
    <cellStyle name="Финансовый 2 165 7 4" xfId="23632" xr:uid="{00000000-0005-0000-0000-0000B2420000}"/>
    <cellStyle name="Финансовый 2 165 7 5" xfId="25723" xr:uid="{00000000-0005-0000-0000-0000B3420000}"/>
    <cellStyle name="Финансовый 2 165 7 6" xfId="24996" xr:uid="{00000000-0005-0000-0000-0000B4420000}"/>
    <cellStyle name="Финансовый 2 165 7 7" xfId="26462" xr:uid="{00000000-0005-0000-0000-0000B5420000}"/>
    <cellStyle name="Финансовый 2 165 7 8" xfId="33877" xr:uid="{00000000-0005-0000-0000-0000B6420000}"/>
    <cellStyle name="Финансовый 2 165 7 9" xfId="32177" xr:uid="{00000000-0005-0000-0000-0000B7420000}"/>
    <cellStyle name="Финансовый 2 165 8" xfId="16931" xr:uid="{00000000-0005-0000-0000-0000B8420000}"/>
    <cellStyle name="Финансовый 2 165 9" xfId="18243" xr:uid="{00000000-0005-0000-0000-0000B9420000}"/>
    <cellStyle name="Финансовый 2 165 9 2" xfId="22518" xr:uid="{00000000-0005-0000-0000-0000BA420000}"/>
    <cellStyle name="Финансовый 2 165 9 3" xfId="27386" xr:uid="{00000000-0005-0000-0000-0000BB420000}"/>
    <cellStyle name="Финансовый 2 165 9 4" xfId="28823" xr:uid="{00000000-0005-0000-0000-0000BC420000}"/>
    <cellStyle name="Финансовый 2 165 9 5" xfId="30129" xr:uid="{00000000-0005-0000-0000-0000BD420000}"/>
    <cellStyle name="Финансовый 2 165 9 6" xfId="35244" xr:uid="{00000000-0005-0000-0000-0000BE420000}"/>
    <cellStyle name="Финансовый 2 165 9 7" xfId="36580" xr:uid="{00000000-0005-0000-0000-0000BF420000}"/>
    <cellStyle name="Финансовый 2 166" xfId="78" xr:uid="{00000000-0005-0000-0000-0000C0420000}"/>
    <cellStyle name="Финансовый 2 166 2" xfId="466" xr:uid="{00000000-0005-0000-0000-0000C1420000}"/>
    <cellStyle name="Финансовый 2 166 2 2" xfId="7762" xr:uid="{00000000-0005-0000-0000-0000C2420000}"/>
    <cellStyle name="Финансовый 2 166 2 3" xfId="10374" xr:uid="{00000000-0005-0000-0000-0000C3420000}"/>
    <cellStyle name="Финансовый 2 166 3" xfId="1440" xr:uid="{00000000-0005-0000-0000-0000C4420000}"/>
    <cellStyle name="Финансовый 2 166 3 2" xfId="8032" xr:uid="{00000000-0005-0000-0000-0000C5420000}"/>
    <cellStyle name="Финансовый 2 166 3 2 2" xfId="13722" xr:uid="{00000000-0005-0000-0000-0000C6420000}"/>
    <cellStyle name="Финансовый 2 166 3 2 3" xfId="14600" xr:uid="{00000000-0005-0000-0000-0000C7420000}"/>
    <cellStyle name="Финансовый 2 166 3 2 3 2" xfId="16380" xr:uid="{00000000-0005-0000-0000-0000C8420000}"/>
    <cellStyle name="Финансовый 2 166 3 2 3 3" xfId="20363" xr:uid="{00000000-0005-0000-0000-0000C9420000}"/>
    <cellStyle name="Финансовый 2 166 3 2 3 4" xfId="21405" xr:uid="{00000000-0005-0000-0000-0000CA420000}"/>
    <cellStyle name="Финансовый 2 166 3 2 3 5" xfId="21233" xr:uid="{00000000-0005-0000-0000-0000CB420000}"/>
    <cellStyle name="Финансовый 2 166 3 2 3 6" xfId="22001" xr:uid="{00000000-0005-0000-0000-0000CC420000}"/>
    <cellStyle name="Финансовый 2 166 3 2 3 7" xfId="24650" xr:uid="{00000000-0005-0000-0000-0000CD420000}"/>
    <cellStyle name="Финансовый 2 166 3 2 3 8" xfId="33536" xr:uid="{00000000-0005-0000-0000-0000CE420000}"/>
    <cellStyle name="Финансовый 2 166 3 2 3 9" xfId="31964" xr:uid="{00000000-0005-0000-0000-0000CF420000}"/>
    <cellStyle name="Финансовый 2 166 3 2 4" xfId="17272" xr:uid="{00000000-0005-0000-0000-0000D0420000}"/>
    <cellStyle name="Финансовый 2 166 3 2 5" xfId="18584" xr:uid="{00000000-0005-0000-0000-0000D1420000}"/>
    <cellStyle name="Финансовый 2 166 3 2 5 2" xfId="24142" xr:uid="{00000000-0005-0000-0000-0000D2420000}"/>
    <cellStyle name="Финансовый 2 166 3 2 5 3" xfId="27727" xr:uid="{00000000-0005-0000-0000-0000D3420000}"/>
    <cellStyle name="Финансовый 2 166 3 2 5 4" xfId="29164" xr:uid="{00000000-0005-0000-0000-0000D4420000}"/>
    <cellStyle name="Финансовый 2 166 3 2 5 5" xfId="30470" xr:uid="{00000000-0005-0000-0000-0000D5420000}"/>
    <cellStyle name="Финансовый 2 166 3 2 5 6" xfId="34903" xr:uid="{00000000-0005-0000-0000-0000D6420000}"/>
    <cellStyle name="Финансовый 2 166 3 2 5 7" xfId="36239" xr:uid="{00000000-0005-0000-0000-0000D7420000}"/>
    <cellStyle name="Финансовый 2 166 3 3" xfId="12558" xr:uid="{00000000-0005-0000-0000-0000D8420000}"/>
    <cellStyle name="Финансовый 2 166 3 3 2" xfId="13074" xr:uid="{00000000-0005-0000-0000-0000D9420000}"/>
    <cellStyle name="Финансовый 2 166 3 3 3" xfId="15248" xr:uid="{00000000-0005-0000-0000-0000DA420000}"/>
    <cellStyle name="Финансовый 2 166 3 3 3 2" xfId="15732" xr:uid="{00000000-0005-0000-0000-0000DB420000}"/>
    <cellStyle name="Финансовый 2 166 3 3 3 3" xfId="19715" xr:uid="{00000000-0005-0000-0000-0000DC420000}"/>
    <cellStyle name="Финансовый 2 166 3 3 3 4" xfId="23702" xr:uid="{00000000-0005-0000-0000-0000DD420000}"/>
    <cellStyle name="Финансовый 2 166 3 3 3 5" xfId="27307" xr:uid="{00000000-0005-0000-0000-0000DE420000}"/>
    <cellStyle name="Финансовый 2 166 3 3 3 6" xfId="27020" xr:uid="{00000000-0005-0000-0000-0000DF420000}"/>
    <cellStyle name="Финансовый 2 166 3 3 3 7" xfId="24656" xr:uid="{00000000-0005-0000-0000-0000E0420000}"/>
    <cellStyle name="Финансовый 2 166 3 3 3 8" xfId="32888" xr:uid="{00000000-0005-0000-0000-0000E1420000}"/>
    <cellStyle name="Финансовый 2 166 3 3 3 9" xfId="31465" xr:uid="{00000000-0005-0000-0000-0000E2420000}"/>
    <cellStyle name="Финансовый 2 166 3 3 4" xfId="17920" xr:uid="{00000000-0005-0000-0000-0000E3420000}"/>
    <cellStyle name="Финансовый 2 166 3 3 5" xfId="19232" xr:uid="{00000000-0005-0000-0000-0000E4420000}"/>
    <cellStyle name="Финансовый 2 166 3 3 5 2" xfId="22160" xr:uid="{00000000-0005-0000-0000-0000E5420000}"/>
    <cellStyle name="Финансовый 2 166 3 3 5 3" xfId="28375" xr:uid="{00000000-0005-0000-0000-0000E6420000}"/>
    <cellStyle name="Финансовый 2 166 3 3 5 4" xfId="29812" xr:uid="{00000000-0005-0000-0000-0000E7420000}"/>
    <cellStyle name="Финансовый 2 166 3 3 5 5" xfId="31118" xr:uid="{00000000-0005-0000-0000-0000E8420000}"/>
    <cellStyle name="Финансовый 2 166 3 3 5 6" xfId="34255" xr:uid="{00000000-0005-0000-0000-0000E9420000}"/>
    <cellStyle name="Финансовый 2 166 3 3 5 7" xfId="35591" xr:uid="{00000000-0005-0000-0000-0000EA420000}"/>
    <cellStyle name="Финансовый 2 166 4" xfId="9988" xr:uid="{00000000-0005-0000-0000-0000EB420000}"/>
    <cellStyle name="Финансовый 2 166 4 2" xfId="13414" xr:uid="{00000000-0005-0000-0000-0000EC420000}"/>
    <cellStyle name="Финансовый 2 166 4 3" xfId="14908" xr:uid="{00000000-0005-0000-0000-0000ED420000}"/>
    <cellStyle name="Финансовый 2 166 4 3 2" xfId="16072" xr:uid="{00000000-0005-0000-0000-0000EE420000}"/>
    <cellStyle name="Финансовый 2 166 4 3 3" xfId="20055" xr:uid="{00000000-0005-0000-0000-0000EF420000}"/>
    <cellStyle name="Финансовый 2 166 4 3 4" xfId="22580" xr:uid="{00000000-0005-0000-0000-0000F0420000}"/>
    <cellStyle name="Финансовый 2 166 4 3 5" xfId="26239" xr:uid="{00000000-0005-0000-0000-0000F1420000}"/>
    <cellStyle name="Финансовый 2 166 4 3 6" xfId="23758" xr:uid="{00000000-0005-0000-0000-0000F2420000}"/>
    <cellStyle name="Финансовый 2 166 4 3 7" xfId="26504" xr:uid="{00000000-0005-0000-0000-0000F3420000}"/>
    <cellStyle name="Финансовый 2 166 4 3 8" xfId="33228" xr:uid="{00000000-0005-0000-0000-0000F4420000}"/>
    <cellStyle name="Финансовый 2 166 4 3 9" xfId="31743" xr:uid="{00000000-0005-0000-0000-0000F5420000}"/>
    <cellStyle name="Финансовый 2 166 4 4" xfId="17580" xr:uid="{00000000-0005-0000-0000-0000F6420000}"/>
    <cellStyle name="Финансовый 2 166 4 5" xfId="18892" xr:uid="{00000000-0005-0000-0000-0000F7420000}"/>
    <cellStyle name="Финансовый 2 166 4 5 2" xfId="23542" xr:uid="{00000000-0005-0000-0000-0000F8420000}"/>
    <cellStyle name="Финансовый 2 166 4 5 3" xfId="28035" xr:uid="{00000000-0005-0000-0000-0000F9420000}"/>
    <cellStyle name="Финансовый 2 166 4 5 4" xfId="29472" xr:uid="{00000000-0005-0000-0000-0000FA420000}"/>
    <cellStyle name="Финансовый 2 166 4 5 5" xfId="30778" xr:uid="{00000000-0005-0000-0000-0000FB420000}"/>
    <cellStyle name="Финансовый 2 166 4 5 6" xfId="34595" xr:uid="{00000000-0005-0000-0000-0000FC420000}"/>
    <cellStyle name="Финансовый 2 166 4 5 7" xfId="35931" xr:uid="{00000000-0005-0000-0000-0000FD420000}"/>
    <cellStyle name="Финансовый 2 166 5" xfId="11325" xr:uid="{00000000-0005-0000-0000-0000FE420000}"/>
    <cellStyle name="Финансовый 2 166 6" xfId="14062" xr:uid="{00000000-0005-0000-0000-0000FF420000}"/>
    <cellStyle name="Финансовый 2 166 7" xfId="14260" xr:uid="{00000000-0005-0000-0000-000000430000}"/>
    <cellStyle name="Финансовый 2 166 7 2" xfId="16720" xr:uid="{00000000-0005-0000-0000-000001430000}"/>
    <cellStyle name="Финансовый 2 166 7 3" xfId="20703" xr:uid="{00000000-0005-0000-0000-000002430000}"/>
    <cellStyle name="Финансовый 2 166 7 4" xfId="23427" xr:uid="{00000000-0005-0000-0000-000003430000}"/>
    <cellStyle name="Финансовый 2 166 7 5" xfId="25725" xr:uid="{00000000-0005-0000-0000-000004430000}"/>
    <cellStyle name="Финансовый 2 166 7 6" xfId="23214" xr:uid="{00000000-0005-0000-0000-000005430000}"/>
    <cellStyle name="Финансовый 2 166 7 7" xfId="28669" xr:uid="{00000000-0005-0000-0000-000006430000}"/>
    <cellStyle name="Финансовый 2 166 7 8" xfId="33876" xr:uid="{00000000-0005-0000-0000-000007430000}"/>
    <cellStyle name="Финансовый 2 166 7 9" xfId="32259" xr:uid="{00000000-0005-0000-0000-000008430000}"/>
    <cellStyle name="Финансовый 2 166 8" xfId="16932" xr:uid="{00000000-0005-0000-0000-000009430000}"/>
    <cellStyle name="Финансовый 2 166 9" xfId="18244" xr:uid="{00000000-0005-0000-0000-00000A430000}"/>
    <cellStyle name="Финансовый 2 166 9 2" xfId="22470" xr:uid="{00000000-0005-0000-0000-00000B430000}"/>
    <cellStyle name="Финансовый 2 166 9 3" xfId="27387" xr:uid="{00000000-0005-0000-0000-00000C430000}"/>
    <cellStyle name="Финансовый 2 166 9 4" xfId="28824" xr:uid="{00000000-0005-0000-0000-00000D430000}"/>
    <cellStyle name="Финансовый 2 166 9 5" xfId="30130" xr:uid="{00000000-0005-0000-0000-00000E430000}"/>
    <cellStyle name="Финансовый 2 166 9 6" xfId="35243" xr:uid="{00000000-0005-0000-0000-00000F430000}"/>
    <cellStyle name="Финансовый 2 166 9 7" xfId="36579" xr:uid="{00000000-0005-0000-0000-000010430000}"/>
    <cellStyle name="Финансовый 2 167" xfId="79" xr:uid="{00000000-0005-0000-0000-000011430000}"/>
    <cellStyle name="Финансовый 2 167 2" xfId="467" xr:uid="{00000000-0005-0000-0000-000012430000}"/>
    <cellStyle name="Финансовый 2 167 2 2" xfId="8866" xr:uid="{00000000-0005-0000-0000-000013430000}"/>
    <cellStyle name="Финансовый 2 167 2 3" xfId="10375" xr:uid="{00000000-0005-0000-0000-000014430000}"/>
    <cellStyle name="Финансовый 2 167 3" xfId="1441" xr:uid="{00000000-0005-0000-0000-000015430000}"/>
    <cellStyle name="Финансовый 2 167 3 2" xfId="8196" xr:uid="{00000000-0005-0000-0000-000016430000}"/>
    <cellStyle name="Финансовый 2 167 3 2 2" xfId="13663" xr:uid="{00000000-0005-0000-0000-000017430000}"/>
    <cellStyle name="Финансовый 2 167 3 2 3" xfId="14659" xr:uid="{00000000-0005-0000-0000-000018430000}"/>
    <cellStyle name="Финансовый 2 167 3 2 3 2" xfId="16321" xr:uid="{00000000-0005-0000-0000-000019430000}"/>
    <cellStyle name="Финансовый 2 167 3 2 3 3" xfId="20304" xr:uid="{00000000-0005-0000-0000-00001A430000}"/>
    <cellStyle name="Финансовый 2 167 3 2 3 4" xfId="21927" xr:uid="{00000000-0005-0000-0000-00001B430000}"/>
    <cellStyle name="Финансовый 2 167 3 2 3 5" xfId="26316" xr:uid="{00000000-0005-0000-0000-00001C430000}"/>
    <cellStyle name="Финансовый 2 167 3 2 3 6" xfId="24254" xr:uid="{00000000-0005-0000-0000-00001D430000}"/>
    <cellStyle name="Финансовый 2 167 3 2 3 7" xfId="26050" xr:uid="{00000000-0005-0000-0000-00001E430000}"/>
    <cellStyle name="Финансовый 2 167 3 2 3 8" xfId="33477" xr:uid="{00000000-0005-0000-0000-00001F430000}"/>
    <cellStyle name="Финансовый 2 167 3 2 3 9" xfId="32333" xr:uid="{00000000-0005-0000-0000-000020430000}"/>
    <cellStyle name="Финансовый 2 167 3 2 4" xfId="17331" xr:uid="{00000000-0005-0000-0000-000021430000}"/>
    <cellStyle name="Финансовый 2 167 3 2 5" xfId="18643" xr:uid="{00000000-0005-0000-0000-000022430000}"/>
    <cellStyle name="Финансовый 2 167 3 2 5 2" xfId="22517" xr:uid="{00000000-0005-0000-0000-000023430000}"/>
    <cellStyle name="Финансовый 2 167 3 2 5 3" xfId="27786" xr:uid="{00000000-0005-0000-0000-000024430000}"/>
    <cellStyle name="Финансовый 2 167 3 2 5 4" xfId="29223" xr:uid="{00000000-0005-0000-0000-000025430000}"/>
    <cellStyle name="Финансовый 2 167 3 2 5 5" xfId="30529" xr:uid="{00000000-0005-0000-0000-000026430000}"/>
    <cellStyle name="Финансовый 2 167 3 2 5 6" xfId="34844" xr:uid="{00000000-0005-0000-0000-000027430000}"/>
    <cellStyle name="Финансовый 2 167 3 2 5 7" xfId="36180" xr:uid="{00000000-0005-0000-0000-000028430000}"/>
    <cellStyle name="Финансовый 2 167 3 3" xfId="12617" xr:uid="{00000000-0005-0000-0000-000029430000}"/>
    <cellStyle name="Финансовый 2 167 3 3 2" xfId="13015" xr:uid="{00000000-0005-0000-0000-00002A430000}"/>
    <cellStyle name="Финансовый 2 167 3 3 3" xfId="15307" xr:uid="{00000000-0005-0000-0000-00002B430000}"/>
    <cellStyle name="Финансовый 2 167 3 3 3 2" xfId="15673" xr:uid="{00000000-0005-0000-0000-00002C430000}"/>
    <cellStyle name="Финансовый 2 167 3 3 3 3" xfId="19656" xr:uid="{00000000-0005-0000-0000-00002D430000}"/>
    <cellStyle name="Финансовый 2 167 3 3 3 4" xfId="22748" xr:uid="{00000000-0005-0000-0000-00002E430000}"/>
    <cellStyle name="Финансовый 2 167 3 3 3 5" xfId="26242" xr:uid="{00000000-0005-0000-0000-00002F430000}"/>
    <cellStyle name="Финансовый 2 167 3 3 3 6" xfId="26439" xr:uid="{00000000-0005-0000-0000-000030430000}"/>
    <cellStyle name="Финансовый 2 167 3 3 3 7" xfId="26025" xr:uid="{00000000-0005-0000-0000-000031430000}"/>
    <cellStyle name="Финансовый 2 167 3 3 3 8" xfId="32829" xr:uid="{00000000-0005-0000-0000-000032430000}"/>
    <cellStyle name="Финансовый 2 167 3 3 3 9" xfId="32090" xr:uid="{00000000-0005-0000-0000-000033430000}"/>
    <cellStyle name="Финансовый 2 167 3 3 4" xfId="17979" xr:uid="{00000000-0005-0000-0000-000034430000}"/>
    <cellStyle name="Финансовый 2 167 3 3 5" xfId="19291" xr:uid="{00000000-0005-0000-0000-000035430000}"/>
    <cellStyle name="Финансовый 2 167 3 3 5 2" xfId="21416" xr:uid="{00000000-0005-0000-0000-000036430000}"/>
    <cellStyle name="Финансовый 2 167 3 3 5 3" xfId="28434" xr:uid="{00000000-0005-0000-0000-000037430000}"/>
    <cellStyle name="Финансовый 2 167 3 3 5 4" xfId="29871" xr:uid="{00000000-0005-0000-0000-000038430000}"/>
    <cellStyle name="Финансовый 2 167 3 3 5 5" xfId="31177" xr:uid="{00000000-0005-0000-0000-000039430000}"/>
    <cellStyle name="Финансовый 2 167 3 3 5 6" xfId="34196" xr:uid="{00000000-0005-0000-0000-00003A430000}"/>
    <cellStyle name="Финансовый 2 167 3 3 5 7" xfId="35532" xr:uid="{00000000-0005-0000-0000-00003B430000}"/>
    <cellStyle name="Финансовый 2 167 4" xfId="9989" xr:uid="{00000000-0005-0000-0000-00003C430000}"/>
    <cellStyle name="Финансовый 2 167 4 2" xfId="13413" xr:uid="{00000000-0005-0000-0000-00003D430000}"/>
    <cellStyle name="Финансовый 2 167 4 3" xfId="14909" xr:uid="{00000000-0005-0000-0000-00003E430000}"/>
    <cellStyle name="Финансовый 2 167 4 3 2" xfId="16071" xr:uid="{00000000-0005-0000-0000-00003F430000}"/>
    <cellStyle name="Финансовый 2 167 4 3 3" xfId="20054" xr:uid="{00000000-0005-0000-0000-000040430000}"/>
    <cellStyle name="Финансовый 2 167 4 3 4" xfId="22528" xr:uid="{00000000-0005-0000-0000-000041430000}"/>
    <cellStyle name="Финансовый 2 167 4 3 5" xfId="21279" xr:uid="{00000000-0005-0000-0000-000042430000}"/>
    <cellStyle name="Финансовый 2 167 4 3 6" xfId="20819" xr:uid="{00000000-0005-0000-0000-000043430000}"/>
    <cellStyle name="Финансовый 2 167 4 3 7" xfId="24554" xr:uid="{00000000-0005-0000-0000-000044430000}"/>
    <cellStyle name="Финансовый 2 167 4 3 8" xfId="33227" xr:uid="{00000000-0005-0000-0000-000045430000}"/>
    <cellStyle name="Финансовый 2 167 4 3 9" xfId="31802" xr:uid="{00000000-0005-0000-0000-000046430000}"/>
    <cellStyle name="Финансовый 2 167 4 4" xfId="17581" xr:uid="{00000000-0005-0000-0000-000047430000}"/>
    <cellStyle name="Финансовый 2 167 4 5" xfId="18893" xr:uid="{00000000-0005-0000-0000-000048430000}"/>
    <cellStyle name="Финансовый 2 167 4 5 2" xfId="23328" xr:uid="{00000000-0005-0000-0000-000049430000}"/>
    <cellStyle name="Финансовый 2 167 4 5 3" xfId="28036" xr:uid="{00000000-0005-0000-0000-00004A430000}"/>
    <cellStyle name="Финансовый 2 167 4 5 4" xfId="29473" xr:uid="{00000000-0005-0000-0000-00004B430000}"/>
    <cellStyle name="Финансовый 2 167 4 5 5" xfId="30779" xr:uid="{00000000-0005-0000-0000-00004C430000}"/>
    <cellStyle name="Финансовый 2 167 4 5 6" xfId="34594" xr:uid="{00000000-0005-0000-0000-00004D430000}"/>
    <cellStyle name="Финансовый 2 167 4 5 7" xfId="35930" xr:uid="{00000000-0005-0000-0000-00004E430000}"/>
    <cellStyle name="Финансовый 2 167 5" xfId="11326" xr:uid="{00000000-0005-0000-0000-00004F430000}"/>
    <cellStyle name="Финансовый 2 167 6" xfId="14061" xr:uid="{00000000-0005-0000-0000-000050430000}"/>
    <cellStyle name="Финансовый 2 167 7" xfId="14261" xr:uid="{00000000-0005-0000-0000-000051430000}"/>
    <cellStyle name="Финансовый 2 167 7 2" xfId="16719" xr:uid="{00000000-0005-0000-0000-000052430000}"/>
    <cellStyle name="Финансовый 2 167 7 3" xfId="20702" xr:uid="{00000000-0005-0000-0000-000053430000}"/>
    <cellStyle name="Финансовый 2 167 7 4" xfId="23220" xr:uid="{00000000-0005-0000-0000-000054430000}"/>
    <cellStyle name="Финансовый 2 167 7 5" xfId="26207" xr:uid="{00000000-0005-0000-0000-000055430000}"/>
    <cellStyle name="Финансовый 2 167 7 6" xfId="23499" xr:uid="{00000000-0005-0000-0000-000056430000}"/>
    <cellStyle name="Финансовый 2 167 7 7" xfId="26681" xr:uid="{00000000-0005-0000-0000-000057430000}"/>
    <cellStyle name="Финансовый 2 167 7 8" xfId="33875" xr:uid="{00000000-0005-0000-0000-000058430000}"/>
    <cellStyle name="Финансовый 2 167 7 9" xfId="32260" xr:uid="{00000000-0005-0000-0000-000059430000}"/>
    <cellStyle name="Финансовый 2 167 8" xfId="16933" xr:uid="{00000000-0005-0000-0000-00005A430000}"/>
    <cellStyle name="Финансовый 2 167 9" xfId="18245" xr:uid="{00000000-0005-0000-0000-00005B430000}"/>
    <cellStyle name="Финансовый 2 167 9 2" xfId="22410" xr:uid="{00000000-0005-0000-0000-00005C430000}"/>
    <cellStyle name="Финансовый 2 167 9 3" xfId="27388" xr:uid="{00000000-0005-0000-0000-00005D430000}"/>
    <cellStyle name="Финансовый 2 167 9 4" xfId="28825" xr:uid="{00000000-0005-0000-0000-00005E430000}"/>
    <cellStyle name="Финансовый 2 167 9 5" xfId="30131" xr:uid="{00000000-0005-0000-0000-00005F430000}"/>
    <cellStyle name="Финансовый 2 167 9 6" xfId="35242" xr:uid="{00000000-0005-0000-0000-000060430000}"/>
    <cellStyle name="Финансовый 2 167 9 7" xfId="36578" xr:uid="{00000000-0005-0000-0000-000061430000}"/>
    <cellStyle name="Финансовый 2 168" xfId="80" xr:uid="{00000000-0005-0000-0000-000062430000}"/>
    <cellStyle name="Финансовый 2 168 2" xfId="468" xr:uid="{00000000-0005-0000-0000-000063430000}"/>
    <cellStyle name="Финансовый 2 168 2 2" xfId="7795" xr:uid="{00000000-0005-0000-0000-000064430000}"/>
    <cellStyle name="Финансовый 2 168 2 3" xfId="10376" xr:uid="{00000000-0005-0000-0000-000065430000}"/>
    <cellStyle name="Финансовый 2 168 3" xfId="1442" xr:uid="{00000000-0005-0000-0000-000066430000}"/>
    <cellStyle name="Финансовый 2 168 3 2" xfId="8638" xr:uid="{00000000-0005-0000-0000-000067430000}"/>
    <cellStyle name="Финансовый 2 168 3 2 2" xfId="13622" xr:uid="{00000000-0005-0000-0000-000068430000}"/>
    <cellStyle name="Финансовый 2 168 3 2 3" xfId="14700" xr:uid="{00000000-0005-0000-0000-000069430000}"/>
    <cellStyle name="Финансовый 2 168 3 2 3 2" xfId="16280" xr:uid="{00000000-0005-0000-0000-00006A430000}"/>
    <cellStyle name="Финансовый 2 168 3 2 3 3" xfId="20263" xr:uid="{00000000-0005-0000-0000-00006B430000}"/>
    <cellStyle name="Финансовый 2 168 3 2 3 4" xfId="24432" xr:uid="{00000000-0005-0000-0000-00006C430000}"/>
    <cellStyle name="Финансовый 2 168 3 2 3 5" xfId="26011" xr:uid="{00000000-0005-0000-0000-00006D430000}"/>
    <cellStyle name="Финансовый 2 168 3 2 3 6" xfId="26212" xr:uid="{00000000-0005-0000-0000-00006E430000}"/>
    <cellStyle name="Финансовый 2 168 3 2 3 7" xfId="22193" xr:uid="{00000000-0005-0000-0000-00006F430000}"/>
    <cellStyle name="Финансовый 2 168 3 2 3 8" xfId="33436" xr:uid="{00000000-0005-0000-0000-000070430000}"/>
    <cellStyle name="Финансовый 2 168 3 2 3 9" xfId="32263" xr:uid="{00000000-0005-0000-0000-000071430000}"/>
    <cellStyle name="Финансовый 2 168 3 2 4" xfId="17372" xr:uid="{00000000-0005-0000-0000-000072430000}"/>
    <cellStyle name="Финансовый 2 168 3 2 5" xfId="18684" xr:uid="{00000000-0005-0000-0000-000073430000}"/>
    <cellStyle name="Финансовый 2 168 3 2 5 2" xfId="22822" xr:uid="{00000000-0005-0000-0000-000074430000}"/>
    <cellStyle name="Финансовый 2 168 3 2 5 3" xfId="27827" xr:uid="{00000000-0005-0000-0000-000075430000}"/>
    <cellStyle name="Финансовый 2 168 3 2 5 4" xfId="29264" xr:uid="{00000000-0005-0000-0000-000076430000}"/>
    <cellStyle name="Финансовый 2 168 3 2 5 5" xfId="30570" xr:uid="{00000000-0005-0000-0000-000077430000}"/>
    <cellStyle name="Финансовый 2 168 3 2 5 6" xfId="34803" xr:uid="{00000000-0005-0000-0000-000078430000}"/>
    <cellStyle name="Финансовый 2 168 3 2 5 7" xfId="36139" xr:uid="{00000000-0005-0000-0000-000079430000}"/>
    <cellStyle name="Финансовый 2 168 3 3" xfId="12658" xr:uid="{00000000-0005-0000-0000-00007A430000}"/>
    <cellStyle name="Финансовый 2 168 3 3 2" xfId="12974" xr:uid="{00000000-0005-0000-0000-00007B430000}"/>
    <cellStyle name="Финансовый 2 168 3 3 3" xfId="15348" xr:uid="{00000000-0005-0000-0000-00007C430000}"/>
    <cellStyle name="Финансовый 2 168 3 3 3 2" xfId="15632" xr:uid="{00000000-0005-0000-0000-00007D430000}"/>
    <cellStyle name="Финансовый 2 168 3 3 3 3" xfId="19615" xr:uid="{00000000-0005-0000-0000-00007E430000}"/>
    <cellStyle name="Финансовый 2 168 3 3 3 4" xfId="24609" xr:uid="{00000000-0005-0000-0000-00007F430000}"/>
    <cellStyle name="Финансовый 2 168 3 3 3 5" xfId="25308" xr:uid="{00000000-0005-0000-0000-000080430000}"/>
    <cellStyle name="Финансовый 2 168 3 3 3 6" xfId="21375" xr:uid="{00000000-0005-0000-0000-000081430000}"/>
    <cellStyle name="Финансовый 2 168 3 3 3 7" xfId="23562" xr:uid="{00000000-0005-0000-0000-000082430000}"/>
    <cellStyle name="Финансовый 2 168 3 3 3 8" xfId="32788" xr:uid="{00000000-0005-0000-0000-000083430000}"/>
    <cellStyle name="Финансовый 2 168 3 3 3 9" xfId="31368" xr:uid="{00000000-0005-0000-0000-000084430000}"/>
    <cellStyle name="Финансовый 2 168 3 3 4" xfId="18020" xr:uid="{00000000-0005-0000-0000-000085430000}"/>
    <cellStyle name="Финансовый 2 168 3 3 5" xfId="19332" xr:uid="{00000000-0005-0000-0000-000086430000}"/>
    <cellStyle name="Финансовый 2 168 3 3 5 2" xfId="21330" xr:uid="{00000000-0005-0000-0000-000087430000}"/>
    <cellStyle name="Финансовый 2 168 3 3 5 3" xfId="28475" xr:uid="{00000000-0005-0000-0000-000088430000}"/>
    <cellStyle name="Финансовый 2 168 3 3 5 4" xfId="29912" xr:uid="{00000000-0005-0000-0000-000089430000}"/>
    <cellStyle name="Финансовый 2 168 3 3 5 5" xfId="31218" xr:uid="{00000000-0005-0000-0000-00008A430000}"/>
    <cellStyle name="Финансовый 2 168 3 3 5 6" xfId="34155" xr:uid="{00000000-0005-0000-0000-00008B430000}"/>
    <cellStyle name="Финансовый 2 168 3 3 5 7" xfId="35491" xr:uid="{00000000-0005-0000-0000-00008C430000}"/>
    <cellStyle name="Финансовый 2 168 4" xfId="9990" xr:uid="{00000000-0005-0000-0000-00008D430000}"/>
    <cellStyle name="Финансовый 2 168 4 2" xfId="13412" xr:uid="{00000000-0005-0000-0000-00008E430000}"/>
    <cellStyle name="Финансовый 2 168 4 3" xfId="14910" xr:uid="{00000000-0005-0000-0000-00008F430000}"/>
    <cellStyle name="Финансовый 2 168 4 3 2" xfId="16070" xr:uid="{00000000-0005-0000-0000-000090430000}"/>
    <cellStyle name="Финансовый 2 168 4 3 3" xfId="20053" xr:uid="{00000000-0005-0000-0000-000091430000}"/>
    <cellStyle name="Финансовый 2 168 4 3 4" xfId="22476" xr:uid="{00000000-0005-0000-0000-000092430000}"/>
    <cellStyle name="Финансовый 2 168 4 3 5" xfId="24871" xr:uid="{00000000-0005-0000-0000-000093430000}"/>
    <cellStyle name="Финансовый 2 168 4 3 6" xfId="21716" xr:uid="{00000000-0005-0000-0000-000094430000}"/>
    <cellStyle name="Финансовый 2 168 4 3 7" xfId="28670" xr:uid="{00000000-0005-0000-0000-000095430000}"/>
    <cellStyle name="Финансовый 2 168 4 3 8" xfId="33226" xr:uid="{00000000-0005-0000-0000-000096430000}"/>
    <cellStyle name="Финансовый 2 168 4 3 9" xfId="31820" xr:uid="{00000000-0005-0000-0000-000097430000}"/>
    <cellStyle name="Финансовый 2 168 4 4" xfId="17582" xr:uid="{00000000-0005-0000-0000-000098430000}"/>
    <cellStyle name="Финансовый 2 168 4 5" xfId="18894" xr:uid="{00000000-0005-0000-0000-000099430000}"/>
    <cellStyle name="Финансовый 2 168 4 5 2" xfId="22927" xr:uid="{00000000-0005-0000-0000-00009A430000}"/>
    <cellStyle name="Финансовый 2 168 4 5 3" xfId="28037" xr:uid="{00000000-0005-0000-0000-00009B430000}"/>
    <cellStyle name="Финансовый 2 168 4 5 4" xfId="29474" xr:uid="{00000000-0005-0000-0000-00009C430000}"/>
    <cellStyle name="Финансовый 2 168 4 5 5" xfId="30780" xr:uid="{00000000-0005-0000-0000-00009D430000}"/>
    <cellStyle name="Финансовый 2 168 4 5 6" xfId="34593" xr:uid="{00000000-0005-0000-0000-00009E430000}"/>
    <cellStyle name="Финансовый 2 168 4 5 7" xfId="35929" xr:uid="{00000000-0005-0000-0000-00009F430000}"/>
    <cellStyle name="Финансовый 2 168 5" xfId="11327" xr:uid="{00000000-0005-0000-0000-0000A0430000}"/>
    <cellStyle name="Финансовый 2 168 6" xfId="14060" xr:uid="{00000000-0005-0000-0000-0000A1430000}"/>
    <cellStyle name="Финансовый 2 168 7" xfId="14262" xr:uid="{00000000-0005-0000-0000-0000A2430000}"/>
    <cellStyle name="Финансовый 2 168 7 2" xfId="16718" xr:uid="{00000000-0005-0000-0000-0000A3430000}"/>
    <cellStyle name="Финансовый 2 168 7 3" xfId="20701" xr:uid="{00000000-0005-0000-0000-0000A4430000}"/>
    <cellStyle name="Финансовый 2 168 7 4" xfId="25264" xr:uid="{00000000-0005-0000-0000-0000A5430000}"/>
    <cellStyle name="Финансовый 2 168 7 5" xfId="20937" xr:uid="{00000000-0005-0000-0000-0000A6430000}"/>
    <cellStyle name="Финансовый 2 168 7 6" xfId="22696" xr:uid="{00000000-0005-0000-0000-0000A7430000}"/>
    <cellStyle name="Финансовый 2 168 7 7" xfId="25444" xr:uid="{00000000-0005-0000-0000-0000A8430000}"/>
    <cellStyle name="Финансовый 2 168 7 8" xfId="33874" xr:uid="{00000000-0005-0000-0000-0000A9430000}"/>
    <cellStyle name="Финансовый 2 168 7 9" xfId="32363" xr:uid="{00000000-0005-0000-0000-0000AA430000}"/>
    <cellStyle name="Финансовый 2 168 8" xfId="16934" xr:uid="{00000000-0005-0000-0000-0000AB430000}"/>
    <cellStyle name="Финансовый 2 168 9" xfId="18246" xr:uid="{00000000-0005-0000-0000-0000AC430000}"/>
    <cellStyle name="Финансовый 2 168 9 2" xfId="22346" xr:uid="{00000000-0005-0000-0000-0000AD430000}"/>
    <cellStyle name="Финансовый 2 168 9 3" xfId="27389" xr:uid="{00000000-0005-0000-0000-0000AE430000}"/>
    <cellStyle name="Финансовый 2 168 9 4" xfId="28826" xr:uid="{00000000-0005-0000-0000-0000AF430000}"/>
    <cellStyle name="Финансовый 2 168 9 5" xfId="30132" xr:uid="{00000000-0005-0000-0000-0000B0430000}"/>
    <cellStyle name="Финансовый 2 168 9 6" xfId="35241" xr:uid="{00000000-0005-0000-0000-0000B1430000}"/>
    <cellStyle name="Финансовый 2 168 9 7" xfId="36577" xr:uid="{00000000-0005-0000-0000-0000B2430000}"/>
    <cellStyle name="Финансовый 2 169" xfId="81" xr:uid="{00000000-0005-0000-0000-0000B3430000}"/>
    <cellStyle name="Финансовый 2 169 2" xfId="469" xr:uid="{00000000-0005-0000-0000-0000B4430000}"/>
    <cellStyle name="Финансовый 2 169 2 2" xfId="8891" xr:uid="{00000000-0005-0000-0000-0000B5430000}"/>
    <cellStyle name="Финансовый 2 169 2 3" xfId="10377" xr:uid="{00000000-0005-0000-0000-0000B6430000}"/>
    <cellStyle name="Финансовый 2 169 3" xfId="1443" xr:uid="{00000000-0005-0000-0000-0000B7430000}"/>
    <cellStyle name="Финансовый 2 169 3 2" xfId="8176" xr:uid="{00000000-0005-0000-0000-0000B8430000}"/>
    <cellStyle name="Финансовый 2 169 3 2 2" xfId="13670" xr:uid="{00000000-0005-0000-0000-0000B9430000}"/>
    <cellStyle name="Финансовый 2 169 3 2 3" xfId="14652" xr:uid="{00000000-0005-0000-0000-0000BA430000}"/>
    <cellStyle name="Финансовый 2 169 3 2 3 2" xfId="16328" xr:uid="{00000000-0005-0000-0000-0000BB430000}"/>
    <cellStyle name="Финансовый 2 169 3 2 3 3" xfId="20311" xr:uid="{00000000-0005-0000-0000-0000BC430000}"/>
    <cellStyle name="Финансовый 2 169 3 2 3 4" xfId="21302" xr:uid="{00000000-0005-0000-0000-0000BD430000}"/>
    <cellStyle name="Финансовый 2 169 3 2 3 5" xfId="20903" xr:uid="{00000000-0005-0000-0000-0000BE430000}"/>
    <cellStyle name="Финансовый 2 169 3 2 3 6" xfId="23907" xr:uid="{00000000-0005-0000-0000-0000BF430000}"/>
    <cellStyle name="Финансовый 2 169 3 2 3 7" xfId="26484" xr:uid="{00000000-0005-0000-0000-0000C0430000}"/>
    <cellStyle name="Финансовый 2 169 3 2 3 8" xfId="33484" xr:uid="{00000000-0005-0000-0000-0000C1430000}"/>
    <cellStyle name="Финансовый 2 169 3 2 3 9" xfId="31566" xr:uid="{00000000-0005-0000-0000-0000C2430000}"/>
    <cellStyle name="Финансовый 2 169 3 2 4" xfId="17324" xr:uid="{00000000-0005-0000-0000-0000C3430000}"/>
    <cellStyle name="Финансовый 2 169 3 2 5" xfId="18636" xr:uid="{00000000-0005-0000-0000-0000C4430000}"/>
    <cellStyle name="Финансовый 2 169 3 2 5 2" xfId="25173" xr:uid="{00000000-0005-0000-0000-0000C5430000}"/>
    <cellStyle name="Финансовый 2 169 3 2 5 3" xfId="27779" xr:uid="{00000000-0005-0000-0000-0000C6430000}"/>
    <cellStyle name="Финансовый 2 169 3 2 5 4" xfId="29216" xr:uid="{00000000-0005-0000-0000-0000C7430000}"/>
    <cellStyle name="Финансовый 2 169 3 2 5 5" xfId="30522" xr:uid="{00000000-0005-0000-0000-0000C8430000}"/>
    <cellStyle name="Финансовый 2 169 3 2 5 6" xfId="34851" xr:uid="{00000000-0005-0000-0000-0000C9430000}"/>
    <cellStyle name="Финансовый 2 169 3 2 5 7" xfId="36187" xr:uid="{00000000-0005-0000-0000-0000CA430000}"/>
    <cellStyle name="Финансовый 2 169 3 3" xfId="12610" xr:uid="{00000000-0005-0000-0000-0000CB430000}"/>
    <cellStyle name="Финансовый 2 169 3 3 2" xfId="13022" xr:uid="{00000000-0005-0000-0000-0000CC430000}"/>
    <cellStyle name="Финансовый 2 169 3 3 3" xfId="15300" xr:uid="{00000000-0005-0000-0000-0000CD430000}"/>
    <cellStyle name="Финансовый 2 169 3 3 3 2" xfId="15680" xr:uid="{00000000-0005-0000-0000-0000CE430000}"/>
    <cellStyle name="Финансовый 2 169 3 3 3 3" xfId="19663" xr:uid="{00000000-0005-0000-0000-0000CF430000}"/>
    <cellStyle name="Финансовый 2 169 3 3 3 4" xfId="23035" xr:uid="{00000000-0005-0000-0000-0000D0430000}"/>
    <cellStyle name="Финансовый 2 169 3 3 3 5" xfId="21139" xr:uid="{00000000-0005-0000-0000-0000D1430000}"/>
    <cellStyle name="Финансовый 2 169 3 3 3 6" xfId="22269" xr:uid="{00000000-0005-0000-0000-0000D2430000}"/>
    <cellStyle name="Финансовый 2 169 3 3 3 7" xfId="22159" xr:uid="{00000000-0005-0000-0000-0000D3430000}"/>
    <cellStyle name="Финансовый 2 169 3 3 3 8" xfId="32836" xr:uid="{00000000-0005-0000-0000-0000D4430000}"/>
    <cellStyle name="Финансовый 2 169 3 3 3 9" xfId="32461" xr:uid="{00000000-0005-0000-0000-0000D5430000}"/>
    <cellStyle name="Финансовый 2 169 3 3 4" xfId="17972" xr:uid="{00000000-0005-0000-0000-0000D6430000}"/>
    <cellStyle name="Финансовый 2 169 3 3 5" xfId="19284" xr:uid="{00000000-0005-0000-0000-0000D7430000}"/>
    <cellStyle name="Финансовый 2 169 3 3 5 2" xfId="23834" xr:uid="{00000000-0005-0000-0000-0000D8430000}"/>
    <cellStyle name="Финансовый 2 169 3 3 5 3" xfId="28427" xr:uid="{00000000-0005-0000-0000-0000D9430000}"/>
    <cellStyle name="Финансовый 2 169 3 3 5 4" xfId="29864" xr:uid="{00000000-0005-0000-0000-0000DA430000}"/>
    <cellStyle name="Финансовый 2 169 3 3 5 5" xfId="31170" xr:uid="{00000000-0005-0000-0000-0000DB430000}"/>
    <cellStyle name="Финансовый 2 169 3 3 5 6" xfId="34203" xr:uid="{00000000-0005-0000-0000-0000DC430000}"/>
    <cellStyle name="Финансовый 2 169 3 3 5 7" xfId="35539" xr:uid="{00000000-0005-0000-0000-0000DD430000}"/>
    <cellStyle name="Финансовый 2 169 4" xfId="9991" xr:uid="{00000000-0005-0000-0000-0000DE430000}"/>
    <cellStyle name="Финансовый 2 169 4 2" xfId="13411" xr:uid="{00000000-0005-0000-0000-0000DF430000}"/>
    <cellStyle name="Финансовый 2 169 4 3" xfId="14911" xr:uid="{00000000-0005-0000-0000-0000E0430000}"/>
    <cellStyle name="Финансовый 2 169 4 3 2" xfId="16069" xr:uid="{00000000-0005-0000-0000-0000E1430000}"/>
    <cellStyle name="Финансовый 2 169 4 3 3" xfId="20052" xr:uid="{00000000-0005-0000-0000-0000E2430000}"/>
    <cellStyle name="Финансовый 2 169 4 3 4" xfId="22418" xr:uid="{00000000-0005-0000-0000-0000E3430000}"/>
    <cellStyle name="Финансовый 2 169 4 3 5" xfId="26009" xr:uid="{00000000-0005-0000-0000-0000E4430000}"/>
    <cellStyle name="Финансовый 2 169 4 3 6" xfId="27238" xr:uid="{00000000-0005-0000-0000-0000E5430000}"/>
    <cellStyle name="Финансовый 2 169 4 3 7" xfId="23799" xr:uid="{00000000-0005-0000-0000-0000E6430000}"/>
    <cellStyle name="Финансовый 2 169 4 3 8" xfId="33225" xr:uid="{00000000-0005-0000-0000-0000E7430000}"/>
    <cellStyle name="Финансовый 2 169 4 3 9" xfId="31839" xr:uid="{00000000-0005-0000-0000-0000E8430000}"/>
    <cellStyle name="Финансовый 2 169 4 4" xfId="17583" xr:uid="{00000000-0005-0000-0000-0000E9430000}"/>
    <cellStyle name="Финансовый 2 169 4 5" xfId="18895" xr:uid="{00000000-0005-0000-0000-0000EA430000}"/>
    <cellStyle name="Финансовый 2 169 4 5 2" xfId="22935" xr:uid="{00000000-0005-0000-0000-0000EB430000}"/>
    <cellStyle name="Финансовый 2 169 4 5 3" xfId="28038" xr:uid="{00000000-0005-0000-0000-0000EC430000}"/>
    <cellStyle name="Финансовый 2 169 4 5 4" xfId="29475" xr:uid="{00000000-0005-0000-0000-0000ED430000}"/>
    <cellStyle name="Финансовый 2 169 4 5 5" xfId="30781" xr:uid="{00000000-0005-0000-0000-0000EE430000}"/>
    <cellStyle name="Финансовый 2 169 4 5 6" xfId="34592" xr:uid="{00000000-0005-0000-0000-0000EF430000}"/>
    <cellStyle name="Финансовый 2 169 4 5 7" xfId="35928" xr:uid="{00000000-0005-0000-0000-0000F0430000}"/>
    <cellStyle name="Финансовый 2 169 5" xfId="11328" xr:uid="{00000000-0005-0000-0000-0000F1430000}"/>
    <cellStyle name="Финансовый 2 169 6" xfId="14059" xr:uid="{00000000-0005-0000-0000-0000F2430000}"/>
    <cellStyle name="Финансовый 2 169 7" xfId="14263" xr:uid="{00000000-0005-0000-0000-0000F3430000}"/>
    <cellStyle name="Финансовый 2 169 7 2" xfId="16717" xr:uid="{00000000-0005-0000-0000-0000F4430000}"/>
    <cellStyle name="Финансовый 2 169 7 3" xfId="20700" xr:uid="{00000000-0005-0000-0000-0000F5430000}"/>
    <cellStyle name="Финансовый 2 169 7 4" xfId="23048" xr:uid="{00000000-0005-0000-0000-0000F6430000}"/>
    <cellStyle name="Финансовый 2 169 7 5" xfId="26166" xr:uid="{00000000-0005-0000-0000-0000F7430000}"/>
    <cellStyle name="Финансовый 2 169 7 6" xfId="22742" xr:uid="{00000000-0005-0000-0000-0000F8430000}"/>
    <cellStyle name="Финансовый 2 169 7 7" xfId="26052" xr:uid="{00000000-0005-0000-0000-0000F9430000}"/>
    <cellStyle name="Финансовый 2 169 7 8" xfId="33873" xr:uid="{00000000-0005-0000-0000-0000FA430000}"/>
    <cellStyle name="Финансовый 2 169 7 9" xfId="32447" xr:uid="{00000000-0005-0000-0000-0000FB430000}"/>
    <cellStyle name="Финансовый 2 169 8" xfId="16935" xr:uid="{00000000-0005-0000-0000-0000FC430000}"/>
    <cellStyle name="Финансовый 2 169 9" xfId="18247" xr:uid="{00000000-0005-0000-0000-0000FD430000}"/>
    <cellStyle name="Финансовый 2 169 9 2" xfId="22155" xr:uid="{00000000-0005-0000-0000-0000FE430000}"/>
    <cellStyle name="Финансовый 2 169 9 3" xfId="27390" xr:uid="{00000000-0005-0000-0000-0000FF430000}"/>
    <cellStyle name="Финансовый 2 169 9 4" xfId="28827" xr:uid="{00000000-0005-0000-0000-000000440000}"/>
    <cellStyle name="Финансовый 2 169 9 5" xfId="30133" xr:uid="{00000000-0005-0000-0000-000001440000}"/>
    <cellStyle name="Финансовый 2 169 9 6" xfId="35240" xr:uid="{00000000-0005-0000-0000-000002440000}"/>
    <cellStyle name="Финансовый 2 169 9 7" xfId="36576" xr:uid="{00000000-0005-0000-0000-000003440000}"/>
    <cellStyle name="Финансовый 2 17" xfId="82" xr:uid="{00000000-0005-0000-0000-000004440000}"/>
    <cellStyle name="Финансовый 2 17 2" xfId="347" xr:uid="{00000000-0005-0000-0000-000005440000}"/>
    <cellStyle name="Финансовый 2 17 2 2" xfId="8048" xr:uid="{00000000-0005-0000-0000-000006440000}"/>
    <cellStyle name="Финансовый 2 17 2 3" xfId="10255" xr:uid="{00000000-0005-0000-0000-000007440000}"/>
    <cellStyle name="Финансовый 2 17 3" xfId="1283" xr:uid="{00000000-0005-0000-0000-000008440000}"/>
    <cellStyle name="Финансовый 2 17 3 2" xfId="8598" xr:uid="{00000000-0005-0000-0000-000009440000}"/>
    <cellStyle name="Финансовый 2 17 3 2 2" xfId="13628" xr:uid="{00000000-0005-0000-0000-00000A440000}"/>
    <cellStyle name="Финансовый 2 17 3 2 3" xfId="14694" xr:uid="{00000000-0005-0000-0000-00000B440000}"/>
    <cellStyle name="Финансовый 2 17 3 2 3 2" xfId="16286" xr:uid="{00000000-0005-0000-0000-00000C440000}"/>
    <cellStyle name="Финансовый 2 17 3 2 3 3" xfId="20269" xr:uid="{00000000-0005-0000-0000-00000D440000}"/>
    <cellStyle name="Финансовый 2 17 3 2 3 4" xfId="23607" xr:uid="{00000000-0005-0000-0000-00000E440000}"/>
    <cellStyle name="Финансовый 2 17 3 2 3 5" xfId="21327" xr:uid="{00000000-0005-0000-0000-00000F440000}"/>
    <cellStyle name="Финансовый 2 17 3 2 3 6" xfId="22548" xr:uid="{00000000-0005-0000-0000-000010440000}"/>
    <cellStyle name="Финансовый 2 17 3 2 3 7" xfId="26974" xr:uid="{00000000-0005-0000-0000-000011440000}"/>
    <cellStyle name="Финансовый 2 17 3 2 3 8" xfId="33442" xr:uid="{00000000-0005-0000-0000-000012440000}"/>
    <cellStyle name="Финансовый 2 17 3 2 3 9" xfId="31551" xr:uid="{00000000-0005-0000-0000-000013440000}"/>
    <cellStyle name="Финансовый 2 17 3 2 4" xfId="17366" xr:uid="{00000000-0005-0000-0000-000014440000}"/>
    <cellStyle name="Финансовый 2 17 3 2 5" xfId="18678" xr:uid="{00000000-0005-0000-0000-000015440000}"/>
    <cellStyle name="Финансовый 2 17 3 2 5 2" xfId="23168" xr:uid="{00000000-0005-0000-0000-000016440000}"/>
    <cellStyle name="Финансовый 2 17 3 2 5 3" xfId="27821" xr:uid="{00000000-0005-0000-0000-000017440000}"/>
    <cellStyle name="Финансовый 2 17 3 2 5 4" xfId="29258" xr:uid="{00000000-0005-0000-0000-000018440000}"/>
    <cellStyle name="Финансовый 2 17 3 2 5 5" xfId="30564" xr:uid="{00000000-0005-0000-0000-000019440000}"/>
    <cellStyle name="Финансовый 2 17 3 2 5 6" xfId="34809" xr:uid="{00000000-0005-0000-0000-00001A440000}"/>
    <cellStyle name="Финансовый 2 17 3 2 5 7" xfId="36145" xr:uid="{00000000-0005-0000-0000-00001B440000}"/>
    <cellStyle name="Финансовый 2 17 3 3" xfId="12652" xr:uid="{00000000-0005-0000-0000-00001C440000}"/>
    <cellStyle name="Финансовый 2 17 3 3 2" xfId="12980" xr:uid="{00000000-0005-0000-0000-00001D440000}"/>
    <cellStyle name="Финансовый 2 17 3 3 3" xfId="15342" xr:uid="{00000000-0005-0000-0000-00001E440000}"/>
    <cellStyle name="Финансовый 2 17 3 3 3 2" xfId="15638" xr:uid="{00000000-0005-0000-0000-00001F440000}"/>
    <cellStyle name="Финансовый 2 17 3 3 3 3" xfId="19621" xr:uid="{00000000-0005-0000-0000-000020440000}"/>
    <cellStyle name="Финансовый 2 17 3 3 3 4" xfId="22390" xr:uid="{00000000-0005-0000-0000-000021440000}"/>
    <cellStyle name="Финансовый 2 17 3 3 3 5" xfId="26592" xr:uid="{00000000-0005-0000-0000-000022440000}"/>
    <cellStyle name="Финансовый 2 17 3 3 3 6" xfId="26640" xr:uid="{00000000-0005-0000-0000-000023440000}"/>
    <cellStyle name="Финансовый 2 17 3 3 3 7" xfId="25899" xr:uid="{00000000-0005-0000-0000-000024440000}"/>
    <cellStyle name="Финансовый 2 17 3 3 3 8" xfId="32794" xr:uid="{00000000-0005-0000-0000-000025440000}"/>
    <cellStyle name="Финансовый 2 17 3 3 3 9" xfId="31698" xr:uid="{00000000-0005-0000-0000-000026440000}"/>
    <cellStyle name="Финансовый 2 17 3 3 4" xfId="18014" xr:uid="{00000000-0005-0000-0000-000027440000}"/>
    <cellStyle name="Финансовый 2 17 3 3 5" xfId="19326" xr:uid="{00000000-0005-0000-0000-000028440000}"/>
    <cellStyle name="Финансовый 2 17 3 3 5 2" xfId="21976" xr:uid="{00000000-0005-0000-0000-000029440000}"/>
    <cellStyle name="Финансовый 2 17 3 3 5 3" xfId="28469" xr:uid="{00000000-0005-0000-0000-00002A440000}"/>
    <cellStyle name="Финансовый 2 17 3 3 5 4" xfId="29906" xr:uid="{00000000-0005-0000-0000-00002B440000}"/>
    <cellStyle name="Финансовый 2 17 3 3 5 5" xfId="31212" xr:uid="{00000000-0005-0000-0000-00002C440000}"/>
    <cellStyle name="Финансовый 2 17 3 3 5 6" xfId="34161" xr:uid="{00000000-0005-0000-0000-00002D440000}"/>
    <cellStyle name="Финансовый 2 17 3 3 5 7" xfId="35497" xr:uid="{00000000-0005-0000-0000-00002E440000}"/>
    <cellStyle name="Финансовый 2 17 4" xfId="9992" xr:uid="{00000000-0005-0000-0000-00002F440000}"/>
    <cellStyle name="Финансовый 2 17 4 2" xfId="13410" xr:uid="{00000000-0005-0000-0000-000030440000}"/>
    <cellStyle name="Финансовый 2 17 4 3" xfId="14912" xr:uid="{00000000-0005-0000-0000-000031440000}"/>
    <cellStyle name="Финансовый 2 17 4 3 2" xfId="16068" xr:uid="{00000000-0005-0000-0000-000032440000}"/>
    <cellStyle name="Финансовый 2 17 4 3 3" xfId="20051" xr:uid="{00000000-0005-0000-0000-000033440000}"/>
    <cellStyle name="Финансовый 2 17 4 3 4" xfId="22355" xr:uid="{00000000-0005-0000-0000-000034440000}"/>
    <cellStyle name="Финансовый 2 17 4 3 5" xfId="24612" xr:uid="{00000000-0005-0000-0000-000035440000}"/>
    <cellStyle name="Финансовый 2 17 4 3 6" xfId="26869" xr:uid="{00000000-0005-0000-0000-000036440000}"/>
    <cellStyle name="Финансовый 2 17 4 3 7" xfId="27318" xr:uid="{00000000-0005-0000-0000-000037440000}"/>
    <cellStyle name="Финансовый 2 17 4 3 8" xfId="33224" xr:uid="{00000000-0005-0000-0000-000038440000}"/>
    <cellStyle name="Финансовый 2 17 4 3 9" xfId="31855" xr:uid="{00000000-0005-0000-0000-000039440000}"/>
    <cellStyle name="Финансовый 2 17 4 4" xfId="17584" xr:uid="{00000000-0005-0000-0000-00003A440000}"/>
    <cellStyle name="Финансовый 2 17 4 5" xfId="18896" xr:uid="{00000000-0005-0000-0000-00003B440000}"/>
    <cellStyle name="Финансовый 2 17 4 5 2" xfId="22754" xr:uid="{00000000-0005-0000-0000-00003C440000}"/>
    <cellStyle name="Финансовый 2 17 4 5 3" xfId="28039" xr:uid="{00000000-0005-0000-0000-00003D440000}"/>
    <cellStyle name="Финансовый 2 17 4 5 4" xfId="29476" xr:uid="{00000000-0005-0000-0000-00003E440000}"/>
    <cellStyle name="Финансовый 2 17 4 5 5" xfId="30782" xr:uid="{00000000-0005-0000-0000-00003F440000}"/>
    <cellStyle name="Финансовый 2 17 4 5 6" xfId="34591" xr:uid="{00000000-0005-0000-0000-000040440000}"/>
    <cellStyle name="Финансовый 2 17 4 5 7" xfId="35927" xr:uid="{00000000-0005-0000-0000-000041440000}"/>
    <cellStyle name="Финансовый 2 17 5" xfId="11168" xr:uid="{00000000-0005-0000-0000-000042440000}"/>
    <cellStyle name="Финансовый 2 17 6" xfId="14058" xr:uid="{00000000-0005-0000-0000-000043440000}"/>
    <cellStyle name="Финансовый 2 17 7" xfId="14165" xr:uid="{00000000-0005-0000-0000-000044440000}"/>
    <cellStyle name="Финансовый 2 17 7 2" xfId="16716" xr:uid="{00000000-0005-0000-0000-000045440000}"/>
    <cellStyle name="Финансовый 2 17 7 3" xfId="20699" xr:uid="{00000000-0005-0000-0000-000046440000}"/>
    <cellStyle name="Финансовый 2 17 7 4" xfId="24764" xr:uid="{00000000-0005-0000-0000-000047440000}"/>
    <cellStyle name="Финансовый 2 17 7 5" xfId="25483" xr:uid="{00000000-0005-0000-0000-000048440000}"/>
    <cellStyle name="Финансовый 2 17 7 6" xfId="24542" xr:uid="{00000000-0005-0000-0000-000049440000}"/>
    <cellStyle name="Финансовый 2 17 7 7" xfId="28732" xr:uid="{00000000-0005-0000-0000-00004A440000}"/>
    <cellStyle name="Финансовый 2 17 7 8" xfId="33872" xr:uid="{00000000-0005-0000-0000-00004B440000}"/>
    <cellStyle name="Финансовый 2 17 7 9" xfId="31426" xr:uid="{00000000-0005-0000-0000-00004C440000}"/>
    <cellStyle name="Финансовый 2 17 8" xfId="14264" xr:uid="{00000000-0005-0000-0000-00004D440000}"/>
    <cellStyle name="Финансовый 2 17 8 2" xfId="16936" xr:uid="{00000000-0005-0000-0000-00004E440000}"/>
    <cellStyle name="Финансовый 2 17 8 3" xfId="20796" xr:uid="{00000000-0005-0000-0000-00004F440000}"/>
    <cellStyle name="Финансовый 2 17 8 4" xfId="21419" xr:uid="{00000000-0005-0000-0000-000050440000}"/>
    <cellStyle name="Финансовый 2 17 8 5" xfId="26980" xr:uid="{00000000-0005-0000-0000-000051440000}"/>
    <cellStyle name="Финансовый 2 17 8 6" xfId="25790" xr:uid="{00000000-0005-0000-0000-000052440000}"/>
    <cellStyle name="Финансовый 2 17 8 7" xfId="25456" xr:uid="{00000000-0005-0000-0000-000053440000}"/>
    <cellStyle name="Финансовый 2 17 8 8" xfId="33969" xr:uid="{00000000-0005-0000-0000-000054440000}"/>
    <cellStyle name="Финансовый 2 17 8 9" xfId="35330" xr:uid="{00000000-0005-0000-0000-000055440000}"/>
    <cellStyle name="Финансовый 2 17 9" xfId="18248" xr:uid="{00000000-0005-0000-0000-000056440000}"/>
    <cellStyle name="Финансовый 2 17 9 2" xfId="22101" xr:uid="{00000000-0005-0000-0000-000057440000}"/>
    <cellStyle name="Финансовый 2 17 9 3" xfId="27391" xr:uid="{00000000-0005-0000-0000-000058440000}"/>
    <cellStyle name="Финансовый 2 17 9 4" xfId="28828" xr:uid="{00000000-0005-0000-0000-000059440000}"/>
    <cellStyle name="Финансовый 2 17 9 5" xfId="30134" xr:uid="{00000000-0005-0000-0000-00005A440000}"/>
    <cellStyle name="Финансовый 2 17 9 6" xfId="35239" xr:uid="{00000000-0005-0000-0000-00005B440000}"/>
    <cellStyle name="Финансовый 2 17 9 7" xfId="36575" xr:uid="{00000000-0005-0000-0000-00005C440000}"/>
    <cellStyle name="Финансовый 2 170" xfId="83" xr:uid="{00000000-0005-0000-0000-00005D440000}"/>
    <cellStyle name="Финансовый 2 170 2" xfId="470" xr:uid="{00000000-0005-0000-0000-00005E440000}"/>
    <cellStyle name="Финансовый 2 170 2 2" xfId="8133" xr:uid="{00000000-0005-0000-0000-00005F440000}"/>
    <cellStyle name="Финансовый 2 170 2 3" xfId="10378" xr:uid="{00000000-0005-0000-0000-000060440000}"/>
    <cellStyle name="Финансовый 2 170 3" xfId="1444" xr:uid="{00000000-0005-0000-0000-000061440000}"/>
    <cellStyle name="Финансовый 2 170 3 2" xfId="7831" xr:uid="{00000000-0005-0000-0000-000062440000}"/>
    <cellStyle name="Финансовый 2 170 3 2 2" xfId="13763" xr:uid="{00000000-0005-0000-0000-000063440000}"/>
    <cellStyle name="Финансовый 2 170 3 2 3" xfId="14559" xr:uid="{00000000-0005-0000-0000-000064440000}"/>
    <cellStyle name="Финансовый 2 170 3 2 3 2" xfId="16421" xr:uid="{00000000-0005-0000-0000-000065440000}"/>
    <cellStyle name="Финансовый 2 170 3 2 3 3" xfId="20404" xr:uid="{00000000-0005-0000-0000-000066440000}"/>
    <cellStyle name="Финансовый 2 170 3 2 3 4" xfId="22058" xr:uid="{00000000-0005-0000-0000-000067440000}"/>
    <cellStyle name="Финансовый 2 170 3 2 3 5" xfId="26635" xr:uid="{00000000-0005-0000-0000-000068440000}"/>
    <cellStyle name="Финансовый 2 170 3 2 3 6" xfId="22091" xr:uid="{00000000-0005-0000-0000-000069440000}"/>
    <cellStyle name="Финансовый 2 170 3 2 3 7" xfId="26298" xr:uid="{00000000-0005-0000-0000-00006A440000}"/>
    <cellStyle name="Финансовый 2 170 3 2 3 8" xfId="33577" xr:uid="{00000000-0005-0000-0000-00006B440000}"/>
    <cellStyle name="Финансовый 2 170 3 2 3 9" xfId="31813" xr:uid="{00000000-0005-0000-0000-00006C440000}"/>
    <cellStyle name="Финансовый 2 170 3 2 4" xfId="17231" xr:uid="{00000000-0005-0000-0000-00006D440000}"/>
    <cellStyle name="Финансовый 2 170 3 2 5" xfId="18543" xr:uid="{00000000-0005-0000-0000-00006E440000}"/>
    <cellStyle name="Финансовый 2 170 3 2 5 2" xfId="24777" xr:uid="{00000000-0005-0000-0000-00006F440000}"/>
    <cellStyle name="Финансовый 2 170 3 2 5 3" xfId="27686" xr:uid="{00000000-0005-0000-0000-000070440000}"/>
    <cellStyle name="Финансовый 2 170 3 2 5 4" xfId="29123" xr:uid="{00000000-0005-0000-0000-000071440000}"/>
    <cellStyle name="Финансовый 2 170 3 2 5 5" xfId="30429" xr:uid="{00000000-0005-0000-0000-000072440000}"/>
    <cellStyle name="Финансовый 2 170 3 2 5 6" xfId="34944" xr:uid="{00000000-0005-0000-0000-000073440000}"/>
    <cellStyle name="Финансовый 2 170 3 2 5 7" xfId="36280" xr:uid="{00000000-0005-0000-0000-000074440000}"/>
    <cellStyle name="Финансовый 2 170 3 3" xfId="12517" xr:uid="{00000000-0005-0000-0000-000075440000}"/>
    <cellStyle name="Финансовый 2 170 3 3 2" xfId="13115" xr:uid="{00000000-0005-0000-0000-000076440000}"/>
    <cellStyle name="Финансовый 2 170 3 3 3" xfId="15207" xr:uid="{00000000-0005-0000-0000-000077440000}"/>
    <cellStyle name="Финансовый 2 170 3 3 3 2" xfId="15773" xr:uid="{00000000-0005-0000-0000-000078440000}"/>
    <cellStyle name="Финансовый 2 170 3 3 3 3" xfId="19756" xr:uid="{00000000-0005-0000-0000-000079440000}"/>
    <cellStyle name="Финансовый 2 170 3 3 3 4" xfId="22642" xr:uid="{00000000-0005-0000-0000-00007A440000}"/>
    <cellStyle name="Финансовый 2 170 3 3 3 5" xfId="27149" xr:uid="{00000000-0005-0000-0000-00007B440000}"/>
    <cellStyle name="Финансовый 2 170 3 3 3 6" xfId="20888" xr:uid="{00000000-0005-0000-0000-00007C440000}"/>
    <cellStyle name="Финансовый 2 170 3 3 3 7" xfId="21197" xr:uid="{00000000-0005-0000-0000-00007D440000}"/>
    <cellStyle name="Финансовый 2 170 3 3 3 8" xfId="32929" xr:uid="{00000000-0005-0000-0000-00007E440000}"/>
    <cellStyle name="Финансовый 2 170 3 3 3 9" xfId="31686" xr:uid="{00000000-0005-0000-0000-00007F440000}"/>
    <cellStyle name="Финансовый 2 170 3 3 4" xfId="17879" xr:uid="{00000000-0005-0000-0000-000080440000}"/>
    <cellStyle name="Финансовый 2 170 3 3 5" xfId="19191" xr:uid="{00000000-0005-0000-0000-000081440000}"/>
    <cellStyle name="Финансовый 2 170 3 3 5 2" xfId="23982" xr:uid="{00000000-0005-0000-0000-000082440000}"/>
    <cellStyle name="Финансовый 2 170 3 3 5 3" xfId="28334" xr:uid="{00000000-0005-0000-0000-000083440000}"/>
    <cellStyle name="Финансовый 2 170 3 3 5 4" xfId="29771" xr:uid="{00000000-0005-0000-0000-000084440000}"/>
    <cellStyle name="Финансовый 2 170 3 3 5 5" xfId="31077" xr:uid="{00000000-0005-0000-0000-000085440000}"/>
    <cellStyle name="Финансовый 2 170 3 3 5 6" xfId="34296" xr:uid="{00000000-0005-0000-0000-000086440000}"/>
    <cellStyle name="Финансовый 2 170 3 3 5 7" xfId="35632" xr:uid="{00000000-0005-0000-0000-000087440000}"/>
    <cellStyle name="Финансовый 2 170 4" xfId="9993" xr:uid="{00000000-0005-0000-0000-000088440000}"/>
    <cellStyle name="Финансовый 2 170 4 2" xfId="13409" xr:uid="{00000000-0005-0000-0000-000089440000}"/>
    <cellStyle name="Финансовый 2 170 4 3" xfId="14913" xr:uid="{00000000-0005-0000-0000-00008A440000}"/>
    <cellStyle name="Финансовый 2 170 4 3 2" xfId="16067" xr:uid="{00000000-0005-0000-0000-00008B440000}"/>
    <cellStyle name="Финансовый 2 170 4 3 3" xfId="20050" xr:uid="{00000000-0005-0000-0000-00008C440000}"/>
    <cellStyle name="Финансовый 2 170 4 3 4" xfId="22164" xr:uid="{00000000-0005-0000-0000-00008D440000}"/>
    <cellStyle name="Финансовый 2 170 4 3 5" xfId="25832" xr:uid="{00000000-0005-0000-0000-00008E440000}"/>
    <cellStyle name="Финансовый 2 170 4 3 6" xfId="21441" xr:uid="{00000000-0005-0000-0000-00008F440000}"/>
    <cellStyle name="Финансовый 2 170 4 3 7" xfId="24588" xr:uid="{00000000-0005-0000-0000-000090440000}"/>
    <cellStyle name="Финансовый 2 170 4 3 8" xfId="33223" xr:uid="{00000000-0005-0000-0000-000091440000}"/>
    <cellStyle name="Финансовый 2 170 4 3 9" xfId="31871" xr:uid="{00000000-0005-0000-0000-000092440000}"/>
    <cellStyle name="Финансовый 2 170 4 4" xfId="17585" xr:uid="{00000000-0005-0000-0000-000093440000}"/>
    <cellStyle name="Финансовый 2 170 4 5" xfId="18897" xr:uid="{00000000-0005-0000-0000-000094440000}"/>
    <cellStyle name="Финансовый 2 170 4 5 2" xfId="22693" xr:uid="{00000000-0005-0000-0000-000095440000}"/>
    <cellStyle name="Финансовый 2 170 4 5 3" xfId="28040" xr:uid="{00000000-0005-0000-0000-000096440000}"/>
    <cellStyle name="Финансовый 2 170 4 5 4" xfId="29477" xr:uid="{00000000-0005-0000-0000-000097440000}"/>
    <cellStyle name="Финансовый 2 170 4 5 5" xfId="30783" xr:uid="{00000000-0005-0000-0000-000098440000}"/>
    <cellStyle name="Финансовый 2 170 4 5 6" xfId="34590" xr:uid="{00000000-0005-0000-0000-000099440000}"/>
    <cellStyle name="Финансовый 2 170 4 5 7" xfId="35926" xr:uid="{00000000-0005-0000-0000-00009A440000}"/>
    <cellStyle name="Финансовый 2 170 5" xfId="11329" xr:uid="{00000000-0005-0000-0000-00009B440000}"/>
    <cellStyle name="Финансовый 2 170 6" xfId="14057" xr:uid="{00000000-0005-0000-0000-00009C440000}"/>
    <cellStyle name="Финансовый 2 170 7" xfId="14265" xr:uid="{00000000-0005-0000-0000-00009D440000}"/>
    <cellStyle name="Финансовый 2 170 7 2" xfId="16715" xr:uid="{00000000-0005-0000-0000-00009E440000}"/>
    <cellStyle name="Финансовый 2 170 7 3" xfId="20698" xr:uid="{00000000-0005-0000-0000-00009F440000}"/>
    <cellStyle name="Финансовый 2 170 7 4" xfId="25112" xr:uid="{00000000-0005-0000-0000-0000A0440000}"/>
    <cellStyle name="Финансовый 2 170 7 5" xfId="24986" xr:uid="{00000000-0005-0000-0000-0000A1440000}"/>
    <cellStyle name="Финансовый 2 170 7 6" xfId="25523" xr:uid="{00000000-0005-0000-0000-0000A2440000}"/>
    <cellStyle name="Финансовый 2 170 7 7" xfId="26842" xr:uid="{00000000-0005-0000-0000-0000A3440000}"/>
    <cellStyle name="Финансовый 2 170 7 8" xfId="33871" xr:uid="{00000000-0005-0000-0000-0000A4440000}"/>
    <cellStyle name="Финансовый 2 170 7 9" xfId="32393" xr:uid="{00000000-0005-0000-0000-0000A5440000}"/>
    <cellStyle name="Финансовый 2 170 8" xfId="16937" xr:uid="{00000000-0005-0000-0000-0000A6440000}"/>
    <cellStyle name="Финансовый 2 170 9" xfId="18249" xr:uid="{00000000-0005-0000-0000-0000A7440000}"/>
    <cellStyle name="Финансовый 2 170 9 2" xfId="20989" xr:uid="{00000000-0005-0000-0000-0000A8440000}"/>
    <cellStyle name="Финансовый 2 170 9 3" xfId="27392" xr:uid="{00000000-0005-0000-0000-0000A9440000}"/>
    <cellStyle name="Финансовый 2 170 9 4" xfId="28829" xr:uid="{00000000-0005-0000-0000-0000AA440000}"/>
    <cellStyle name="Финансовый 2 170 9 5" xfId="30135" xr:uid="{00000000-0005-0000-0000-0000AB440000}"/>
    <cellStyle name="Финансовый 2 170 9 6" xfId="35238" xr:uid="{00000000-0005-0000-0000-0000AC440000}"/>
    <cellStyle name="Финансовый 2 170 9 7" xfId="36574" xr:uid="{00000000-0005-0000-0000-0000AD440000}"/>
    <cellStyle name="Финансовый 2 171" xfId="84" xr:uid="{00000000-0005-0000-0000-0000AE440000}"/>
    <cellStyle name="Финансовый 2 171 2" xfId="471" xr:uid="{00000000-0005-0000-0000-0000AF440000}"/>
    <cellStyle name="Финансовый 2 171 2 2" xfId="8774" xr:uid="{00000000-0005-0000-0000-0000B0440000}"/>
    <cellStyle name="Финансовый 2 171 2 3" xfId="10379" xr:uid="{00000000-0005-0000-0000-0000B1440000}"/>
    <cellStyle name="Финансовый 2 171 3" xfId="1445" xr:uid="{00000000-0005-0000-0000-0000B2440000}"/>
    <cellStyle name="Финансовый 2 171 3 2" xfId="8608" xr:uid="{00000000-0005-0000-0000-0000B3440000}"/>
    <cellStyle name="Финансовый 2 171 3 2 2" xfId="13627" xr:uid="{00000000-0005-0000-0000-0000B4440000}"/>
    <cellStyle name="Финансовый 2 171 3 2 3" xfId="14695" xr:uid="{00000000-0005-0000-0000-0000B5440000}"/>
    <cellStyle name="Финансовый 2 171 3 2 3 2" xfId="16285" xr:uid="{00000000-0005-0000-0000-0000B6440000}"/>
    <cellStyle name="Финансовый 2 171 3 2 3 3" xfId="20268" xr:uid="{00000000-0005-0000-0000-0000B7440000}"/>
    <cellStyle name="Финансовый 2 171 3 2 3 4" xfId="23397" xr:uid="{00000000-0005-0000-0000-0000B8440000}"/>
    <cellStyle name="Финансовый 2 171 3 2 3 5" xfId="24242" xr:uid="{00000000-0005-0000-0000-0000B9440000}"/>
    <cellStyle name="Финансовый 2 171 3 2 3 6" xfId="26459" xr:uid="{00000000-0005-0000-0000-0000BA440000}"/>
    <cellStyle name="Финансовый 2 171 3 2 3 7" xfId="26520" xr:uid="{00000000-0005-0000-0000-0000BB440000}"/>
    <cellStyle name="Финансовый 2 171 3 2 3 8" xfId="33441" xr:uid="{00000000-0005-0000-0000-0000BC440000}"/>
    <cellStyle name="Финансовый 2 171 3 2 3 9" xfId="32006" xr:uid="{00000000-0005-0000-0000-0000BD440000}"/>
    <cellStyle name="Финансовый 2 171 3 2 4" xfId="17367" xr:uid="{00000000-0005-0000-0000-0000BE440000}"/>
    <cellStyle name="Финансовый 2 171 3 2 5" xfId="18679" xr:uid="{00000000-0005-0000-0000-0000BF440000}"/>
    <cellStyle name="Финансовый 2 171 3 2 5 2" xfId="22993" xr:uid="{00000000-0005-0000-0000-0000C0440000}"/>
    <cellStyle name="Финансовый 2 171 3 2 5 3" xfId="27822" xr:uid="{00000000-0005-0000-0000-0000C1440000}"/>
    <cellStyle name="Финансовый 2 171 3 2 5 4" xfId="29259" xr:uid="{00000000-0005-0000-0000-0000C2440000}"/>
    <cellStyle name="Финансовый 2 171 3 2 5 5" xfId="30565" xr:uid="{00000000-0005-0000-0000-0000C3440000}"/>
    <cellStyle name="Финансовый 2 171 3 2 5 6" xfId="34808" xr:uid="{00000000-0005-0000-0000-0000C4440000}"/>
    <cellStyle name="Финансовый 2 171 3 2 5 7" xfId="36144" xr:uid="{00000000-0005-0000-0000-0000C5440000}"/>
    <cellStyle name="Финансовый 2 171 3 3" xfId="12653" xr:uid="{00000000-0005-0000-0000-0000C6440000}"/>
    <cellStyle name="Финансовый 2 171 3 3 2" xfId="12979" xr:uid="{00000000-0005-0000-0000-0000C7440000}"/>
    <cellStyle name="Финансовый 2 171 3 3 3" xfId="15343" xr:uid="{00000000-0005-0000-0000-0000C8440000}"/>
    <cellStyle name="Финансовый 2 171 3 3 3 2" xfId="15637" xr:uid="{00000000-0005-0000-0000-0000C9440000}"/>
    <cellStyle name="Финансовый 2 171 3 3 3 3" xfId="19620" xr:uid="{00000000-0005-0000-0000-0000CA440000}"/>
    <cellStyle name="Финансовый 2 171 3 3 3 4" xfId="22327" xr:uid="{00000000-0005-0000-0000-0000CB440000}"/>
    <cellStyle name="Финансовый 2 171 3 3 3 5" xfId="26595" xr:uid="{00000000-0005-0000-0000-0000CC440000}"/>
    <cellStyle name="Финансовый 2 171 3 3 3 6" xfId="26755" xr:uid="{00000000-0005-0000-0000-0000CD440000}"/>
    <cellStyle name="Финансовый 2 171 3 3 3 7" xfId="21299" xr:uid="{00000000-0005-0000-0000-0000CE440000}"/>
    <cellStyle name="Финансовый 2 171 3 3 3 8" xfId="32793" xr:uid="{00000000-0005-0000-0000-0000CF440000}"/>
    <cellStyle name="Финансовый 2 171 3 3 3 9" xfId="31764" xr:uid="{00000000-0005-0000-0000-0000D0440000}"/>
    <cellStyle name="Финансовый 2 171 3 3 4" xfId="18015" xr:uid="{00000000-0005-0000-0000-0000D1440000}"/>
    <cellStyle name="Финансовый 2 171 3 3 5" xfId="19327" xr:uid="{00000000-0005-0000-0000-0000D2440000}"/>
    <cellStyle name="Финансовый 2 171 3 3 5 2" xfId="21920" xr:uid="{00000000-0005-0000-0000-0000D3440000}"/>
    <cellStyle name="Финансовый 2 171 3 3 5 3" xfId="28470" xr:uid="{00000000-0005-0000-0000-0000D4440000}"/>
    <cellStyle name="Финансовый 2 171 3 3 5 4" xfId="29907" xr:uid="{00000000-0005-0000-0000-0000D5440000}"/>
    <cellStyle name="Финансовый 2 171 3 3 5 5" xfId="31213" xr:uid="{00000000-0005-0000-0000-0000D6440000}"/>
    <cellStyle name="Финансовый 2 171 3 3 5 6" xfId="34160" xr:uid="{00000000-0005-0000-0000-0000D7440000}"/>
    <cellStyle name="Финансовый 2 171 3 3 5 7" xfId="35496" xr:uid="{00000000-0005-0000-0000-0000D8440000}"/>
    <cellStyle name="Финансовый 2 171 4" xfId="9994" xr:uid="{00000000-0005-0000-0000-0000D9440000}"/>
    <cellStyle name="Финансовый 2 171 4 2" xfId="13408" xr:uid="{00000000-0005-0000-0000-0000DA440000}"/>
    <cellStyle name="Финансовый 2 171 4 3" xfId="14914" xr:uid="{00000000-0005-0000-0000-0000DB440000}"/>
    <cellStyle name="Финансовый 2 171 4 3 2" xfId="16066" xr:uid="{00000000-0005-0000-0000-0000DC440000}"/>
    <cellStyle name="Финансовый 2 171 4 3 3" xfId="20049" xr:uid="{00000000-0005-0000-0000-0000DD440000}"/>
    <cellStyle name="Финансовый 2 171 4 3 4" xfId="22111" xr:uid="{00000000-0005-0000-0000-0000DE440000}"/>
    <cellStyle name="Финансовый 2 171 4 3 5" xfId="27089" xr:uid="{00000000-0005-0000-0000-0000DF440000}"/>
    <cellStyle name="Финансовый 2 171 4 3 6" xfId="26721" xr:uid="{00000000-0005-0000-0000-0000E0440000}"/>
    <cellStyle name="Финансовый 2 171 4 3 7" xfId="23112" xr:uid="{00000000-0005-0000-0000-0000E1440000}"/>
    <cellStyle name="Финансовый 2 171 4 3 8" xfId="33222" xr:uid="{00000000-0005-0000-0000-0000E2440000}"/>
    <cellStyle name="Финансовый 2 171 4 3 9" xfId="31915" xr:uid="{00000000-0005-0000-0000-0000E3440000}"/>
    <cellStyle name="Финансовый 2 171 4 4" xfId="17586" xr:uid="{00000000-0005-0000-0000-0000E4440000}"/>
    <cellStyle name="Финансовый 2 171 4 5" xfId="18898" xr:uid="{00000000-0005-0000-0000-0000E5440000}"/>
    <cellStyle name="Финансовый 2 171 4 5 2" xfId="22606" xr:uid="{00000000-0005-0000-0000-0000E6440000}"/>
    <cellStyle name="Финансовый 2 171 4 5 3" xfId="28041" xr:uid="{00000000-0005-0000-0000-0000E7440000}"/>
    <cellStyle name="Финансовый 2 171 4 5 4" xfId="29478" xr:uid="{00000000-0005-0000-0000-0000E8440000}"/>
    <cellStyle name="Финансовый 2 171 4 5 5" xfId="30784" xr:uid="{00000000-0005-0000-0000-0000E9440000}"/>
    <cellStyle name="Финансовый 2 171 4 5 6" xfId="34589" xr:uid="{00000000-0005-0000-0000-0000EA440000}"/>
    <cellStyle name="Финансовый 2 171 4 5 7" xfId="35925" xr:uid="{00000000-0005-0000-0000-0000EB440000}"/>
    <cellStyle name="Финансовый 2 171 5" xfId="11330" xr:uid="{00000000-0005-0000-0000-0000EC440000}"/>
    <cellStyle name="Финансовый 2 171 6" xfId="14056" xr:uid="{00000000-0005-0000-0000-0000ED440000}"/>
    <cellStyle name="Финансовый 2 171 7" xfId="14266" xr:uid="{00000000-0005-0000-0000-0000EE440000}"/>
    <cellStyle name="Финансовый 2 171 7 2" xfId="16714" xr:uid="{00000000-0005-0000-0000-0000EF440000}"/>
    <cellStyle name="Финансовый 2 171 7 3" xfId="20697" xr:uid="{00000000-0005-0000-0000-0000F0440000}"/>
    <cellStyle name="Финансовый 2 171 7 4" xfId="21016" xr:uid="{00000000-0005-0000-0000-0000F1440000}"/>
    <cellStyle name="Финансовый 2 171 7 5" xfId="25732" xr:uid="{00000000-0005-0000-0000-0000F2440000}"/>
    <cellStyle name="Финансовый 2 171 7 6" xfId="22636" xr:uid="{00000000-0005-0000-0000-0000F3440000}"/>
    <cellStyle name="Финансовый 2 171 7 7" xfId="28711" xr:uid="{00000000-0005-0000-0000-0000F4440000}"/>
    <cellStyle name="Финансовый 2 171 7 8" xfId="33870" xr:uid="{00000000-0005-0000-0000-0000F5440000}"/>
    <cellStyle name="Финансовый 2 171 7 9" xfId="32477" xr:uid="{00000000-0005-0000-0000-0000F6440000}"/>
    <cellStyle name="Финансовый 2 171 8" xfId="16938" xr:uid="{00000000-0005-0000-0000-0000F7440000}"/>
    <cellStyle name="Финансовый 2 171 9" xfId="18250" xr:uid="{00000000-0005-0000-0000-0000F8440000}"/>
    <cellStyle name="Финансовый 2 171 9 2" xfId="24271" xr:uid="{00000000-0005-0000-0000-0000F9440000}"/>
    <cellStyle name="Финансовый 2 171 9 3" xfId="27393" xr:uid="{00000000-0005-0000-0000-0000FA440000}"/>
    <cellStyle name="Финансовый 2 171 9 4" xfId="28830" xr:uid="{00000000-0005-0000-0000-0000FB440000}"/>
    <cellStyle name="Финансовый 2 171 9 5" xfId="30136" xr:uid="{00000000-0005-0000-0000-0000FC440000}"/>
    <cellStyle name="Финансовый 2 171 9 6" xfId="35237" xr:uid="{00000000-0005-0000-0000-0000FD440000}"/>
    <cellStyle name="Финансовый 2 171 9 7" xfId="36573" xr:uid="{00000000-0005-0000-0000-0000FE440000}"/>
    <cellStyle name="Финансовый 2 172" xfId="85" xr:uid="{00000000-0005-0000-0000-0000FF440000}"/>
    <cellStyle name="Финансовый 2 172 2" xfId="472" xr:uid="{00000000-0005-0000-0000-000000450000}"/>
    <cellStyle name="Финансовый 2 172 2 2" xfId="7763" xr:uid="{00000000-0005-0000-0000-000001450000}"/>
    <cellStyle name="Финансовый 2 172 2 3" xfId="10380" xr:uid="{00000000-0005-0000-0000-000002450000}"/>
    <cellStyle name="Финансовый 2 172 3" xfId="1446" xr:uid="{00000000-0005-0000-0000-000003450000}"/>
    <cellStyle name="Финансовый 2 172 3 2" xfId="7834" xr:uid="{00000000-0005-0000-0000-000004450000}"/>
    <cellStyle name="Финансовый 2 172 3 2 2" xfId="13762" xr:uid="{00000000-0005-0000-0000-000005450000}"/>
    <cellStyle name="Финансовый 2 172 3 2 3" xfId="14560" xr:uid="{00000000-0005-0000-0000-000006450000}"/>
    <cellStyle name="Финансовый 2 172 3 2 3 2" xfId="16420" xr:uid="{00000000-0005-0000-0000-000007450000}"/>
    <cellStyle name="Финансовый 2 172 3 2 3 3" xfId="20403" xr:uid="{00000000-0005-0000-0000-000008450000}"/>
    <cellStyle name="Финансовый 2 172 3 2 3 4" xfId="22023" xr:uid="{00000000-0005-0000-0000-000009450000}"/>
    <cellStyle name="Финансовый 2 172 3 2 3 5" xfId="22223" xr:uid="{00000000-0005-0000-0000-00000A450000}"/>
    <cellStyle name="Финансовый 2 172 3 2 3 6" xfId="24011" xr:uid="{00000000-0005-0000-0000-00000B450000}"/>
    <cellStyle name="Финансовый 2 172 3 2 3 7" xfId="25949" xr:uid="{00000000-0005-0000-0000-00000C450000}"/>
    <cellStyle name="Финансовый 2 172 3 2 3 8" xfId="33576" xr:uid="{00000000-0005-0000-0000-00000D450000}"/>
    <cellStyle name="Финансовый 2 172 3 2 3 9" xfId="31832" xr:uid="{00000000-0005-0000-0000-00000E450000}"/>
    <cellStyle name="Финансовый 2 172 3 2 4" xfId="17232" xr:uid="{00000000-0005-0000-0000-00000F450000}"/>
    <cellStyle name="Финансовый 2 172 3 2 5" xfId="18544" xr:uid="{00000000-0005-0000-0000-000010450000}"/>
    <cellStyle name="Финансовый 2 172 3 2 5 2" xfId="24398" xr:uid="{00000000-0005-0000-0000-000011450000}"/>
    <cellStyle name="Финансовый 2 172 3 2 5 3" xfId="27687" xr:uid="{00000000-0005-0000-0000-000012450000}"/>
    <cellStyle name="Финансовый 2 172 3 2 5 4" xfId="29124" xr:uid="{00000000-0005-0000-0000-000013450000}"/>
    <cellStyle name="Финансовый 2 172 3 2 5 5" xfId="30430" xr:uid="{00000000-0005-0000-0000-000014450000}"/>
    <cellStyle name="Финансовый 2 172 3 2 5 6" xfId="34943" xr:uid="{00000000-0005-0000-0000-000015450000}"/>
    <cellStyle name="Финансовый 2 172 3 2 5 7" xfId="36279" xr:uid="{00000000-0005-0000-0000-000016450000}"/>
    <cellStyle name="Финансовый 2 172 3 3" xfId="12518" xr:uid="{00000000-0005-0000-0000-000017450000}"/>
    <cellStyle name="Финансовый 2 172 3 3 2" xfId="13114" xr:uid="{00000000-0005-0000-0000-000018450000}"/>
    <cellStyle name="Финансовый 2 172 3 3 3" xfId="15208" xr:uid="{00000000-0005-0000-0000-000019450000}"/>
    <cellStyle name="Финансовый 2 172 3 3 3 2" xfId="15772" xr:uid="{00000000-0005-0000-0000-00001A450000}"/>
    <cellStyle name="Финансовый 2 172 3 3 3 3" xfId="19755" xr:uid="{00000000-0005-0000-0000-00001B450000}"/>
    <cellStyle name="Финансовый 2 172 3 3 3 4" xfId="22268" xr:uid="{00000000-0005-0000-0000-00001C450000}"/>
    <cellStyle name="Финансовый 2 172 3 3 3 5" xfId="26264" xr:uid="{00000000-0005-0000-0000-00001D450000}"/>
    <cellStyle name="Финансовый 2 172 3 3 3 6" xfId="20985" xr:uid="{00000000-0005-0000-0000-00001E450000}"/>
    <cellStyle name="Финансовый 2 172 3 3 3 7" xfId="24975" xr:uid="{00000000-0005-0000-0000-00001F450000}"/>
    <cellStyle name="Финансовый 2 172 3 3 3 8" xfId="32928" xr:uid="{00000000-0005-0000-0000-000020450000}"/>
    <cellStyle name="Финансовый 2 172 3 3 3 9" xfId="31722" xr:uid="{00000000-0005-0000-0000-000021450000}"/>
    <cellStyle name="Финансовый 2 172 3 3 4" xfId="17880" xr:uid="{00000000-0005-0000-0000-000022450000}"/>
    <cellStyle name="Финансовый 2 172 3 3 5" xfId="19192" xr:uid="{00000000-0005-0000-0000-000023450000}"/>
    <cellStyle name="Финансовый 2 172 3 3 5 2" xfId="23634" xr:uid="{00000000-0005-0000-0000-000024450000}"/>
    <cellStyle name="Финансовый 2 172 3 3 5 3" xfId="28335" xr:uid="{00000000-0005-0000-0000-000025450000}"/>
    <cellStyle name="Финансовый 2 172 3 3 5 4" xfId="29772" xr:uid="{00000000-0005-0000-0000-000026450000}"/>
    <cellStyle name="Финансовый 2 172 3 3 5 5" xfId="31078" xr:uid="{00000000-0005-0000-0000-000027450000}"/>
    <cellStyle name="Финансовый 2 172 3 3 5 6" xfId="34295" xr:uid="{00000000-0005-0000-0000-000028450000}"/>
    <cellStyle name="Финансовый 2 172 3 3 5 7" xfId="35631" xr:uid="{00000000-0005-0000-0000-000029450000}"/>
    <cellStyle name="Финансовый 2 172 4" xfId="9995" xr:uid="{00000000-0005-0000-0000-00002A450000}"/>
    <cellStyle name="Финансовый 2 172 4 2" xfId="13407" xr:uid="{00000000-0005-0000-0000-00002B450000}"/>
    <cellStyle name="Финансовый 2 172 4 3" xfId="14915" xr:uid="{00000000-0005-0000-0000-00002C450000}"/>
    <cellStyle name="Финансовый 2 172 4 3 2" xfId="16065" xr:uid="{00000000-0005-0000-0000-00002D450000}"/>
    <cellStyle name="Финансовый 2 172 4 3 3" xfId="20048" xr:uid="{00000000-0005-0000-0000-00002E450000}"/>
    <cellStyle name="Финансовый 2 172 4 3 4" xfId="20997" xr:uid="{00000000-0005-0000-0000-00002F450000}"/>
    <cellStyle name="Финансовый 2 172 4 3 5" xfId="26068" xr:uid="{00000000-0005-0000-0000-000030450000}"/>
    <cellStyle name="Финансовый 2 172 4 3 6" xfId="22031" xr:uid="{00000000-0005-0000-0000-000031450000}"/>
    <cellStyle name="Финансовый 2 172 4 3 7" xfId="24238" xr:uid="{00000000-0005-0000-0000-000032450000}"/>
    <cellStyle name="Финансовый 2 172 4 3 8" xfId="33221" xr:uid="{00000000-0005-0000-0000-000033450000}"/>
    <cellStyle name="Финансовый 2 172 4 3 9" xfId="31933" xr:uid="{00000000-0005-0000-0000-000034450000}"/>
    <cellStyle name="Финансовый 2 172 4 4" xfId="17587" xr:uid="{00000000-0005-0000-0000-000035450000}"/>
    <cellStyle name="Финансовый 2 172 4 5" xfId="18899" xr:uid="{00000000-0005-0000-0000-000036450000}"/>
    <cellStyle name="Финансовый 2 172 4 5 2" xfId="22622" xr:uid="{00000000-0005-0000-0000-000037450000}"/>
    <cellStyle name="Финансовый 2 172 4 5 3" xfId="28042" xr:uid="{00000000-0005-0000-0000-000038450000}"/>
    <cellStyle name="Финансовый 2 172 4 5 4" xfId="29479" xr:uid="{00000000-0005-0000-0000-000039450000}"/>
    <cellStyle name="Финансовый 2 172 4 5 5" xfId="30785" xr:uid="{00000000-0005-0000-0000-00003A450000}"/>
    <cellStyle name="Финансовый 2 172 4 5 6" xfId="34588" xr:uid="{00000000-0005-0000-0000-00003B450000}"/>
    <cellStyle name="Финансовый 2 172 4 5 7" xfId="35924" xr:uid="{00000000-0005-0000-0000-00003C450000}"/>
    <cellStyle name="Финансовый 2 172 5" xfId="11331" xr:uid="{00000000-0005-0000-0000-00003D450000}"/>
    <cellStyle name="Финансовый 2 172 6" xfId="14055" xr:uid="{00000000-0005-0000-0000-00003E450000}"/>
    <cellStyle name="Финансовый 2 172 7" xfId="14267" xr:uid="{00000000-0005-0000-0000-00003F450000}"/>
    <cellStyle name="Финансовый 2 172 7 2" xfId="16713" xr:uid="{00000000-0005-0000-0000-000040450000}"/>
    <cellStyle name="Финансовый 2 172 7 3" xfId="20696" xr:uid="{00000000-0005-0000-0000-000041450000}"/>
    <cellStyle name="Финансовый 2 172 7 4" xfId="24849" xr:uid="{00000000-0005-0000-0000-000042450000}"/>
    <cellStyle name="Финансовый 2 172 7 5" xfId="26509" xr:uid="{00000000-0005-0000-0000-000043450000}"/>
    <cellStyle name="Финансовый 2 172 7 6" xfId="27186" xr:uid="{00000000-0005-0000-0000-000044450000}"/>
    <cellStyle name="Финансовый 2 172 7 7" xfId="21533" xr:uid="{00000000-0005-0000-0000-000045450000}"/>
    <cellStyle name="Финансовый 2 172 7 8" xfId="33869" xr:uid="{00000000-0005-0000-0000-000046450000}"/>
    <cellStyle name="Финансовый 2 172 7 9" xfId="31444" xr:uid="{00000000-0005-0000-0000-000047450000}"/>
    <cellStyle name="Финансовый 2 172 8" xfId="16939" xr:uid="{00000000-0005-0000-0000-000048450000}"/>
    <cellStyle name="Финансовый 2 172 9" xfId="18251" xr:uid="{00000000-0005-0000-0000-000049450000}"/>
    <cellStyle name="Финансовый 2 172 9 2" xfId="23794" xr:uid="{00000000-0005-0000-0000-00004A450000}"/>
    <cellStyle name="Финансовый 2 172 9 3" xfId="27394" xr:uid="{00000000-0005-0000-0000-00004B450000}"/>
    <cellStyle name="Финансовый 2 172 9 4" xfId="28831" xr:uid="{00000000-0005-0000-0000-00004C450000}"/>
    <cellStyle name="Финансовый 2 172 9 5" xfId="30137" xr:uid="{00000000-0005-0000-0000-00004D450000}"/>
    <cellStyle name="Финансовый 2 172 9 6" xfId="35236" xr:uid="{00000000-0005-0000-0000-00004E450000}"/>
    <cellStyle name="Финансовый 2 172 9 7" xfId="36572" xr:uid="{00000000-0005-0000-0000-00004F450000}"/>
    <cellStyle name="Финансовый 2 173" xfId="86" xr:uid="{00000000-0005-0000-0000-000050450000}"/>
    <cellStyle name="Финансовый 2 173 2" xfId="473" xr:uid="{00000000-0005-0000-0000-000051450000}"/>
    <cellStyle name="Финансовый 2 173 2 2" xfId="7890" xr:uid="{00000000-0005-0000-0000-000052450000}"/>
    <cellStyle name="Финансовый 2 173 2 3" xfId="10381" xr:uid="{00000000-0005-0000-0000-000053450000}"/>
    <cellStyle name="Финансовый 2 173 3" xfId="1447" xr:uid="{00000000-0005-0000-0000-000054450000}"/>
    <cellStyle name="Финансовый 2 173 3 2" xfId="8206" xr:uid="{00000000-0005-0000-0000-000055450000}"/>
    <cellStyle name="Финансовый 2 173 3 2 2" xfId="13656" xr:uid="{00000000-0005-0000-0000-000056450000}"/>
    <cellStyle name="Финансовый 2 173 3 2 3" xfId="14666" xr:uid="{00000000-0005-0000-0000-000057450000}"/>
    <cellStyle name="Финансовый 2 173 3 2 3 2" xfId="16314" xr:uid="{00000000-0005-0000-0000-000058450000}"/>
    <cellStyle name="Финансовый 2 173 3 2 3 3" xfId="20297" xr:uid="{00000000-0005-0000-0000-000059450000}"/>
    <cellStyle name="Финансовый 2 173 3 2 3 4" xfId="24369" xr:uid="{00000000-0005-0000-0000-00005A450000}"/>
    <cellStyle name="Финансовый 2 173 3 2 3 5" xfId="26857" xr:uid="{00000000-0005-0000-0000-00005B450000}"/>
    <cellStyle name="Финансовый 2 173 3 2 3 6" xfId="22141" xr:uid="{00000000-0005-0000-0000-00005C450000}"/>
    <cellStyle name="Финансовый 2 173 3 2 3 7" xfId="28653" xr:uid="{00000000-0005-0000-0000-00005D450000}"/>
    <cellStyle name="Финансовый 2 173 3 2 3 8" xfId="33470" xr:uid="{00000000-0005-0000-0000-00005E450000}"/>
    <cellStyle name="Финансовый 2 173 3 2 3 9" xfId="32616" xr:uid="{00000000-0005-0000-0000-00005F450000}"/>
    <cellStyle name="Финансовый 2 173 3 2 4" xfId="17338" xr:uid="{00000000-0005-0000-0000-000060450000}"/>
    <cellStyle name="Финансовый 2 173 3 2 5" xfId="18650" xr:uid="{00000000-0005-0000-0000-000061450000}"/>
    <cellStyle name="Финансовый 2 173 3 2 5 2" xfId="24306" xr:uid="{00000000-0005-0000-0000-000062450000}"/>
    <cellStyle name="Финансовый 2 173 3 2 5 3" xfId="27793" xr:uid="{00000000-0005-0000-0000-000063450000}"/>
    <cellStyle name="Финансовый 2 173 3 2 5 4" xfId="29230" xr:uid="{00000000-0005-0000-0000-000064450000}"/>
    <cellStyle name="Финансовый 2 173 3 2 5 5" xfId="30536" xr:uid="{00000000-0005-0000-0000-000065450000}"/>
    <cellStyle name="Финансовый 2 173 3 2 5 6" xfId="34837" xr:uid="{00000000-0005-0000-0000-000066450000}"/>
    <cellStyle name="Финансовый 2 173 3 2 5 7" xfId="36173" xr:uid="{00000000-0005-0000-0000-000067450000}"/>
    <cellStyle name="Финансовый 2 173 3 3" xfId="12624" xr:uid="{00000000-0005-0000-0000-000068450000}"/>
    <cellStyle name="Финансовый 2 173 3 3 2" xfId="13008" xr:uid="{00000000-0005-0000-0000-000069450000}"/>
    <cellStyle name="Финансовый 2 173 3 3 3" xfId="15314" xr:uid="{00000000-0005-0000-0000-00006A450000}"/>
    <cellStyle name="Финансовый 2 173 3 3 3 2" xfId="15666" xr:uid="{00000000-0005-0000-0000-00006B450000}"/>
    <cellStyle name="Финансовый 2 173 3 3 3 3" xfId="19649" xr:uid="{00000000-0005-0000-0000-00006C450000}"/>
    <cellStyle name="Финансовый 2 173 3 3 3 4" xfId="22110" xr:uid="{00000000-0005-0000-0000-00006D450000}"/>
    <cellStyle name="Финансовый 2 173 3 3 3 5" xfId="26645" xr:uid="{00000000-0005-0000-0000-00006E450000}"/>
    <cellStyle name="Финансовый 2 173 3 3 3 6" xfId="26020" xr:uid="{00000000-0005-0000-0000-00006F450000}"/>
    <cellStyle name="Финансовый 2 173 3 3 3 7" xfId="23184" xr:uid="{00000000-0005-0000-0000-000070450000}"/>
    <cellStyle name="Финансовый 2 173 3 3 3 8" xfId="32822" xr:uid="{00000000-0005-0000-0000-000071450000}"/>
    <cellStyle name="Финансовый 2 173 3 3 3 9" xfId="32626" xr:uid="{00000000-0005-0000-0000-000072450000}"/>
    <cellStyle name="Финансовый 2 173 3 3 4" xfId="17986" xr:uid="{00000000-0005-0000-0000-000073450000}"/>
    <cellStyle name="Финансовый 2 173 3 3 5" xfId="19298" xr:uid="{00000000-0005-0000-0000-000074450000}"/>
    <cellStyle name="Финансовый 2 173 3 3 5 2" xfId="22170" xr:uid="{00000000-0005-0000-0000-000075450000}"/>
    <cellStyle name="Финансовый 2 173 3 3 5 3" xfId="28441" xr:uid="{00000000-0005-0000-0000-000076450000}"/>
    <cellStyle name="Финансовый 2 173 3 3 5 4" xfId="29878" xr:uid="{00000000-0005-0000-0000-000077450000}"/>
    <cellStyle name="Финансовый 2 173 3 3 5 5" xfId="31184" xr:uid="{00000000-0005-0000-0000-000078450000}"/>
    <cellStyle name="Финансовый 2 173 3 3 5 6" xfId="34189" xr:uid="{00000000-0005-0000-0000-000079450000}"/>
    <cellStyle name="Финансовый 2 173 3 3 5 7" xfId="35525" xr:uid="{00000000-0005-0000-0000-00007A450000}"/>
    <cellStyle name="Финансовый 2 173 4" xfId="9996" xr:uid="{00000000-0005-0000-0000-00007B450000}"/>
    <cellStyle name="Финансовый 2 173 4 2" xfId="13406" xr:uid="{00000000-0005-0000-0000-00007C450000}"/>
    <cellStyle name="Финансовый 2 173 4 3" xfId="14916" xr:uid="{00000000-0005-0000-0000-00007D450000}"/>
    <cellStyle name="Финансовый 2 173 4 3 2" xfId="16064" xr:uid="{00000000-0005-0000-0000-00007E450000}"/>
    <cellStyle name="Финансовый 2 173 4 3 3" xfId="20047" xr:uid="{00000000-0005-0000-0000-00007F450000}"/>
    <cellStyle name="Финансовый 2 173 4 3 4" xfId="21972" xr:uid="{00000000-0005-0000-0000-000080450000}"/>
    <cellStyle name="Финансовый 2 173 4 3 5" xfId="26825" xr:uid="{00000000-0005-0000-0000-000081450000}"/>
    <cellStyle name="Финансовый 2 173 4 3 6" xfId="25853" xr:uid="{00000000-0005-0000-0000-000082450000}"/>
    <cellStyle name="Финансовый 2 173 4 3 7" xfId="26219" xr:uid="{00000000-0005-0000-0000-000083450000}"/>
    <cellStyle name="Финансовый 2 173 4 3 8" xfId="33220" xr:uid="{00000000-0005-0000-0000-000084450000}"/>
    <cellStyle name="Финансовый 2 173 4 3 9" xfId="31949" xr:uid="{00000000-0005-0000-0000-000085450000}"/>
    <cellStyle name="Финансовый 2 173 4 4" xfId="17588" xr:uid="{00000000-0005-0000-0000-000086450000}"/>
    <cellStyle name="Финансовый 2 173 4 5" xfId="18900" xr:uid="{00000000-0005-0000-0000-000087450000}"/>
    <cellStyle name="Финансовый 2 173 4 5 2" xfId="21691" xr:uid="{00000000-0005-0000-0000-000088450000}"/>
    <cellStyle name="Финансовый 2 173 4 5 3" xfId="28043" xr:uid="{00000000-0005-0000-0000-000089450000}"/>
    <cellStyle name="Финансовый 2 173 4 5 4" xfId="29480" xr:uid="{00000000-0005-0000-0000-00008A450000}"/>
    <cellStyle name="Финансовый 2 173 4 5 5" xfId="30786" xr:uid="{00000000-0005-0000-0000-00008B450000}"/>
    <cellStyle name="Финансовый 2 173 4 5 6" xfId="34587" xr:uid="{00000000-0005-0000-0000-00008C450000}"/>
    <cellStyle name="Финансовый 2 173 4 5 7" xfId="35923" xr:uid="{00000000-0005-0000-0000-00008D450000}"/>
    <cellStyle name="Финансовый 2 173 5" xfId="11332" xr:uid="{00000000-0005-0000-0000-00008E450000}"/>
    <cellStyle name="Финансовый 2 173 6" xfId="14054" xr:uid="{00000000-0005-0000-0000-00008F450000}"/>
    <cellStyle name="Финансовый 2 173 7" xfId="14268" xr:uid="{00000000-0005-0000-0000-000090450000}"/>
    <cellStyle name="Финансовый 2 173 7 2" xfId="16712" xr:uid="{00000000-0005-0000-0000-000091450000}"/>
    <cellStyle name="Финансовый 2 173 7 3" xfId="20695" xr:uid="{00000000-0005-0000-0000-000092450000}"/>
    <cellStyle name="Финансовый 2 173 7 4" xfId="24467" xr:uid="{00000000-0005-0000-0000-000093450000}"/>
    <cellStyle name="Финансовый 2 173 7 5" xfId="27241" xr:uid="{00000000-0005-0000-0000-000094450000}"/>
    <cellStyle name="Финансовый 2 173 7 6" xfId="22041" xr:uid="{00000000-0005-0000-0000-000095450000}"/>
    <cellStyle name="Финансовый 2 173 7 7" xfId="21222" xr:uid="{00000000-0005-0000-0000-000096450000}"/>
    <cellStyle name="Финансовый 2 173 7 8" xfId="33868" xr:uid="{00000000-0005-0000-0000-000097450000}"/>
    <cellStyle name="Финансовый 2 173 7 9" xfId="32410" xr:uid="{00000000-0005-0000-0000-000098450000}"/>
    <cellStyle name="Финансовый 2 173 8" xfId="16940" xr:uid="{00000000-0005-0000-0000-000099450000}"/>
    <cellStyle name="Финансовый 2 173 9" xfId="18252" xr:uid="{00000000-0005-0000-0000-00009A450000}"/>
    <cellStyle name="Финансовый 2 173 9 2" xfId="23906" xr:uid="{00000000-0005-0000-0000-00009B450000}"/>
    <cellStyle name="Финансовый 2 173 9 3" xfId="27395" xr:uid="{00000000-0005-0000-0000-00009C450000}"/>
    <cellStyle name="Финансовый 2 173 9 4" xfId="28832" xr:uid="{00000000-0005-0000-0000-00009D450000}"/>
    <cellStyle name="Финансовый 2 173 9 5" xfId="30138" xr:uid="{00000000-0005-0000-0000-00009E450000}"/>
    <cellStyle name="Финансовый 2 173 9 6" xfId="35235" xr:uid="{00000000-0005-0000-0000-00009F450000}"/>
    <cellStyle name="Финансовый 2 173 9 7" xfId="36571" xr:uid="{00000000-0005-0000-0000-0000A0450000}"/>
    <cellStyle name="Финансовый 2 174" xfId="87" xr:uid="{00000000-0005-0000-0000-0000A1450000}"/>
    <cellStyle name="Финансовый 2 174 2" xfId="474" xr:uid="{00000000-0005-0000-0000-0000A2450000}"/>
    <cellStyle name="Финансовый 2 174 2 2" xfId="8134" xr:uid="{00000000-0005-0000-0000-0000A3450000}"/>
    <cellStyle name="Финансовый 2 174 2 3" xfId="10382" xr:uid="{00000000-0005-0000-0000-0000A4450000}"/>
    <cellStyle name="Финансовый 2 174 3" xfId="1448" xr:uid="{00000000-0005-0000-0000-0000A5450000}"/>
    <cellStyle name="Финансовый 2 174 3 2" xfId="8183" xr:uid="{00000000-0005-0000-0000-0000A6450000}"/>
    <cellStyle name="Финансовый 2 174 3 2 2" xfId="13668" xr:uid="{00000000-0005-0000-0000-0000A7450000}"/>
    <cellStyle name="Финансовый 2 174 3 2 3" xfId="14654" xr:uid="{00000000-0005-0000-0000-0000A8450000}"/>
    <cellStyle name="Финансовый 2 174 3 2 3 2" xfId="16326" xr:uid="{00000000-0005-0000-0000-0000A9450000}"/>
    <cellStyle name="Финансовый 2 174 3 2 3 3" xfId="20309" xr:uid="{00000000-0005-0000-0000-0000AA450000}"/>
    <cellStyle name="Финансовый 2 174 3 2 3 4" xfId="24433" xr:uid="{00000000-0005-0000-0000-0000AB450000}"/>
    <cellStyle name="Финансовый 2 174 3 2 3 5" xfId="25297" xr:uid="{00000000-0005-0000-0000-0000AC450000}"/>
    <cellStyle name="Финансовый 2 174 3 2 3 6" xfId="26022" xr:uid="{00000000-0005-0000-0000-0000AD450000}"/>
    <cellStyle name="Финансовый 2 174 3 2 3 7" xfId="22011" xr:uid="{00000000-0005-0000-0000-0000AE450000}"/>
    <cellStyle name="Финансовый 2 174 3 2 3 8" xfId="33482" xr:uid="{00000000-0005-0000-0000-0000AF450000}"/>
    <cellStyle name="Финансовый 2 174 3 2 3 9" xfId="32605" xr:uid="{00000000-0005-0000-0000-0000B0450000}"/>
    <cellStyle name="Финансовый 2 174 3 2 4" xfId="17326" xr:uid="{00000000-0005-0000-0000-0000B1450000}"/>
    <cellStyle name="Финансовый 2 174 3 2 5" xfId="18638" xr:uid="{00000000-0005-0000-0000-0000B2450000}"/>
    <cellStyle name="Финансовый 2 174 3 2 5 2" xfId="21339" xr:uid="{00000000-0005-0000-0000-0000B3450000}"/>
    <cellStyle name="Финансовый 2 174 3 2 5 3" xfId="27781" xr:uid="{00000000-0005-0000-0000-0000B4450000}"/>
    <cellStyle name="Финансовый 2 174 3 2 5 4" xfId="29218" xr:uid="{00000000-0005-0000-0000-0000B5450000}"/>
    <cellStyle name="Финансовый 2 174 3 2 5 5" xfId="30524" xr:uid="{00000000-0005-0000-0000-0000B6450000}"/>
    <cellStyle name="Финансовый 2 174 3 2 5 6" xfId="34849" xr:uid="{00000000-0005-0000-0000-0000B7450000}"/>
    <cellStyle name="Финансовый 2 174 3 2 5 7" xfId="36185" xr:uid="{00000000-0005-0000-0000-0000B8450000}"/>
    <cellStyle name="Финансовый 2 174 3 3" xfId="12612" xr:uid="{00000000-0005-0000-0000-0000B9450000}"/>
    <cellStyle name="Финансовый 2 174 3 3 2" xfId="13020" xr:uid="{00000000-0005-0000-0000-0000BA450000}"/>
    <cellStyle name="Финансовый 2 174 3 3 3" xfId="15302" xr:uid="{00000000-0005-0000-0000-0000BB450000}"/>
    <cellStyle name="Финансовый 2 174 3 3 3 2" xfId="15678" xr:uid="{00000000-0005-0000-0000-0000BC450000}"/>
    <cellStyle name="Финансовый 2 174 3 3 3 3" xfId="19661" xr:uid="{00000000-0005-0000-0000-0000BD450000}"/>
    <cellStyle name="Финансовый 2 174 3 3 3 4" xfId="25182" xr:uid="{00000000-0005-0000-0000-0000BE450000}"/>
    <cellStyle name="Финансовый 2 174 3 3 3 5" xfId="26775" xr:uid="{00000000-0005-0000-0000-0000BF450000}"/>
    <cellStyle name="Финансовый 2 174 3 3 3 6" xfId="21195" xr:uid="{00000000-0005-0000-0000-0000C0450000}"/>
    <cellStyle name="Финансовый 2 174 3 3 3 7" xfId="27289" xr:uid="{00000000-0005-0000-0000-0000C1450000}"/>
    <cellStyle name="Финансовый 2 174 3 3 3 8" xfId="32834" xr:uid="{00000000-0005-0000-0000-0000C2450000}"/>
    <cellStyle name="Финансовый 2 174 3 3 3 9" xfId="32382" xr:uid="{00000000-0005-0000-0000-0000C3450000}"/>
    <cellStyle name="Финансовый 2 174 3 3 4" xfId="17974" xr:uid="{00000000-0005-0000-0000-0000C4450000}"/>
    <cellStyle name="Финансовый 2 174 3 3 5" xfId="19286" xr:uid="{00000000-0005-0000-0000-0000C5450000}"/>
    <cellStyle name="Финансовый 2 174 3 3 5 2" xfId="23357" xr:uid="{00000000-0005-0000-0000-0000C6450000}"/>
    <cellStyle name="Финансовый 2 174 3 3 5 3" xfId="28429" xr:uid="{00000000-0005-0000-0000-0000C7450000}"/>
    <cellStyle name="Финансовый 2 174 3 3 5 4" xfId="29866" xr:uid="{00000000-0005-0000-0000-0000C8450000}"/>
    <cellStyle name="Финансовый 2 174 3 3 5 5" xfId="31172" xr:uid="{00000000-0005-0000-0000-0000C9450000}"/>
    <cellStyle name="Финансовый 2 174 3 3 5 6" xfId="34201" xr:uid="{00000000-0005-0000-0000-0000CA450000}"/>
    <cellStyle name="Финансовый 2 174 3 3 5 7" xfId="35537" xr:uid="{00000000-0005-0000-0000-0000CB450000}"/>
    <cellStyle name="Финансовый 2 174 4" xfId="9997" xr:uid="{00000000-0005-0000-0000-0000CC450000}"/>
    <cellStyle name="Финансовый 2 174 4 2" xfId="13405" xr:uid="{00000000-0005-0000-0000-0000CD450000}"/>
    <cellStyle name="Финансовый 2 174 4 3" xfId="14917" xr:uid="{00000000-0005-0000-0000-0000CE450000}"/>
    <cellStyle name="Финансовый 2 174 4 3 2" xfId="16063" xr:uid="{00000000-0005-0000-0000-0000CF450000}"/>
    <cellStyle name="Финансовый 2 174 4 3 3" xfId="20046" xr:uid="{00000000-0005-0000-0000-0000D0450000}"/>
    <cellStyle name="Финансовый 2 174 4 3 4" xfId="21916" xr:uid="{00000000-0005-0000-0000-0000D1450000}"/>
    <cellStyle name="Финансовый 2 174 4 3 5" xfId="25821" xr:uid="{00000000-0005-0000-0000-0000D2450000}"/>
    <cellStyle name="Финансовый 2 174 4 3 6" xfId="23405" xr:uid="{00000000-0005-0000-0000-0000D3450000}"/>
    <cellStyle name="Финансовый 2 174 4 3 7" xfId="25753" xr:uid="{00000000-0005-0000-0000-0000D4450000}"/>
    <cellStyle name="Финансовый 2 174 4 3 8" xfId="33219" xr:uid="{00000000-0005-0000-0000-0000D5450000}"/>
    <cellStyle name="Финансовый 2 174 4 3 9" xfId="31461" xr:uid="{00000000-0005-0000-0000-0000D6450000}"/>
    <cellStyle name="Финансовый 2 174 4 4" xfId="17589" xr:uid="{00000000-0005-0000-0000-0000D7450000}"/>
    <cellStyle name="Финансовый 2 174 4 5" xfId="18901" xr:uid="{00000000-0005-0000-0000-0000D8450000}"/>
    <cellStyle name="Финансовый 2 174 4 5 2" xfId="21390" xr:uid="{00000000-0005-0000-0000-0000D9450000}"/>
    <cellStyle name="Финансовый 2 174 4 5 3" xfId="28044" xr:uid="{00000000-0005-0000-0000-0000DA450000}"/>
    <cellStyle name="Финансовый 2 174 4 5 4" xfId="29481" xr:uid="{00000000-0005-0000-0000-0000DB450000}"/>
    <cellStyle name="Финансовый 2 174 4 5 5" xfId="30787" xr:uid="{00000000-0005-0000-0000-0000DC450000}"/>
    <cellStyle name="Финансовый 2 174 4 5 6" xfId="34586" xr:uid="{00000000-0005-0000-0000-0000DD450000}"/>
    <cellStyle name="Финансовый 2 174 4 5 7" xfId="35922" xr:uid="{00000000-0005-0000-0000-0000DE450000}"/>
    <cellStyle name="Финансовый 2 174 5" xfId="11333" xr:uid="{00000000-0005-0000-0000-0000DF450000}"/>
    <cellStyle name="Финансовый 2 174 6" xfId="14053" xr:uid="{00000000-0005-0000-0000-0000E0450000}"/>
    <cellStyle name="Финансовый 2 174 7" xfId="14269" xr:uid="{00000000-0005-0000-0000-0000E1450000}"/>
    <cellStyle name="Финансовый 2 174 7 2" xfId="16711" xr:uid="{00000000-0005-0000-0000-0000E2450000}"/>
    <cellStyle name="Финансовый 2 174 7 3" xfId="20694" xr:uid="{00000000-0005-0000-0000-0000E3450000}"/>
    <cellStyle name="Финансовый 2 174 7 4" xfId="24258" xr:uid="{00000000-0005-0000-0000-0000E4450000}"/>
    <cellStyle name="Финансовый 2 174 7 5" xfId="26322" xr:uid="{00000000-0005-0000-0000-0000E5450000}"/>
    <cellStyle name="Финансовый 2 174 7 6" xfId="26836" xr:uid="{00000000-0005-0000-0000-0000E6450000}"/>
    <cellStyle name="Финансовый 2 174 7 7" xfId="27191" xr:uid="{00000000-0005-0000-0000-0000E7450000}"/>
    <cellStyle name="Финансовый 2 174 7 8" xfId="33867" xr:uid="{00000000-0005-0000-0000-0000E8450000}"/>
    <cellStyle name="Финансовый 2 174 7 9" xfId="32494" xr:uid="{00000000-0005-0000-0000-0000E9450000}"/>
    <cellStyle name="Финансовый 2 174 8" xfId="16941" xr:uid="{00000000-0005-0000-0000-0000EA450000}"/>
    <cellStyle name="Финансовый 2 174 9" xfId="18253" xr:uid="{00000000-0005-0000-0000-0000EB450000}"/>
    <cellStyle name="Финансовый 2 174 9 2" xfId="23582" xr:uid="{00000000-0005-0000-0000-0000EC450000}"/>
    <cellStyle name="Финансовый 2 174 9 3" xfId="27396" xr:uid="{00000000-0005-0000-0000-0000ED450000}"/>
    <cellStyle name="Финансовый 2 174 9 4" xfId="28833" xr:uid="{00000000-0005-0000-0000-0000EE450000}"/>
    <cellStyle name="Финансовый 2 174 9 5" xfId="30139" xr:uid="{00000000-0005-0000-0000-0000EF450000}"/>
    <cellStyle name="Финансовый 2 174 9 6" xfId="35234" xr:uid="{00000000-0005-0000-0000-0000F0450000}"/>
    <cellStyle name="Финансовый 2 174 9 7" xfId="36570" xr:uid="{00000000-0005-0000-0000-0000F1450000}"/>
    <cellStyle name="Финансовый 2 175" xfId="88" xr:uid="{00000000-0005-0000-0000-0000F2450000}"/>
    <cellStyle name="Финансовый 2 175 2" xfId="475" xr:uid="{00000000-0005-0000-0000-0000F3450000}"/>
    <cellStyle name="Финансовый 2 175 2 2" xfId="8221" xr:uid="{00000000-0005-0000-0000-0000F4450000}"/>
    <cellStyle name="Финансовый 2 175 2 3" xfId="10383" xr:uid="{00000000-0005-0000-0000-0000F5450000}"/>
    <cellStyle name="Финансовый 2 175 3" xfId="1449" xr:uid="{00000000-0005-0000-0000-0000F6450000}"/>
    <cellStyle name="Финансовый 2 175 3 2" xfId="8205" xr:uid="{00000000-0005-0000-0000-0000F7450000}"/>
    <cellStyle name="Финансовый 2 175 3 2 2" xfId="13657" xr:uid="{00000000-0005-0000-0000-0000F8450000}"/>
    <cellStyle name="Финансовый 2 175 3 2 3" xfId="14665" xr:uid="{00000000-0005-0000-0000-0000F9450000}"/>
    <cellStyle name="Финансовый 2 175 3 2 3 2" xfId="16315" xr:uid="{00000000-0005-0000-0000-0000FA450000}"/>
    <cellStyle name="Финансовый 2 175 3 2 3 3" xfId="20298" xr:uid="{00000000-0005-0000-0000-0000FB450000}"/>
    <cellStyle name="Финансовый 2 175 3 2 3 4" xfId="24753" xr:uid="{00000000-0005-0000-0000-0000FC450000}"/>
    <cellStyle name="Финансовый 2 175 3 2 3 5" xfId="26683" xr:uid="{00000000-0005-0000-0000-0000FD450000}"/>
    <cellStyle name="Финансовый 2 175 3 2 3 6" xfId="25704" xr:uid="{00000000-0005-0000-0000-0000FE450000}"/>
    <cellStyle name="Финансовый 2 175 3 2 3 7" xfId="28719" xr:uid="{00000000-0005-0000-0000-0000FF450000}"/>
    <cellStyle name="Финансовый 2 175 3 2 3 8" xfId="33471" xr:uid="{00000000-0005-0000-0000-000000460000}"/>
    <cellStyle name="Финансовый 2 175 3 2 3 9" xfId="32033" xr:uid="{00000000-0005-0000-0000-000001460000}"/>
    <cellStyle name="Финансовый 2 175 3 2 4" xfId="17337" xr:uid="{00000000-0005-0000-0000-000002460000}"/>
    <cellStyle name="Финансовый 2 175 3 2 5" xfId="18649" xr:uid="{00000000-0005-0000-0000-000003460000}"/>
    <cellStyle name="Финансовый 2 175 3 2 5 2" xfId="20988" xr:uid="{00000000-0005-0000-0000-000004460000}"/>
    <cellStyle name="Финансовый 2 175 3 2 5 3" xfId="27792" xr:uid="{00000000-0005-0000-0000-000005460000}"/>
    <cellStyle name="Финансовый 2 175 3 2 5 4" xfId="29229" xr:uid="{00000000-0005-0000-0000-000006460000}"/>
    <cellStyle name="Финансовый 2 175 3 2 5 5" xfId="30535" xr:uid="{00000000-0005-0000-0000-000007460000}"/>
    <cellStyle name="Финансовый 2 175 3 2 5 6" xfId="34838" xr:uid="{00000000-0005-0000-0000-000008460000}"/>
    <cellStyle name="Финансовый 2 175 3 2 5 7" xfId="36174" xr:uid="{00000000-0005-0000-0000-000009460000}"/>
    <cellStyle name="Финансовый 2 175 3 3" xfId="12623" xr:uid="{00000000-0005-0000-0000-00000A460000}"/>
    <cellStyle name="Финансовый 2 175 3 3 2" xfId="13009" xr:uid="{00000000-0005-0000-0000-00000B460000}"/>
    <cellStyle name="Финансовый 2 175 3 3 3" xfId="15313" xr:uid="{00000000-0005-0000-0000-00000C460000}"/>
    <cellStyle name="Финансовый 2 175 3 3 3 2" xfId="15667" xr:uid="{00000000-0005-0000-0000-00000D460000}"/>
    <cellStyle name="Финансовый 2 175 3 3 3 3" xfId="19650" xr:uid="{00000000-0005-0000-0000-00000E460000}"/>
    <cellStyle name="Финансовый 2 175 3 3 3 4" xfId="22163" xr:uid="{00000000-0005-0000-0000-00000F460000}"/>
    <cellStyle name="Финансовый 2 175 3 3 3 5" xfId="26396" xr:uid="{00000000-0005-0000-0000-000010460000}"/>
    <cellStyle name="Финансовый 2 175 3 3 3 6" xfId="24454" xr:uid="{00000000-0005-0000-0000-000011460000}"/>
    <cellStyle name="Финансовый 2 175 3 3 3 7" xfId="25973" xr:uid="{00000000-0005-0000-0000-000012460000}"/>
    <cellStyle name="Финансовый 2 175 3 3 3 8" xfId="32823" xr:uid="{00000000-0005-0000-0000-000013460000}"/>
    <cellStyle name="Финансовый 2 175 3 3 3 9" xfId="32499" xr:uid="{00000000-0005-0000-0000-000014460000}"/>
    <cellStyle name="Финансовый 2 175 3 3 4" xfId="17985" xr:uid="{00000000-0005-0000-0000-000015460000}"/>
    <cellStyle name="Финансовый 2 175 3 3 5" xfId="19297" xr:uid="{00000000-0005-0000-0000-000016460000}"/>
    <cellStyle name="Финансовый 2 175 3 3 5 2" xfId="22254" xr:uid="{00000000-0005-0000-0000-000017460000}"/>
    <cellStyle name="Финансовый 2 175 3 3 5 3" xfId="28440" xr:uid="{00000000-0005-0000-0000-000018460000}"/>
    <cellStyle name="Финансовый 2 175 3 3 5 4" xfId="29877" xr:uid="{00000000-0005-0000-0000-000019460000}"/>
    <cellStyle name="Финансовый 2 175 3 3 5 5" xfId="31183" xr:uid="{00000000-0005-0000-0000-00001A460000}"/>
    <cellStyle name="Финансовый 2 175 3 3 5 6" xfId="34190" xr:uid="{00000000-0005-0000-0000-00001B460000}"/>
    <cellStyle name="Финансовый 2 175 3 3 5 7" xfId="35526" xr:uid="{00000000-0005-0000-0000-00001C460000}"/>
    <cellStyle name="Финансовый 2 175 4" xfId="9998" xr:uid="{00000000-0005-0000-0000-00001D460000}"/>
    <cellStyle name="Финансовый 2 175 4 2" xfId="13404" xr:uid="{00000000-0005-0000-0000-00001E460000}"/>
    <cellStyle name="Финансовый 2 175 4 3" xfId="14918" xr:uid="{00000000-0005-0000-0000-00001F460000}"/>
    <cellStyle name="Финансовый 2 175 4 3 2" xfId="16062" xr:uid="{00000000-0005-0000-0000-000020460000}"/>
    <cellStyle name="Финансовый 2 175 4 3 3" xfId="20045" xr:uid="{00000000-0005-0000-0000-000021460000}"/>
    <cellStyle name="Финансовый 2 175 4 3 4" xfId="21811" xr:uid="{00000000-0005-0000-0000-000022460000}"/>
    <cellStyle name="Финансовый 2 175 4 3 5" xfId="25397" xr:uid="{00000000-0005-0000-0000-000023460000}"/>
    <cellStyle name="Финансовый 2 175 4 3 6" xfId="23029" xr:uid="{00000000-0005-0000-0000-000024460000}"/>
    <cellStyle name="Финансовый 2 175 4 3 7" xfId="26254" xr:uid="{00000000-0005-0000-0000-000025460000}"/>
    <cellStyle name="Финансовый 2 175 4 3 8" xfId="33218" xr:uid="{00000000-0005-0000-0000-000026460000}"/>
    <cellStyle name="Финансовый 2 175 4 3 9" xfId="31549" xr:uid="{00000000-0005-0000-0000-000027460000}"/>
    <cellStyle name="Финансовый 2 175 4 4" xfId="17590" xr:uid="{00000000-0005-0000-0000-000028460000}"/>
    <cellStyle name="Финансовый 2 175 4 5" xfId="18902" xr:uid="{00000000-0005-0000-0000-000029460000}"/>
    <cellStyle name="Финансовый 2 175 4 5 2" xfId="21468" xr:uid="{00000000-0005-0000-0000-00002A460000}"/>
    <cellStyle name="Финансовый 2 175 4 5 3" xfId="28045" xr:uid="{00000000-0005-0000-0000-00002B460000}"/>
    <cellStyle name="Финансовый 2 175 4 5 4" xfId="29482" xr:uid="{00000000-0005-0000-0000-00002C460000}"/>
    <cellStyle name="Финансовый 2 175 4 5 5" xfId="30788" xr:uid="{00000000-0005-0000-0000-00002D460000}"/>
    <cellStyle name="Финансовый 2 175 4 5 6" xfId="34585" xr:uid="{00000000-0005-0000-0000-00002E460000}"/>
    <cellStyle name="Финансовый 2 175 4 5 7" xfId="35921" xr:uid="{00000000-0005-0000-0000-00002F460000}"/>
    <cellStyle name="Финансовый 2 175 5" xfId="11334" xr:uid="{00000000-0005-0000-0000-000030460000}"/>
    <cellStyle name="Финансовый 2 175 6" xfId="14052" xr:uid="{00000000-0005-0000-0000-000031460000}"/>
    <cellStyle name="Финансовый 2 175 7" xfId="14270" xr:uid="{00000000-0005-0000-0000-000032460000}"/>
    <cellStyle name="Финансовый 2 175 7 2" xfId="16710" xr:uid="{00000000-0005-0000-0000-000033460000}"/>
    <cellStyle name="Финансовый 2 175 7 3" xfId="20693" xr:uid="{00000000-0005-0000-0000-000034460000}"/>
    <cellStyle name="Финансовый 2 175 7 4" xfId="24074" xr:uid="{00000000-0005-0000-0000-000035460000}"/>
    <cellStyle name="Финансовый 2 175 7 5" xfId="24272" xr:uid="{00000000-0005-0000-0000-000036460000}"/>
    <cellStyle name="Финансовый 2 175 7 6" xfId="22898" xr:uid="{00000000-0005-0000-0000-000037460000}"/>
    <cellStyle name="Финансовый 2 175 7 7" xfId="26884" xr:uid="{00000000-0005-0000-0000-000038460000}"/>
    <cellStyle name="Финансовый 2 175 7 8" xfId="33866" xr:uid="{00000000-0005-0000-0000-000039460000}"/>
    <cellStyle name="Финансовый 2 175 7 9" xfId="31541" xr:uid="{00000000-0005-0000-0000-00003A460000}"/>
    <cellStyle name="Финансовый 2 175 8" xfId="16942" xr:uid="{00000000-0005-0000-0000-00003B460000}"/>
    <cellStyle name="Финансовый 2 175 9" xfId="18254" xr:uid="{00000000-0005-0000-0000-00003C460000}"/>
    <cellStyle name="Финансовый 2 175 9 2" xfId="23364" xr:uid="{00000000-0005-0000-0000-00003D460000}"/>
    <cellStyle name="Финансовый 2 175 9 3" xfId="27397" xr:uid="{00000000-0005-0000-0000-00003E460000}"/>
    <cellStyle name="Финансовый 2 175 9 4" xfId="28834" xr:uid="{00000000-0005-0000-0000-00003F460000}"/>
    <cellStyle name="Финансовый 2 175 9 5" xfId="30140" xr:uid="{00000000-0005-0000-0000-000040460000}"/>
    <cellStyle name="Финансовый 2 175 9 6" xfId="35233" xr:uid="{00000000-0005-0000-0000-000041460000}"/>
    <cellStyle name="Финансовый 2 175 9 7" xfId="36569" xr:uid="{00000000-0005-0000-0000-000042460000}"/>
    <cellStyle name="Финансовый 2 176" xfId="89" xr:uid="{00000000-0005-0000-0000-000043460000}"/>
    <cellStyle name="Финансовый 2 176 2" xfId="476" xr:uid="{00000000-0005-0000-0000-000044460000}"/>
    <cellStyle name="Финансовый 2 176 2 2" xfId="7764" xr:uid="{00000000-0005-0000-0000-000045460000}"/>
    <cellStyle name="Финансовый 2 176 2 3" xfId="10384" xr:uid="{00000000-0005-0000-0000-000046460000}"/>
    <cellStyle name="Финансовый 2 176 3" xfId="1450" xr:uid="{00000000-0005-0000-0000-000047460000}"/>
    <cellStyle name="Финансовый 2 176 3 2" xfId="8187" xr:uid="{00000000-0005-0000-0000-000048460000}"/>
    <cellStyle name="Финансовый 2 176 3 2 2" xfId="13667" xr:uid="{00000000-0005-0000-0000-000049460000}"/>
    <cellStyle name="Финансовый 2 176 3 2 3" xfId="14655" xr:uid="{00000000-0005-0000-0000-00004A460000}"/>
    <cellStyle name="Финансовый 2 176 3 2 3 2" xfId="16325" xr:uid="{00000000-0005-0000-0000-00004B460000}"/>
    <cellStyle name="Финансовый 2 176 3 2 3 3" xfId="20308" xr:uid="{00000000-0005-0000-0000-00004C460000}"/>
    <cellStyle name="Финансовый 2 176 3 2 3 4" xfId="21068" xr:uid="{00000000-0005-0000-0000-00004D460000}"/>
    <cellStyle name="Финансовый 2 176 3 2 3 5" xfId="25627" xr:uid="{00000000-0005-0000-0000-00004E460000}"/>
    <cellStyle name="Финансовый 2 176 3 2 3 6" xfId="25568" xr:uid="{00000000-0005-0000-0000-00004F460000}"/>
    <cellStyle name="Финансовый 2 176 3 2 3 7" xfId="23341" xr:uid="{00000000-0005-0000-0000-000050460000}"/>
    <cellStyle name="Финансовый 2 176 3 2 3 8" xfId="33481" xr:uid="{00000000-0005-0000-0000-000051460000}"/>
    <cellStyle name="Финансовый 2 176 3 2 3 9" xfId="32075" xr:uid="{00000000-0005-0000-0000-000052460000}"/>
    <cellStyle name="Финансовый 2 176 3 2 4" xfId="17327" xr:uid="{00000000-0005-0000-0000-000053460000}"/>
    <cellStyle name="Финансовый 2 176 3 2 5" xfId="18639" xr:uid="{00000000-0005-0000-0000-000054460000}"/>
    <cellStyle name="Финансовый 2 176 3 2 5 2" xfId="22851" xr:uid="{00000000-0005-0000-0000-000055460000}"/>
    <cellStyle name="Финансовый 2 176 3 2 5 3" xfId="27782" xr:uid="{00000000-0005-0000-0000-000056460000}"/>
    <cellStyle name="Финансовый 2 176 3 2 5 4" xfId="29219" xr:uid="{00000000-0005-0000-0000-000057460000}"/>
    <cellStyle name="Финансовый 2 176 3 2 5 5" xfId="30525" xr:uid="{00000000-0005-0000-0000-000058460000}"/>
    <cellStyle name="Финансовый 2 176 3 2 5 6" xfId="34848" xr:uid="{00000000-0005-0000-0000-000059460000}"/>
    <cellStyle name="Финансовый 2 176 3 2 5 7" xfId="36184" xr:uid="{00000000-0005-0000-0000-00005A460000}"/>
    <cellStyle name="Финансовый 2 176 3 3" xfId="12613" xr:uid="{00000000-0005-0000-0000-00005B460000}"/>
    <cellStyle name="Финансовый 2 176 3 3 2" xfId="13019" xr:uid="{00000000-0005-0000-0000-00005C460000}"/>
    <cellStyle name="Финансовый 2 176 3 3 3" xfId="15303" xr:uid="{00000000-0005-0000-0000-00005D460000}"/>
    <cellStyle name="Финансовый 2 176 3 3 3 2" xfId="15677" xr:uid="{00000000-0005-0000-0000-00005E460000}"/>
    <cellStyle name="Финансовый 2 176 3 3 3 3" xfId="19660" xr:uid="{00000000-0005-0000-0000-00005F460000}"/>
    <cellStyle name="Финансовый 2 176 3 3 3 4" xfId="21529" xr:uid="{00000000-0005-0000-0000-000060460000}"/>
    <cellStyle name="Финансовый 2 176 3 3 3 5" xfId="24602" xr:uid="{00000000-0005-0000-0000-000061460000}"/>
    <cellStyle name="Финансовый 2 176 3 3 3 6" xfId="21132" xr:uid="{00000000-0005-0000-0000-000062460000}"/>
    <cellStyle name="Финансовый 2 176 3 3 3 7" xfId="26866" xr:uid="{00000000-0005-0000-0000-000063460000}"/>
    <cellStyle name="Финансовый 2 176 3 3 3 8" xfId="32833" xr:uid="{00000000-0005-0000-0000-000064460000}"/>
    <cellStyle name="Финансовый 2 176 3 3 3 9" xfId="32466" xr:uid="{00000000-0005-0000-0000-000065460000}"/>
    <cellStyle name="Финансовый 2 176 3 3 4" xfId="17975" xr:uid="{00000000-0005-0000-0000-000066460000}"/>
    <cellStyle name="Финансовый 2 176 3 3 5" xfId="19287" xr:uid="{00000000-0005-0000-0000-000067460000}"/>
    <cellStyle name="Финансовый 2 176 3 3 5 2" xfId="22970" xr:uid="{00000000-0005-0000-0000-000068460000}"/>
    <cellStyle name="Финансовый 2 176 3 3 5 3" xfId="28430" xr:uid="{00000000-0005-0000-0000-000069460000}"/>
    <cellStyle name="Финансовый 2 176 3 3 5 4" xfId="29867" xr:uid="{00000000-0005-0000-0000-00006A460000}"/>
    <cellStyle name="Финансовый 2 176 3 3 5 5" xfId="31173" xr:uid="{00000000-0005-0000-0000-00006B460000}"/>
    <cellStyle name="Финансовый 2 176 3 3 5 6" xfId="34200" xr:uid="{00000000-0005-0000-0000-00006C460000}"/>
    <cellStyle name="Финансовый 2 176 3 3 5 7" xfId="35536" xr:uid="{00000000-0005-0000-0000-00006D460000}"/>
    <cellStyle name="Финансовый 2 176 4" xfId="9999" xr:uid="{00000000-0005-0000-0000-00006E460000}"/>
    <cellStyle name="Финансовый 2 176 4 2" xfId="13403" xr:uid="{00000000-0005-0000-0000-00006F460000}"/>
    <cellStyle name="Финансовый 2 176 4 3" xfId="14919" xr:uid="{00000000-0005-0000-0000-000070460000}"/>
    <cellStyle name="Финансовый 2 176 4 3 2" xfId="16061" xr:uid="{00000000-0005-0000-0000-000071460000}"/>
    <cellStyle name="Финансовый 2 176 4 3 3" xfId="20044" xr:uid="{00000000-0005-0000-0000-000072460000}"/>
    <cellStyle name="Финансовый 2 176 4 3 4" xfId="21752" xr:uid="{00000000-0005-0000-0000-000073460000}"/>
    <cellStyle name="Финансовый 2 176 4 3 5" xfId="26622" xr:uid="{00000000-0005-0000-0000-000074460000}"/>
    <cellStyle name="Финансовый 2 176 4 3 6" xfId="22848" xr:uid="{00000000-0005-0000-0000-000075460000}"/>
    <cellStyle name="Финансовый 2 176 4 3 7" xfId="28736" xr:uid="{00000000-0005-0000-0000-000076460000}"/>
    <cellStyle name="Финансовый 2 176 4 3 8" xfId="33217" xr:uid="{00000000-0005-0000-0000-000077460000}"/>
    <cellStyle name="Финансовый 2 176 4 3 9" xfId="32556" xr:uid="{00000000-0005-0000-0000-000078460000}"/>
    <cellStyle name="Финансовый 2 176 4 4" xfId="17591" xr:uid="{00000000-0005-0000-0000-000079460000}"/>
    <cellStyle name="Финансовый 2 176 4 5" xfId="18903" xr:uid="{00000000-0005-0000-0000-00007A460000}"/>
    <cellStyle name="Финансовый 2 176 4 5 2" xfId="21430" xr:uid="{00000000-0005-0000-0000-00007B460000}"/>
    <cellStyle name="Финансовый 2 176 4 5 3" xfId="28046" xr:uid="{00000000-0005-0000-0000-00007C460000}"/>
    <cellStyle name="Финансовый 2 176 4 5 4" xfId="29483" xr:uid="{00000000-0005-0000-0000-00007D460000}"/>
    <cellStyle name="Финансовый 2 176 4 5 5" xfId="30789" xr:uid="{00000000-0005-0000-0000-00007E460000}"/>
    <cellStyle name="Финансовый 2 176 4 5 6" xfId="34584" xr:uid="{00000000-0005-0000-0000-00007F460000}"/>
    <cellStyle name="Финансовый 2 176 4 5 7" xfId="35920" xr:uid="{00000000-0005-0000-0000-000080460000}"/>
    <cellStyle name="Финансовый 2 176 5" xfId="11335" xr:uid="{00000000-0005-0000-0000-000081460000}"/>
    <cellStyle name="Финансовый 2 176 6" xfId="14051" xr:uid="{00000000-0005-0000-0000-000082460000}"/>
    <cellStyle name="Финансовый 2 176 7" xfId="14271" xr:uid="{00000000-0005-0000-0000-000083460000}"/>
    <cellStyle name="Финансовый 2 176 7 2" xfId="16709" xr:uid="{00000000-0005-0000-0000-000084460000}"/>
    <cellStyle name="Финансовый 2 176 7 3" xfId="20692" xr:uid="{00000000-0005-0000-0000-000085460000}"/>
    <cellStyle name="Финансовый 2 176 7 4" xfId="23691" xr:uid="{00000000-0005-0000-0000-000086460000}"/>
    <cellStyle name="Финансовый 2 176 7 5" xfId="26339" xr:uid="{00000000-0005-0000-0000-000087460000}"/>
    <cellStyle name="Финансовый 2 176 7 6" xfId="23523" xr:uid="{00000000-0005-0000-0000-000088460000}"/>
    <cellStyle name="Финансовый 2 176 7 7" xfId="24593" xr:uid="{00000000-0005-0000-0000-000089460000}"/>
    <cellStyle name="Финансовый 2 176 7 8" xfId="33865" xr:uid="{00000000-0005-0000-0000-00008A460000}"/>
    <cellStyle name="Финансовый 2 176 7 9" xfId="32055" xr:uid="{00000000-0005-0000-0000-00008B460000}"/>
    <cellStyle name="Финансовый 2 176 8" xfId="16943" xr:uid="{00000000-0005-0000-0000-00008C460000}"/>
    <cellStyle name="Финансовый 2 176 9" xfId="18255" xr:uid="{00000000-0005-0000-0000-00008D460000}"/>
    <cellStyle name="Финансовый 2 176 9 2" xfId="23162" xr:uid="{00000000-0005-0000-0000-00008E460000}"/>
    <cellStyle name="Финансовый 2 176 9 3" xfId="27398" xr:uid="{00000000-0005-0000-0000-00008F460000}"/>
    <cellStyle name="Финансовый 2 176 9 4" xfId="28835" xr:uid="{00000000-0005-0000-0000-000090460000}"/>
    <cellStyle name="Финансовый 2 176 9 5" xfId="30141" xr:uid="{00000000-0005-0000-0000-000091460000}"/>
    <cellStyle name="Финансовый 2 176 9 6" xfId="35232" xr:uid="{00000000-0005-0000-0000-000092460000}"/>
    <cellStyle name="Финансовый 2 176 9 7" xfId="36568" xr:uid="{00000000-0005-0000-0000-000093460000}"/>
    <cellStyle name="Финансовый 2 177" xfId="90" xr:uid="{00000000-0005-0000-0000-000094460000}"/>
    <cellStyle name="Финансовый 2 177 2" xfId="477" xr:uid="{00000000-0005-0000-0000-000095460000}"/>
    <cellStyle name="Финансовый 2 177 2 2" xfId="7901" xr:uid="{00000000-0005-0000-0000-000096460000}"/>
    <cellStyle name="Финансовый 2 177 2 3" xfId="10385" xr:uid="{00000000-0005-0000-0000-000097460000}"/>
    <cellStyle name="Финансовый 2 177 3" xfId="1451" xr:uid="{00000000-0005-0000-0000-000098460000}"/>
    <cellStyle name="Финансовый 2 177 3 2" xfId="8001" xr:uid="{00000000-0005-0000-0000-000099460000}"/>
    <cellStyle name="Финансовый 2 177 3 2 2" xfId="13732" xr:uid="{00000000-0005-0000-0000-00009A460000}"/>
    <cellStyle name="Финансовый 2 177 3 2 3" xfId="14590" xr:uid="{00000000-0005-0000-0000-00009B460000}"/>
    <cellStyle name="Финансовый 2 177 3 2 3 2" xfId="16390" xr:uid="{00000000-0005-0000-0000-00009C460000}"/>
    <cellStyle name="Финансовый 2 177 3 2 3 3" xfId="20373" xr:uid="{00000000-0005-0000-0000-00009D460000}"/>
    <cellStyle name="Финансовый 2 177 3 2 3 4" xfId="21122" xr:uid="{00000000-0005-0000-0000-00009E460000}"/>
    <cellStyle name="Финансовый 2 177 3 2 3 5" xfId="23269" xr:uid="{00000000-0005-0000-0000-00009F460000}"/>
    <cellStyle name="Финансовый 2 177 3 2 3 6" xfId="25816" xr:uid="{00000000-0005-0000-0000-0000A0460000}"/>
    <cellStyle name="Финансовый 2 177 3 2 3 7" xfId="23576" xr:uid="{00000000-0005-0000-0000-0000A1460000}"/>
    <cellStyle name="Финансовый 2 177 3 2 3 8" xfId="33546" xr:uid="{00000000-0005-0000-0000-0000A2460000}"/>
    <cellStyle name="Финансовый 2 177 3 2 3 9" xfId="31819" xr:uid="{00000000-0005-0000-0000-0000A3460000}"/>
    <cellStyle name="Финансовый 2 177 3 2 4" xfId="17262" xr:uid="{00000000-0005-0000-0000-0000A4460000}"/>
    <cellStyle name="Финансовый 2 177 3 2 5" xfId="18574" xr:uid="{00000000-0005-0000-0000-0000A5460000}"/>
    <cellStyle name="Финансовый 2 177 3 2 5 2" xfId="22618" xr:uid="{00000000-0005-0000-0000-0000A6460000}"/>
    <cellStyle name="Финансовый 2 177 3 2 5 3" xfId="27717" xr:uid="{00000000-0005-0000-0000-0000A7460000}"/>
    <cellStyle name="Финансовый 2 177 3 2 5 4" xfId="29154" xr:uid="{00000000-0005-0000-0000-0000A8460000}"/>
    <cellStyle name="Финансовый 2 177 3 2 5 5" xfId="30460" xr:uid="{00000000-0005-0000-0000-0000A9460000}"/>
    <cellStyle name="Финансовый 2 177 3 2 5 6" xfId="34913" xr:uid="{00000000-0005-0000-0000-0000AA460000}"/>
    <cellStyle name="Финансовый 2 177 3 2 5 7" xfId="36249" xr:uid="{00000000-0005-0000-0000-0000AB460000}"/>
    <cellStyle name="Финансовый 2 177 3 3" xfId="12548" xr:uid="{00000000-0005-0000-0000-0000AC460000}"/>
    <cellStyle name="Финансовый 2 177 3 3 2" xfId="13084" xr:uid="{00000000-0005-0000-0000-0000AD460000}"/>
    <cellStyle name="Финансовый 2 177 3 3 3" xfId="15238" xr:uid="{00000000-0005-0000-0000-0000AE460000}"/>
    <cellStyle name="Финансовый 2 177 3 3 3 2" xfId="15742" xr:uid="{00000000-0005-0000-0000-0000AF460000}"/>
    <cellStyle name="Финансовый 2 177 3 3 3 3" xfId="19725" xr:uid="{00000000-0005-0000-0000-0000B0460000}"/>
    <cellStyle name="Финансовый 2 177 3 3 3 4" xfId="23307" xr:uid="{00000000-0005-0000-0000-0000B1460000}"/>
    <cellStyle name="Финансовый 2 177 3 3 3 5" xfId="27128" xr:uid="{00000000-0005-0000-0000-0000B2460000}"/>
    <cellStyle name="Финансовый 2 177 3 3 3 6" xfId="25556" xr:uid="{00000000-0005-0000-0000-0000B3460000}"/>
    <cellStyle name="Финансовый 2 177 3 3 3 7" xfId="23207" xr:uid="{00000000-0005-0000-0000-0000B4460000}"/>
    <cellStyle name="Финансовый 2 177 3 3 3 8" xfId="32898" xr:uid="{00000000-0005-0000-0000-0000B5460000}"/>
    <cellStyle name="Финансовый 2 177 3 3 3 9" xfId="32091" xr:uid="{00000000-0005-0000-0000-0000B6460000}"/>
    <cellStyle name="Финансовый 2 177 3 3 4" xfId="17910" xr:uid="{00000000-0005-0000-0000-0000B7460000}"/>
    <cellStyle name="Финансовый 2 177 3 3 5" xfId="19222" xr:uid="{00000000-0005-0000-0000-0000B8460000}"/>
    <cellStyle name="Финансовый 2 177 3 3 5 2" xfId="21525" xr:uid="{00000000-0005-0000-0000-0000B9460000}"/>
    <cellStyle name="Финансовый 2 177 3 3 5 3" xfId="28365" xr:uid="{00000000-0005-0000-0000-0000BA460000}"/>
    <cellStyle name="Финансовый 2 177 3 3 5 4" xfId="29802" xr:uid="{00000000-0005-0000-0000-0000BB460000}"/>
    <cellStyle name="Финансовый 2 177 3 3 5 5" xfId="31108" xr:uid="{00000000-0005-0000-0000-0000BC460000}"/>
    <cellStyle name="Финансовый 2 177 3 3 5 6" xfId="34265" xr:uid="{00000000-0005-0000-0000-0000BD460000}"/>
    <cellStyle name="Финансовый 2 177 3 3 5 7" xfId="35601" xr:uid="{00000000-0005-0000-0000-0000BE460000}"/>
    <cellStyle name="Финансовый 2 177 4" xfId="10000" xr:uid="{00000000-0005-0000-0000-0000BF460000}"/>
    <cellStyle name="Финансовый 2 177 4 2" xfId="13402" xr:uid="{00000000-0005-0000-0000-0000C0460000}"/>
    <cellStyle name="Финансовый 2 177 4 3" xfId="14920" xr:uid="{00000000-0005-0000-0000-0000C1460000}"/>
    <cellStyle name="Финансовый 2 177 4 3 2" xfId="16060" xr:uid="{00000000-0005-0000-0000-0000C2460000}"/>
    <cellStyle name="Финансовый 2 177 4 3 3" xfId="20043" xr:uid="{00000000-0005-0000-0000-0000C3460000}"/>
    <cellStyle name="Финансовый 2 177 4 3 4" xfId="21698" xr:uid="{00000000-0005-0000-0000-0000C4460000}"/>
    <cellStyle name="Финансовый 2 177 4 3 5" xfId="26855" xr:uid="{00000000-0005-0000-0000-0000C5460000}"/>
    <cellStyle name="Финансовый 2 177 4 3 6" xfId="25478" xr:uid="{00000000-0005-0000-0000-0000C6460000}"/>
    <cellStyle name="Финансовый 2 177 4 3 7" xfId="26751" xr:uid="{00000000-0005-0000-0000-0000C7460000}"/>
    <cellStyle name="Финансовый 2 177 4 3 8" xfId="33216" xr:uid="{00000000-0005-0000-0000-0000C8460000}"/>
    <cellStyle name="Финансовый 2 177 4 3 9" xfId="31965" xr:uid="{00000000-0005-0000-0000-0000C9460000}"/>
    <cellStyle name="Финансовый 2 177 4 4" xfId="17592" xr:uid="{00000000-0005-0000-0000-0000CA460000}"/>
    <cellStyle name="Финансовый 2 177 4 5" xfId="18904" xr:uid="{00000000-0005-0000-0000-0000CB460000}"/>
    <cellStyle name="Финансовый 2 177 4 5 2" xfId="25068" xr:uid="{00000000-0005-0000-0000-0000CC460000}"/>
    <cellStyle name="Финансовый 2 177 4 5 3" xfId="28047" xr:uid="{00000000-0005-0000-0000-0000CD460000}"/>
    <cellStyle name="Финансовый 2 177 4 5 4" xfId="29484" xr:uid="{00000000-0005-0000-0000-0000CE460000}"/>
    <cellStyle name="Финансовый 2 177 4 5 5" xfId="30790" xr:uid="{00000000-0005-0000-0000-0000CF460000}"/>
    <cellStyle name="Финансовый 2 177 4 5 6" xfId="34583" xr:uid="{00000000-0005-0000-0000-0000D0460000}"/>
    <cellStyle name="Финансовый 2 177 4 5 7" xfId="35919" xr:uid="{00000000-0005-0000-0000-0000D1460000}"/>
    <cellStyle name="Финансовый 2 177 5" xfId="11336" xr:uid="{00000000-0005-0000-0000-0000D2460000}"/>
    <cellStyle name="Финансовый 2 177 6" xfId="14050" xr:uid="{00000000-0005-0000-0000-0000D3460000}"/>
    <cellStyle name="Финансовый 2 177 7" xfId="14272" xr:uid="{00000000-0005-0000-0000-0000D4460000}"/>
    <cellStyle name="Финансовый 2 177 7 2" xfId="16708" xr:uid="{00000000-0005-0000-0000-0000D5460000}"/>
    <cellStyle name="Финансовый 2 177 7 3" xfId="20691" xr:uid="{00000000-0005-0000-0000-0000D6460000}"/>
    <cellStyle name="Финансовый 2 177 7 4" xfId="23485" xr:uid="{00000000-0005-0000-0000-0000D7460000}"/>
    <cellStyle name="Финансовый 2 177 7 5" xfId="25857" xr:uid="{00000000-0005-0000-0000-0000D8460000}"/>
    <cellStyle name="Финансовый 2 177 7 6" xfId="25227" xr:uid="{00000000-0005-0000-0000-0000D9460000}"/>
    <cellStyle name="Финансовый 2 177 7 7" xfId="22217" xr:uid="{00000000-0005-0000-0000-0000DA460000}"/>
    <cellStyle name="Финансовый 2 177 7 8" xfId="33864" xr:uid="{00000000-0005-0000-0000-0000DB460000}"/>
    <cellStyle name="Финансовый 2 177 7 9" xfId="32622" xr:uid="{00000000-0005-0000-0000-0000DC460000}"/>
    <cellStyle name="Финансовый 2 177 8" xfId="16944" xr:uid="{00000000-0005-0000-0000-0000DD460000}"/>
    <cellStyle name="Финансовый 2 177 9" xfId="18256" xr:uid="{00000000-0005-0000-0000-0000DE460000}"/>
    <cellStyle name="Финансовый 2 177 9 2" xfId="22990" xr:uid="{00000000-0005-0000-0000-0000DF460000}"/>
    <cellStyle name="Финансовый 2 177 9 3" xfId="27399" xr:uid="{00000000-0005-0000-0000-0000E0460000}"/>
    <cellStyle name="Финансовый 2 177 9 4" xfId="28836" xr:uid="{00000000-0005-0000-0000-0000E1460000}"/>
    <cellStyle name="Финансовый 2 177 9 5" xfId="30142" xr:uid="{00000000-0005-0000-0000-0000E2460000}"/>
    <cellStyle name="Финансовый 2 177 9 6" xfId="35231" xr:uid="{00000000-0005-0000-0000-0000E3460000}"/>
    <cellStyle name="Финансовый 2 177 9 7" xfId="36567" xr:uid="{00000000-0005-0000-0000-0000E4460000}"/>
    <cellStyle name="Финансовый 2 178" xfId="91" xr:uid="{00000000-0005-0000-0000-0000E5460000}"/>
    <cellStyle name="Финансовый 2 178 2" xfId="478" xr:uid="{00000000-0005-0000-0000-0000E6460000}"/>
    <cellStyle name="Финансовый 2 178 2 2" xfId="8135" xr:uid="{00000000-0005-0000-0000-0000E7460000}"/>
    <cellStyle name="Финансовый 2 178 2 3" xfId="10386" xr:uid="{00000000-0005-0000-0000-0000E8460000}"/>
    <cellStyle name="Финансовый 2 178 3" xfId="1452" xr:uid="{00000000-0005-0000-0000-0000E9460000}"/>
    <cellStyle name="Финансовый 2 178 3 2" xfId="7842" xr:uid="{00000000-0005-0000-0000-0000EA460000}"/>
    <cellStyle name="Финансовый 2 178 3 2 2" xfId="13759" xr:uid="{00000000-0005-0000-0000-0000EB460000}"/>
    <cellStyle name="Финансовый 2 178 3 2 3" xfId="14563" xr:uid="{00000000-0005-0000-0000-0000EC460000}"/>
    <cellStyle name="Финансовый 2 178 3 2 3 2" xfId="16417" xr:uid="{00000000-0005-0000-0000-0000ED460000}"/>
    <cellStyle name="Финансовый 2 178 3 2 3 3" xfId="20400" xr:uid="{00000000-0005-0000-0000-0000EE460000}"/>
    <cellStyle name="Финансовый 2 178 3 2 3 4" xfId="21488" xr:uid="{00000000-0005-0000-0000-0000EF460000}"/>
    <cellStyle name="Финансовый 2 178 3 2 3 5" xfId="24222" xr:uid="{00000000-0005-0000-0000-0000F0460000}"/>
    <cellStyle name="Финансовый 2 178 3 2 3 6" xfId="25578" xr:uid="{00000000-0005-0000-0000-0000F1460000}"/>
    <cellStyle name="Финансовый 2 178 3 2 3 7" xfId="21219" xr:uid="{00000000-0005-0000-0000-0000F2460000}"/>
    <cellStyle name="Финансовый 2 178 3 2 3 8" xfId="33573" xr:uid="{00000000-0005-0000-0000-0000F3460000}"/>
    <cellStyle name="Финансовый 2 178 3 2 3 9" xfId="31907" xr:uid="{00000000-0005-0000-0000-0000F4460000}"/>
    <cellStyle name="Финансовый 2 178 3 2 4" xfId="17235" xr:uid="{00000000-0005-0000-0000-0000F5460000}"/>
    <cellStyle name="Финансовый 2 178 3 2 5" xfId="18547" xr:uid="{00000000-0005-0000-0000-0000F6460000}"/>
    <cellStyle name="Финансовый 2 178 3 2 5 2" xfId="23641" xr:uid="{00000000-0005-0000-0000-0000F7460000}"/>
    <cellStyle name="Финансовый 2 178 3 2 5 3" xfId="27690" xr:uid="{00000000-0005-0000-0000-0000F8460000}"/>
    <cellStyle name="Финансовый 2 178 3 2 5 4" xfId="29127" xr:uid="{00000000-0005-0000-0000-0000F9460000}"/>
    <cellStyle name="Финансовый 2 178 3 2 5 5" xfId="30433" xr:uid="{00000000-0005-0000-0000-0000FA460000}"/>
    <cellStyle name="Финансовый 2 178 3 2 5 6" xfId="34940" xr:uid="{00000000-0005-0000-0000-0000FB460000}"/>
    <cellStyle name="Финансовый 2 178 3 2 5 7" xfId="36276" xr:uid="{00000000-0005-0000-0000-0000FC460000}"/>
    <cellStyle name="Финансовый 2 178 3 3" xfId="12521" xr:uid="{00000000-0005-0000-0000-0000FD460000}"/>
    <cellStyle name="Финансовый 2 178 3 3 2" xfId="13111" xr:uid="{00000000-0005-0000-0000-0000FE460000}"/>
    <cellStyle name="Финансовый 2 178 3 3 3" xfId="15211" xr:uid="{00000000-0005-0000-0000-0000FF460000}"/>
    <cellStyle name="Финансовый 2 178 3 3 3 2" xfId="15769" xr:uid="{00000000-0005-0000-0000-000000470000}"/>
    <cellStyle name="Финансовый 2 178 3 3 3 3" xfId="19752" xr:uid="{00000000-0005-0000-0000-000001470000}"/>
    <cellStyle name="Финансовый 2 178 3 3 3 4" xfId="22186" xr:uid="{00000000-0005-0000-0000-000002470000}"/>
    <cellStyle name="Финансовый 2 178 3 3 3 5" xfId="27134" xr:uid="{00000000-0005-0000-0000-000003470000}"/>
    <cellStyle name="Финансовый 2 178 3 3 3 6" xfId="24629" xr:uid="{00000000-0005-0000-0000-000004470000}"/>
    <cellStyle name="Финансовый 2 178 3 3 3 7" xfId="22037" xr:uid="{00000000-0005-0000-0000-000005470000}"/>
    <cellStyle name="Финансовый 2 178 3 3 3 8" xfId="32925" xr:uid="{00000000-0005-0000-0000-000006470000}"/>
    <cellStyle name="Финансовый 2 178 3 3 3 9" xfId="31815" xr:uid="{00000000-0005-0000-0000-000007470000}"/>
    <cellStyle name="Финансовый 2 178 3 3 4" xfId="17883" xr:uid="{00000000-0005-0000-0000-000008470000}"/>
    <cellStyle name="Финансовый 2 178 3 3 5" xfId="19195" xr:uid="{00000000-0005-0000-0000-000009470000}"/>
    <cellStyle name="Финансовый 2 178 3 3 5 2" xfId="25266" xr:uid="{00000000-0005-0000-0000-00000A470000}"/>
    <cellStyle name="Финансовый 2 178 3 3 5 3" xfId="28338" xr:uid="{00000000-0005-0000-0000-00000B470000}"/>
    <cellStyle name="Финансовый 2 178 3 3 5 4" xfId="29775" xr:uid="{00000000-0005-0000-0000-00000C470000}"/>
    <cellStyle name="Финансовый 2 178 3 3 5 5" xfId="31081" xr:uid="{00000000-0005-0000-0000-00000D470000}"/>
    <cellStyle name="Финансовый 2 178 3 3 5 6" xfId="34292" xr:uid="{00000000-0005-0000-0000-00000E470000}"/>
    <cellStyle name="Финансовый 2 178 3 3 5 7" xfId="35628" xr:uid="{00000000-0005-0000-0000-00000F470000}"/>
    <cellStyle name="Финансовый 2 178 4" xfId="10001" xr:uid="{00000000-0005-0000-0000-000010470000}"/>
    <cellStyle name="Финансовый 2 178 4 2" xfId="13401" xr:uid="{00000000-0005-0000-0000-000011470000}"/>
    <cellStyle name="Финансовый 2 178 4 3" xfId="14921" xr:uid="{00000000-0005-0000-0000-000012470000}"/>
    <cellStyle name="Финансовый 2 178 4 3 2" xfId="16059" xr:uid="{00000000-0005-0000-0000-000013470000}"/>
    <cellStyle name="Финансовый 2 178 4 3 3" xfId="20042" xr:uid="{00000000-0005-0000-0000-000014470000}"/>
    <cellStyle name="Финансовый 2 178 4 3 4" xfId="21636" xr:uid="{00000000-0005-0000-0000-000015470000}"/>
    <cellStyle name="Финансовый 2 178 4 3 5" xfId="25621" xr:uid="{00000000-0005-0000-0000-000016470000}"/>
    <cellStyle name="Финансовый 2 178 4 3 6" xfId="23166" xr:uid="{00000000-0005-0000-0000-000017470000}"/>
    <cellStyle name="Финансовый 2 178 4 3 7" xfId="22830" xr:uid="{00000000-0005-0000-0000-000018470000}"/>
    <cellStyle name="Финансовый 2 178 4 3 8" xfId="33215" xr:uid="{00000000-0005-0000-0000-000019470000}"/>
    <cellStyle name="Финансовый 2 178 4 3 9" xfId="31997" xr:uid="{00000000-0005-0000-0000-00001A470000}"/>
    <cellStyle name="Финансовый 2 178 4 4" xfId="17593" xr:uid="{00000000-0005-0000-0000-00001B470000}"/>
    <cellStyle name="Финансовый 2 178 4 5" xfId="18905" xr:uid="{00000000-0005-0000-0000-00001C470000}"/>
    <cellStyle name="Финансовый 2 178 4 5 2" xfId="21371" xr:uid="{00000000-0005-0000-0000-00001D470000}"/>
    <cellStyle name="Финансовый 2 178 4 5 3" xfId="28048" xr:uid="{00000000-0005-0000-0000-00001E470000}"/>
    <cellStyle name="Финансовый 2 178 4 5 4" xfId="29485" xr:uid="{00000000-0005-0000-0000-00001F470000}"/>
    <cellStyle name="Финансовый 2 178 4 5 5" xfId="30791" xr:uid="{00000000-0005-0000-0000-000020470000}"/>
    <cellStyle name="Финансовый 2 178 4 5 6" xfId="34582" xr:uid="{00000000-0005-0000-0000-000021470000}"/>
    <cellStyle name="Финансовый 2 178 4 5 7" xfId="35918" xr:uid="{00000000-0005-0000-0000-000022470000}"/>
    <cellStyle name="Финансовый 2 178 5" xfId="11337" xr:uid="{00000000-0005-0000-0000-000023470000}"/>
    <cellStyle name="Финансовый 2 178 6" xfId="14049" xr:uid="{00000000-0005-0000-0000-000024470000}"/>
    <cellStyle name="Финансовый 2 178 7" xfId="14273" xr:uid="{00000000-0005-0000-0000-000025470000}"/>
    <cellStyle name="Финансовый 2 178 7 2" xfId="16707" xr:uid="{00000000-0005-0000-0000-000026470000}"/>
    <cellStyle name="Финансовый 2 178 7 3" xfId="20690" xr:uid="{00000000-0005-0000-0000-000027470000}"/>
    <cellStyle name="Финансовый 2 178 7 4" xfId="23276" xr:uid="{00000000-0005-0000-0000-000028470000}"/>
    <cellStyle name="Финансовый 2 178 7 5" xfId="20971" xr:uid="{00000000-0005-0000-0000-000029470000}"/>
    <cellStyle name="Финансовый 2 178 7 6" xfId="27249" xr:uid="{00000000-0005-0000-0000-00002A470000}"/>
    <cellStyle name="Финансовый 2 178 7 7" xfId="27073" xr:uid="{00000000-0005-0000-0000-00002B470000}"/>
    <cellStyle name="Финансовый 2 178 7 8" xfId="33863" xr:uid="{00000000-0005-0000-0000-00002C470000}"/>
    <cellStyle name="Финансовый 2 178 7 9" xfId="32116" xr:uid="{00000000-0005-0000-0000-00002D470000}"/>
    <cellStyle name="Финансовый 2 178 8" xfId="16945" xr:uid="{00000000-0005-0000-0000-00002E470000}"/>
    <cellStyle name="Финансовый 2 178 9" xfId="18257" xr:uid="{00000000-0005-0000-0000-00002F470000}"/>
    <cellStyle name="Финансовый 2 178 9 2" xfId="22867" xr:uid="{00000000-0005-0000-0000-000030470000}"/>
    <cellStyle name="Финансовый 2 178 9 3" xfId="27400" xr:uid="{00000000-0005-0000-0000-000031470000}"/>
    <cellStyle name="Финансовый 2 178 9 4" xfId="28837" xr:uid="{00000000-0005-0000-0000-000032470000}"/>
    <cellStyle name="Финансовый 2 178 9 5" xfId="30143" xr:uid="{00000000-0005-0000-0000-000033470000}"/>
    <cellStyle name="Финансовый 2 178 9 6" xfId="35230" xr:uid="{00000000-0005-0000-0000-000034470000}"/>
    <cellStyle name="Финансовый 2 178 9 7" xfId="36566" xr:uid="{00000000-0005-0000-0000-000035470000}"/>
    <cellStyle name="Финансовый 2 179" xfId="92" xr:uid="{00000000-0005-0000-0000-000036470000}"/>
    <cellStyle name="Финансовый 2 179 2" xfId="479" xr:uid="{00000000-0005-0000-0000-000037470000}"/>
    <cellStyle name="Финансовый 2 179 2 2" xfId="8230" xr:uid="{00000000-0005-0000-0000-000038470000}"/>
    <cellStyle name="Финансовый 2 179 2 3" xfId="10387" xr:uid="{00000000-0005-0000-0000-000039470000}"/>
    <cellStyle name="Финансовый 2 179 3" xfId="1453" xr:uid="{00000000-0005-0000-0000-00003A470000}"/>
    <cellStyle name="Финансовый 2 179 3 2" xfId="7686" xr:uid="{00000000-0005-0000-0000-00003B470000}"/>
    <cellStyle name="Финансовый 2 179 3 2 2" xfId="13813" xr:uid="{00000000-0005-0000-0000-00003C470000}"/>
    <cellStyle name="Финансовый 2 179 3 2 3" xfId="14509" xr:uid="{00000000-0005-0000-0000-00003D470000}"/>
    <cellStyle name="Финансовый 2 179 3 2 3 2" xfId="16471" xr:uid="{00000000-0005-0000-0000-00003E470000}"/>
    <cellStyle name="Финансовый 2 179 3 2 3 3" xfId="20454" xr:uid="{00000000-0005-0000-0000-00003F470000}"/>
    <cellStyle name="Финансовый 2 179 3 2 3 4" xfId="23626" xr:uid="{00000000-0005-0000-0000-000040470000}"/>
    <cellStyle name="Финансовый 2 179 3 2 3 5" xfId="27225" xr:uid="{00000000-0005-0000-0000-000041470000}"/>
    <cellStyle name="Финансовый 2 179 3 2 3 6" xfId="22466" xr:uid="{00000000-0005-0000-0000-000042470000}"/>
    <cellStyle name="Финансовый 2 179 3 2 3 7" xfId="27322" xr:uid="{00000000-0005-0000-0000-000043470000}"/>
    <cellStyle name="Финансовый 2 179 3 2 3 8" xfId="33627" xr:uid="{00000000-0005-0000-0000-000044470000}"/>
    <cellStyle name="Финансовый 2 179 3 2 3 9" xfId="32155" xr:uid="{00000000-0005-0000-0000-000045470000}"/>
    <cellStyle name="Финансовый 2 179 3 2 4" xfId="17181" xr:uid="{00000000-0005-0000-0000-000046470000}"/>
    <cellStyle name="Финансовый 2 179 3 2 5" xfId="18493" xr:uid="{00000000-0005-0000-0000-000047470000}"/>
    <cellStyle name="Финансовый 2 179 3 2 5 2" xfId="21353" xr:uid="{00000000-0005-0000-0000-000048470000}"/>
    <cellStyle name="Финансовый 2 179 3 2 5 3" xfId="27636" xr:uid="{00000000-0005-0000-0000-000049470000}"/>
    <cellStyle name="Финансовый 2 179 3 2 5 4" xfId="29073" xr:uid="{00000000-0005-0000-0000-00004A470000}"/>
    <cellStyle name="Финансовый 2 179 3 2 5 5" xfId="30379" xr:uid="{00000000-0005-0000-0000-00004B470000}"/>
    <cellStyle name="Финансовый 2 179 3 2 5 6" xfId="34994" xr:uid="{00000000-0005-0000-0000-00004C470000}"/>
    <cellStyle name="Финансовый 2 179 3 2 5 7" xfId="36330" xr:uid="{00000000-0005-0000-0000-00004D470000}"/>
    <cellStyle name="Финансовый 2 179 3 3" xfId="12467" xr:uid="{00000000-0005-0000-0000-00004E470000}"/>
    <cellStyle name="Финансовый 2 179 3 3 2" xfId="13165" xr:uid="{00000000-0005-0000-0000-00004F470000}"/>
    <cellStyle name="Финансовый 2 179 3 3 3" xfId="15157" xr:uid="{00000000-0005-0000-0000-000050470000}"/>
    <cellStyle name="Финансовый 2 179 3 3 3 2" xfId="15823" xr:uid="{00000000-0005-0000-0000-000051470000}"/>
    <cellStyle name="Финансовый 2 179 3 3 3 3" xfId="19806" xr:uid="{00000000-0005-0000-0000-000052470000}"/>
    <cellStyle name="Финансовый 2 179 3 3 3 4" xfId="22989" xr:uid="{00000000-0005-0000-0000-000053470000}"/>
    <cellStyle name="Финансовый 2 179 3 3 3 5" xfId="24133" xr:uid="{00000000-0005-0000-0000-000054470000}"/>
    <cellStyle name="Финансовый 2 179 3 3 3 6" xfId="22449" xr:uid="{00000000-0005-0000-0000-000055470000}"/>
    <cellStyle name="Финансовый 2 179 3 3 3 7" xfId="22148" xr:uid="{00000000-0005-0000-0000-000056470000}"/>
    <cellStyle name="Финансовый 2 179 3 3 3 8" xfId="32979" xr:uid="{00000000-0005-0000-0000-000057470000}"/>
    <cellStyle name="Финансовый 2 179 3 3 3 9" xfId="32069" xr:uid="{00000000-0005-0000-0000-000058470000}"/>
    <cellStyle name="Финансовый 2 179 3 3 4" xfId="17829" xr:uid="{00000000-0005-0000-0000-000059470000}"/>
    <cellStyle name="Финансовый 2 179 3 3 5" xfId="19141" xr:uid="{00000000-0005-0000-0000-00005A470000}"/>
    <cellStyle name="Финансовый 2 179 3 3 5 2" xfId="22931" xr:uid="{00000000-0005-0000-0000-00005B470000}"/>
    <cellStyle name="Финансовый 2 179 3 3 5 3" xfId="28284" xr:uid="{00000000-0005-0000-0000-00005C470000}"/>
    <cellStyle name="Финансовый 2 179 3 3 5 4" xfId="29721" xr:uid="{00000000-0005-0000-0000-00005D470000}"/>
    <cellStyle name="Финансовый 2 179 3 3 5 5" xfId="31027" xr:uid="{00000000-0005-0000-0000-00005E470000}"/>
    <cellStyle name="Финансовый 2 179 3 3 5 6" xfId="34346" xr:uid="{00000000-0005-0000-0000-00005F470000}"/>
    <cellStyle name="Финансовый 2 179 3 3 5 7" xfId="35682" xr:uid="{00000000-0005-0000-0000-000060470000}"/>
    <cellStyle name="Финансовый 2 179 4" xfId="10002" xr:uid="{00000000-0005-0000-0000-000061470000}"/>
    <cellStyle name="Финансовый 2 179 4 2" xfId="13400" xr:uid="{00000000-0005-0000-0000-000062470000}"/>
    <cellStyle name="Финансовый 2 179 4 3" xfId="14922" xr:uid="{00000000-0005-0000-0000-000063470000}"/>
    <cellStyle name="Финансовый 2 179 4 3 2" xfId="16058" xr:uid="{00000000-0005-0000-0000-000064470000}"/>
    <cellStyle name="Финансовый 2 179 4 3 3" xfId="20041" xr:uid="{00000000-0005-0000-0000-000065470000}"/>
    <cellStyle name="Финансовый 2 179 4 3 4" xfId="21558" xr:uid="{00000000-0005-0000-0000-000066470000}"/>
    <cellStyle name="Финансовый 2 179 4 3 5" xfId="26840" xr:uid="{00000000-0005-0000-0000-000067470000}"/>
    <cellStyle name="Финансовый 2 179 4 3 6" xfId="21666" xr:uid="{00000000-0005-0000-0000-000068470000}"/>
    <cellStyle name="Финансовый 2 179 4 3 7" xfId="26565" xr:uid="{00000000-0005-0000-0000-000069470000}"/>
    <cellStyle name="Финансовый 2 179 4 3 8" xfId="33214" xr:uid="{00000000-0005-0000-0000-00006A470000}"/>
    <cellStyle name="Финансовый 2 179 4 3 9" xfId="32049" xr:uid="{00000000-0005-0000-0000-00006B470000}"/>
    <cellStyle name="Финансовый 2 179 4 4" xfId="17594" xr:uid="{00000000-0005-0000-0000-00006C470000}"/>
    <cellStyle name="Финансовый 2 179 4 5" xfId="18906" xr:uid="{00000000-0005-0000-0000-00006D470000}"/>
    <cellStyle name="Финансовый 2 179 4 5 2" xfId="21283" xr:uid="{00000000-0005-0000-0000-00006E470000}"/>
    <cellStyle name="Финансовый 2 179 4 5 3" xfId="28049" xr:uid="{00000000-0005-0000-0000-00006F470000}"/>
    <cellStyle name="Финансовый 2 179 4 5 4" xfId="29486" xr:uid="{00000000-0005-0000-0000-000070470000}"/>
    <cellStyle name="Финансовый 2 179 4 5 5" xfId="30792" xr:uid="{00000000-0005-0000-0000-000071470000}"/>
    <cellStyle name="Финансовый 2 179 4 5 6" xfId="34581" xr:uid="{00000000-0005-0000-0000-000072470000}"/>
    <cellStyle name="Финансовый 2 179 4 5 7" xfId="35917" xr:uid="{00000000-0005-0000-0000-000073470000}"/>
    <cellStyle name="Финансовый 2 179 5" xfId="11338" xr:uid="{00000000-0005-0000-0000-000074470000}"/>
    <cellStyle name="Финансовый 2 179 6" xfId="14048" xr:uid="{00000000-0005-0000-0000-000075470000}"/>
    <cellStyle name="Финансовый 2 179 7" xfId="14274" xr:uid="{00000000-0005-0000-0000-000076470000}"/>
    <cellStyle name="Финансовый 2 179 7 2" xfId="16706" xr:uid="{00000000-0005-0000-0000-000077470000}"/>
    <cellStyle name="Финансовый 2 179 7 3" xfId="20689" xr:uid="{00000000-0005-0000-0000-000078470000}"/>
    <cellStyle name="Финансовый 2 179 7 4" xfId="25316" xr:uid="{00000000-0005-0000-0000-000079470000}"/>
    <cellStyle name="Финансовый 2 179 7 5" xfId="26795" xr:uid="{00000000-0005-0000-0000-00007A470000}"/>
    <cellStyle name="Финансовый 2 179 7 6" xfId="21803" xr:uid="{00000000-0005-0000-0000-00007B470000}"/>
    <cellStyle name="Финансовый 2 179 7 7" xfId="25363" xr:uid="{00000000-0005-0000-0000-00007C470000}"/>
    <cellStyle name="Финансовый 2 179 7 8" xfId="33862" xr:uid="{00000000-0005-0000-0000-00007D470000}"/>
    <cellStyle name="Финансовый 2 179 7 9" xfId="32176" xr:uid="{00000000-0005-0000-0000-00007E470000}"/>
    <cellStyle name="Финансовый 2 179 8" xfId="16946" xr:uid="{00000000-0005-0000-0000-00007F470000}"/>
    <cellStyle name="Финансовый 2 179 9" xfId="18258" xr:uid="{00000000-0005-0000-0000-000080470000}"/>
    <cellStyle name="Финансовый 2 179 9 2" xfId="22817" xr:uid="{00000000-0005-0000-0000-000081470000}"/>
    <cellStyle name="Финансовый 2 179 9 3" xfId="27401" xr:uid="{00000000-0005-0000-0000-000082470000}"/>
    <cellStyle name="Финансовый 2 179 9 4" xfId="28838" xr:uid="{00000000-0005-0000-0000-000083470000}"/>
    <cellStyle name="Финансовый 2 179 9 5" xfId="30144" xr:uid="{00000000-0005-0000-0000-000084470000}"/>
    <cellStyle name="Финансовый 2 179 9 6" xfId="35229" xr:uid="{00000000-0005-0000-0000-000085470000}"/>
    <cellStyle name="Финансовый 2 179 9 7" xfId="36565" xr:uid="{00000000-0005-0000-0000-000086470000}"/>
    <cellStyle name="Финансовый 2 18" xfId="93" xr:uid="{00000000-0005-0000-0000-000087470000}"/>
    <cellStyle name="Финансовый 2 18 2" xfId="348" xr:uid="{00000000-0005-0000-0000-000088470000}"/>
    <cellStyle name="Финансовый 2 18 2 2" xfId="7735" xr:uid="{00000000-0005-0000-0000-000089470000}"/>
    <cellStyle name="Финансовый 2 18 2 3" xfId="10256" xr:uid="{00000000-0005-0000-0000-00008A470000}"/>
    <cellStyle name="Финансовый 2 18 3" xfId="1284" xr:uid="{00000000-0005-0000-0000-00008B470000}"/>
    <cellStyle name="Финансовый 2 18 3 2" xfId="8192" xr:uid="{00000000-0005-0000-0000-00008C470000}"/>
    <cellStyle name="Финансовый 2 18 3 2 2" xfId="13665" xr:uid="{00000000-0005-0000-0000-00008D470000}"/>
    <cellStyle name="Финансовый 2 18 3 2 3" xfId="14657" xr:uid="{00000000-0005-0000-0000-00008E470000}"/>
    <cellStyle name="Финансовый 2 18 3 2 3 2" xfId="16323" xr:uid="{00000000-0005-0000-0000-00008F470000}"/>
    <cellStyle name="Финансовый 2 18 3 2 3 3" xfId="20306" xr:uid="{00000000-0005-0000-0000-000090470000}"/>
    <cellStyle name="Финансовый 2 18 3 2 3 4" xfId="24691" xr:uid="{00000000-0005-0000-0000-000091470000}"/>
    <cellStyle name="Финансовый 2 18 3 2 3 5" xfId="24565" xr:uid="{00000000-0005-0000-0000-000092470000}"/>
    <cellStyle name="Финансовый 2 18 3 2 3 6" xfId="23466" xr:uid="{00000000-0005-0000-0000-000093470000}"/>
    <cellStyle name="Финансовый 2 18 3 2 3 7" xfId="25950" xr:uid="{00000000-0005-0000-0000-000094470000}"/>
    <cellStyle name="Финансовый 2 18 3 2 3 8" xfId="33479" xr:uid="{00000000-0005-0000-0000-000095470000}"/>
    <cellStyle name="Финансовый 2 18 3 2 3 9" xfId="32196" xr:uid="{00000000-0005-0000-0000-000096470000}"/>
    <cellStyle name="Финансовый 2 18 3 2 4" xfId="17329" xr:uid="{00000000-0005-0000-0000-000097470000}"/>
    <cellStyle name="Финансовый 2 18 3 2 5" xfId="18641" xr:uid="{00000000-0005-0000-0000-000098470000}"/>
    <cellStyle name="Финансовый 2 18 3 2 5 2" xfId="22735" xr:uid="{00000000-0005-0000-0000-000099470000}"/>
    <cellStyle name="Финансовый 2 18 3 2 5 3" xfId="27784" xr:uid="{00000000-0005-0000-0000-00009A470000}"/>
    <cellStyle name="Финансовый 2 18 3 2 5 4" xfId="29221" xr:uid="{00000000-0005-0000-0000-00009B470000}"/>
    <cellStyle name="Финансовый 2 18 3 2 5 5" xfId="30527" xr:uid="{00000000-0005-0000-0000-00009C470000}"/>
    <cellStyle name="Финансовый 2 18 3 2 5 6" xfId="34846" xr:uid="{00000000-0005-0000-0000-00009D470000}"/>
    <cellStyle name="Финансовый 2 18 3 2 5 7" xfId="36182" xr:uid="{00000000-0005-0000-0000-00009E470000}"/>
    <cellStyle name="Финансовый 2 18 3 3" xfId="12615" xr:uid="{00000000-0005-0000-0000-00009F470000}"/>
    <cellStyle name="Финансовый 2 18 3 3 2" xfId="13017" xr:uid="{00000000-0005-0000-0000-0000A0470000}"/>
    <cellStyle name="Финансовый 2 18 3 3 3" xfId="15305" xr:uid="{00000000-0005-0000-0000-0000A1470000}"/>
    <cellStyle name="Финансовый 2 18 3 3 3 2" xfId="15675" xr:uid="{00000000-0005-0000-0000-0000A2470000}"/>
    <cellStyle name="Финансовый 2 18 3 3 3 3" xfId="19658" xr:uid="{00000000-0005-0000-0000-0000A3470000}"/>
    <cellStyle name="Финансовый 2 18 3 3 3 4" xfId="22860" xr:uid="{00000000-0005-0000-0000-0000A4470000}"/>
    <cellStyle name="Финансовый 2 18 3 3 3 5" xfId="26623" xr:uid="{00000000-0005-0000-0000-0000A5470000}"/>
    <cellStyle name="Финансовый 2 18 3 3 3 6" xfId="21726" xr:uid="{00000000-0005-0000-0000-0000A6470000}"/>
    <cellStyle name="Финансовый 2 18 3 3 3 7" xfId="28646" xr:uid="{00000000-0005-0000-0000-0000A7470000}"/>
    <cellStyle name="Финансовый 2 18 3 3 3 8" xfId="32831" xr:uid="{00000000-0005-0000-0000-0000A8470000}"/>
    <cellStyle name="Финансовый 2 18 3 3 3 9" xfId="32399" xr:uid="{00000000-0005-0000-0000-0000A9470000}"/>
    <cellStyle name="Финансовый 2 18 3 3 4" xfId="17977" xr:uid="{00000000-0005-0000-0000-0000AA470000}"/>
    <cellStyle name="Финансовый 2 18 3 3 5" xfId="19289" xr:uid="{00000000-0005-0000-0000-0000AB470000}"/>
    <cellStyle name="Финансовый 2 18 3 3 5 2" xfId="22783" xr:uid="{00000000-0005-0000-0000-0000AC470000}"/>
    <cellStyle name="Финансовый 2 18 3 3 5 3" xfId="28432" xr:uid="{00000000-0005-0000-0000-0000AD470000}"/>
    <cellStyle name="Финансовый 2 18 3 3 5 4" xfId="29869" xr:uid="{00000000-0005-0000-0000-0000AE470000}"/>
    <cellStyle name="Финансовый 2 18 3 3 5 5" xfId="31175" xr:uid="{00000000-0005-0000-0000-0000AF470000}"/>
    <cellStyle name="Финансовый 2 18 3 3 5 6" xfId="34198" xr:uid="{00000000-0005-0000-0000-0000B0470000}"/>
    <cellStyle name="Финансовый 2 18 3 3 5 7" xfId="35534" xr:uid="{00000000-0005-0000-0000-0000B1470000}"/>
    <cellStyle name="Финансовый 2 18 4" xfId="10003" xr:uid="{00000000-0005-0000-0000-0000B2470000}"/>
    <cellStyle name="Финансовый 2 18 4 2" xfId="13399" xr:uid="{00000000-0005-0000-0000-0000B3470000}"/>
    <cellStyle name="Финансовый 2 18 4 3" xfId="14923" xr:uid="{00000000-0005-0000-0000-0000B4470000}"/>
    <cellStyle name="Финансовый 2 18 4 3 2" xfId="16057" xr:uid="{00000000-0005-0000-0000-0000B5470000}"/>
    <cellStyle name="Финансовый 2 18 4 3 3" xfId="20040" xr:uid="{00000000-0005-0000-0000-0000B6470000}"/>
    <cellStyle name="Финансовый 2 18 4 3 4" xfId="25036" xr:uid="{00000000-0005-0000-0000-0000B7470000}"/>
    <cellStyle name="Финансовый 2 18 4 3 5" xfId="26803" xr:uid="{00000000-0005-0000-0000-0000B8470000}"/>
    <cellStyle name="Финансовый 2 18 4 3 6" xfId="23394" xr:uid="{00000000-0005-0000-0000-0000B9470000}"/>
    <cellStyle name="Финансовый 2 18 4 3 7" xfId="20935" xr:uid="{00000000-0005-0000-0000-0000BA470000}"/>
    <cellStyle name="Финансовый 2 18 4 3 8" xfId="33213" xr:uid="{00000000-0005-0000-0000-0000BB470000}"/>
    <cellStyle name="Финансовый 2 18 4 3 9" xfId="32110" xr:uid="{00000000-0005-0000-0000-0000BC470000}"/>
    <cellStyle name="Финансовый 2 18 4 4" xfId="17595" xr:uid="{00000000-0005-0000-0000-0000BD470000}"/>
    <cellStyle name="Финансовый 2 18 4 5" xfId="18907" xr:uid="{00000000-0005-0000-0000-0000BE470000}"/>
    <cellStyle name="Финансовый 2 18 4 5 2" xfId="24771" xr:uid="{00000000-0005-0000-0000-0000BF470000}"/>
    <cellStyle name="Финансовый 2 18 4 5 3" xfId="28050" xr:uid="{00000000-0005-0000-0000-0000C0470000}"/>
    <cellStyle name="Финансовый 2 18 4 5 4" xfId="29487" xr:uid="{00000000-0005-0000-0000-0000C1470000}"/>
    <cellStyle name="Финансовый 2 18 4 5 5" xfId="30793" xr:uid="{00000000-0005-0000-0000-0000C2470000}"/>
    <cellStyle name="Финансовый 2 18 4 5 6" xfId="34580" xr:uid="{00000000-0005-0000-0000-0000C3470000}"/>
    <cellStyle name="Финансовый 2 18 4 5 7" xfId="35916" xr:uid="{00000000-0005-0000-0000-0000C4470000}"/>
    <cellStyle name="Финансовый 2 18 5" xfId="11169" xr:uid="{00000000-0005-0000-0000-0000C5470000}"/>
    <cellStyle name="Финансовый 2 18 6" xfId="14047" xr:uid="{00000000-0005-0000-0000-0000C6470000}"/>
    <cellStyle name="Финансовый 2 18 7" xfId="14166" xr:uid="{00000000-0005-0000-0000-0000C7470000}"/>
    <cellStyle name="Финансовый 2 18 7 2" xfId="16705" xr:uid="{00000000-0005-0000-0000-0000C8470000}"/>
    <cellStyle name="Финансовый 2 18 7 3" xfId="20688" xr:uid="{00000000-0005-0000-0000-0000C9470000}"/>
    <cellStyle name="Финансовый 2 18 7 4" xfId="24383" xr:uid="{00000000-0005-0000-0000-0000CA470000}"/>
    <cellStyle name="Финансовый 2 18 7 5" xfId="26821" xr:uid="{00000000-0005-0000-0000-0000CB470000}"/>
    <cellStyle name="Финансовый 2 18 7 6" xfId="23188" xr:uid="{00000000-0005-0000-0000-0000CC470000}"/>
    <cellStyle name="Финансовый 2 18 7 7" xfId="26227" xr:uid="{00000000-0005-0000-0000-0000CD470000}"/>
    <cellStyle name="Финансовый 2 18 7 8" xfId="33861" xr:uid="{00000000-0005-0000-0000-0000CE470000}"/>
    <cellStyle name="Финансовый 2 18 7 9" xfId="32258" xr:uid="{00000000-0005-0000-0000-0000CF470000}"/>
    <cellStyle name="Финансовый 2 18 8" xfId="14275" xr:uid="{00000000-0005-0000-0000-0000D0470000}"/>
    <cellStyle name="Финансовый 2 18 8 2" xfId="16947" xr:uid="{00000000-0005-0000-0000-0000D1470000}"/>
    <cellStyle name="Финансовый 2 18 8 3" xfId="20797" xr:uid="{00000000-0005-0000-0000-0000D2470000}"/>
    <cellStyle name="Финансовый 2 18 8 4" xfId="23098" xr:uid="{00000000-0005-0000-0000-0000D3470000}"/>
    <cellStyle name="Финансовый 2 18 8 5" xfId="25904" xr:uid="{00000000-0005-0000-0000-0000D4470000}"/>
    <cellStyle name="Финансовый 2 18 8 6" xfId="21580" xr:uid="{00000000-0005-0000-0000-0000D5470000}"/>
    <cellStyle name="Финансовый 2 18 8 7" xfId="27283" xr:uid="{00000000-0005-0000-0000-0000D6470000}"/>
    <cellStyle name="Финансовый 2 18 8 8" xfId="33970" xr:uid="{00000000-0005-0000-0000-0000D7470000}"/>
    <cellStyle name="Финансовый 2 18 8 9" xfId="35331" xr:uid="{00000000-0005-0000-0000-0000D8470000}"/>
    <cellStyle name="Финансовый 2 18 9" xfId="18259" xr:uid="{00000000-0005-0000-0000-0000D9470000}"/>
    <cellStyle name="Финансовый 2 18 9 2" xfId="22759" xr:uid="{00000000-0005-0000-0000-0000DA470000}"/>
    <cellStyle name="Финансовый 2 18 9 3" xfId="27402" xr:uid="{00000000-0005-0000-0000-0000DB470000}"/>
    <cellStyle name="Финансовый 2 18 9 4" xfId="28839" xr:uid="{00000000-0005-0000-0000-0000DC470000}"/>
    <cellStyle name="Финансовый 2 18 9 5" xfId="30145" xr:uid="{00000000-0005-0000-0000-0000DD470000}"/>
    <cellStyle name="Финансовый 2 18 9 6" xfId="35228" xr:uid="{00000000-0005-0000-0000-0000DE470000}"/>
    <cellStyle name="Финансовый 2 18 9 7" xfId="36564" xr:uid="{00000000-0005-0000-0000-0000DF470000}"/>
    <cellStyle name="Финансовый 2 180" xfId="94" xr:uid="{00000000-0005-0000-0000-0000E0470000}"/>
    <cellStyle name="Финансовый 2 180 2" xfId="480" xr:uid="{00000000-0005-0000-0000-0000E1470000}"/>
    <cellStyle name="Финансовый 2 180 2 2" xfId="7765" xr:uid="{00000000-0005-0000-0000-0000E2470000}"/>
    <cellStyle name="Финансовый 2 180 2 3" xfId="10388" xr:uid="{00000000-0005-0000-0000-0000E3470000}"/>
    <cellStyle name="Финансовый 2 180 3" xfId="1454" xr:uid="{00000000-0005-0000-0000-0000E4470000}"/>
    <cellStyle name="Финансовый 2 180 3 2" xfId="9221" xr:uid="{00000000-0005-0000-0000-0000E5470000}"/>
    <cellStyle name="Финансовый 2 180 3 2 2" xfId="13585" xr:uid="{00000000-0005-0000-0000-0000E6470000}"/>
    <cellStyle name="Финансовый 2 180 3 2 3" xfId="14737" xr:uid="{00000000-0005-0000-0000-0000E7470000}"/>
    <cellStyle name="Финансовый 2 180 3 2 3 2" xfId="16243" xr:uid="{00000000-0005-0000-0000-0000E8470000}"/>
    <cellStyle name="Финансовый 2 180 3 2 3 3" xfId="20226" xr:uid="{00000000-0005-0000-0000-0000E9470000}"/>
    <cellStyle name="Финансовый 2 180 3 2 3 4" xfId="21310" xr:uid="{00000000-0005-0000-0000-0000EA470000}"/>
    <cellStyle name="Финансовый 2 180 3 2 3 5" xfId="26172" xr:uid="{00000000-0005-0000-0000-0000EB470000}"/>
    <cellStyle name="Финансовый 2 180 3 2 3 6" xfId="26998" xr:uid="{00000000-0005-0000-0000-0000EC470000}"/>
    <cellStyle name="Финансовый 2 180 3 2 3 7" xfId="24704" xr:uid="{00000000-0005-0000-0000-0000ED470000}"/>
    <cellStyle name="Финансовый 2 180 3 2 3 8" xfId="33399" xr:uid="{00000000-0005-0000-0000-0000EE470000}"/>
    <cellStyle name="Финансовый 2 180 3 2 3 9" xfId="32490" xr:uid="{00000000-0005-0000-0000-0000EF470000}"/>
    <cellStyle name="Финансовый 2 180 3 2 4" xfId="17409" xr:uid="{00000000-0005-0000-0000-0000F0470000}"/>
    <cellStyle name="Финансовый 2 180 3 2 5" xfId="18721" xr:uid="{00000000-0005-0000-0000-0000F1470000}"/>
    <cellStyle name="Финансовый 2 180 3 2 5 2" xfId="22210" xr:uid="{00000000-0005-0000-0000-0000F2470000}"/>
    <cellStyle name="Финансовый 2 180 3 2 5 3" xfId="27864" xr:uid="{00000000-0005-0000-0000-0000F3470000}"/>
    <cellStyle name="Финансовый 2 180 3 2 5 4" xfId="29301" xr:uid="{00000000-0005-0000-0000-0000F4470000}"/>
    <cellStyle name="Финансовый 2 180 3 2 5 5" xfId="30607" xr:uid="{00000000-0005-0000-0000-0000F5470000}"/>
    <cellStyle name="Финансовый 2 180 3 2 5 6" xfId="34766" xr:uid="{00000000-0005-0000-0000-0000F6470000}"/>
    <cellStyle name="Финансовый 2 180 3 2 5 7" xfId="36102" xr:uid="{00000000-0005-0000-0000-0000F7470000}"/>
    <cellStyle name="Финансовый 2 180 3 3" xfId="12695" xr:uid="{00000000-0005-0000-0000-0000F8470000}"/>
    <cellStyle name="Финансовый 2 180 3 3 2" xfId="12937" xr:uid="{00000000-0005-0000-0000-0000F9470000}"/>
    <cellStyle name="Финансовый 2 180 3 3 3" xfId="15385" xr:uid="{00000000-0005-0000-0000-0000FA470000}"/>
    <cellStyle name="Финансовый 2 180 3 3 3 2" xfId="15595" xr:uid="{00000000-0005-0000-0000-0000FB470000}"/>
    <cellStyle name="Финансовый 2 180 3 3 3 3" xfId="19578" xr:uid="{00000000-0005-0000-0000-0000FC470000}"/>
    <cellStyle name="Финансовый 2 180 3 3 3 4" xfId="22926" xr:uid="{00000000-0005-0000-0000-0000FD470000}"/>
    <cellStyle name="Финансовый 2 180 3 3 3 5" xfId="27248" xr:uid="{00000000-0005-0000-0000-0000FE470000}"/>
    <cellStyle name="Финансовый 2 180 3 3 3 6" xfId="24065" xr:uid="{00000000-0005-0000-0000-0000FF470000}"/>
    <cellStyle name="Финансовый 2 180 3 3 3 7" xfId="25544" xr:uid="{00000000-0005-0000-0000-000000480000}"/>
    <cellStyle name="Финансовый 2 180 3 3 3 8" xfId="32751" xr:uid="{00000000-0005-0000-0000-000001480000}"/>
    <cellStyle name="Финансовый 2 180 3 3 3 9" xfId="31989" xr:uid="{00000000-0005-0000-0000-000002480000}"/>
    <cellStyle name="Финансовый 2 180 3 3 4" xfId="18057" xr:uid="{00000000-0005-0000-0000-000003480000}"/>
    <cellStyle name="Финансовый 2 180 3 3 5" xfId="19369" xr:uid="{00000000-0005-0000-0000-000004480000}"/>
    <cellStyle name="Финансовый 2 180 3 3 5 2" xfId="24174" xr:uid="{00000000-0005-0000-0000-000005480000}"/>
    <cellStyle name="Финансовый 2 180 3 3 5 3" xfId="28512" xr:uid="{00000000-0005-0000-0000-000006480000}"/>
    <cellStyle name="Финансовый 2 180 3 3 5 4" xfId="29949" xr:uid="{00000000-0005-0000-0000-000007480000}"/>
    <cellStyle name="Финансовый 2 180 3 3 5 5" xfId="31255" xr:uid="{00000000-0005-0000-0000-000008480000}"/>
    <cellStyle name="Финансовый 2 180 3 3 5 6" xfId="34118" xr:uid="{00000000-0005-0000-0000-000009480000}"/>
    <cellStyle name="Финансовый 2 180 3 3 5 7" xfId="35454" xr:uid="{00000000-0005-0000-0000-00000A480000}"/>
    <cellStyle name="Финансовый 2 180 4" xfId="10004" xr:uid="{00000000-0005-0000-0000-00000B480000}"/>
    <cellStyle name="Финансовый 2 180 4 2" xfId="13398" xr:uid="{00000000-0005-0000-0000-00000C480000}"/>
    <cellStyle name="Финансовый 2 180 4 3" xfId="14924" xr:uid="{00000000-0005-0000-0000-00000D480000}"/>
    <cellStyle name="Финансовый 2 180 4 3 2" xfId="16056" xr:uid="{00000000-0005-0000-0000-00000E480000}"/>
    <cellStyle name="Финансовый 2 180 4 3 3" xfId="20039" xr:uid="{00000000-0005-0000-0000-00000F480000}"/>
    <cellStyle name="Финансовый 2 180 4 3 4" xfId="24720" xr:uid="{00000000-0005-0000-0000-000010480000}"/>
    <cellStyle name="Финансовый 2 180 4 3 5" xfId="26923" xr:uid="{00000000-0005-0000-0000-000011480000}"/>
    <cellStyle name="Финансовый 2 180 4 3 6" xfId="21997" xr:uid="{00000000-0005-0000-0000-000012480000}"/>
    <cellStyle name="Финансовый 2 180 4 3 7" xfId="26650" xr:uid="{00000000-0005-0000-0000-000013480000}"/>
    <cellStyle name="Финансовый 2 180 4 3 8" xfId="33212" xr:uid="{00000000-0005-0000-0000-000014480000}"/>
    <cellStyle name="Финансовый 2 180 4 3 9" xfId="32171" xr:uid="{00000000-0005-0000-0000-000015480000}"/>
    <cellStyle name="Финансовый 2 180 4 4" xfId="17596" xr:uid="{00000000-0005-0000-0000-000016480000}"/>
    <cellStyle name="Финансовый 2 180 4 5" xfId="18908" xr:uid="{00000000-0005-0000-0000-000017480000}"/>
    <cellStyle name="Финансовый 2 180 4 5 2" xfId="24391" xr:uid="{00000000-0005-0000-0000-000018480000}"/>
    <cellStyle name="Финансовый 2 180 4 5 3" xfId="28051" xr:uid="{00000000-0005-0000-0000-000019480000}"/>
    <cellStyle name="Финансовый 2 180 4 5 4" xfId="29488" xr:uid="{00000000-0005-0000-0000-00001A480000}"/>
    <cellStyle name="Финансовый 2 180 4 5 5" xfId="30794" xr:uid="{00000000-0005-0000-0000-00001B480000}"/>
    <cellStyle name="Финансовый 2 180 4 5 6" xfId="34579" xr:uid="{00000000-0005-0000-0000-00001C480000}"/>
    <cellStyle name="Финансовый 2 180 4 5 7" xfId="35915" xr:uid="{00000000-0005-0000-0000-00001D480000}"/>
    <cellStyle name="Финансовый 2 180 5" xfId="11339" xr:uid="{00000000-0005-0000-0000-00001E480000}"/>
    <cellStyle name="Финансовый 2 180 6" xfId="14046" xr:uid="{00000000-0005-0000-0000-00001F480000}"/>
    <cellStyle name="Финансовый 2 180 7" xfId="14276" xr:uid="{00000000-0005-0000-0000-000020480000}"/>
    <cellStyle name="Финансовый 2 180 7 2" xfId="16704" xr:uid="{00000000-0005-0000-0000-000021480000}"/>
    <cellStyle name="Финансовый 2 180 7 3" xfId="20687" xr:uid="{00000000-0005-0000-0000-000022480000}"/>
    <cellStyle name="Финансовый 2 180 7 4" xfId="21455" xr:uid="{00000000-0005-0000-0000-000023480000}"/>
    <cellStyle name="Финансовый 2 180 7 5" xfId="21236" xr:uid="{00000000-0005-0000-0000-000024480000}"/>
    <cellStyle name="Финансовый 2 180 7 6" xfId="22158" xr:uid="{00000000-0005-0000-0000-000025480000}"/>
    <cellStyle name="Финансовый 2 180 7 7" xfId="22936" xr:uid="{00000000-0005-0000-0000-000026480000}"/>
    <cellStyle name="Финансовый 2 180 7 8" xfId="33860" xr:uid="{00000000-0005-0000-0000-000027480000}"/>
    <cellStyle name="Финансовый 2 180 7 9" xfId="32291" xr:uid="{00000000-0005-0000-0000-000028480000}"/>
    <cellStyle name="Финансовый 2 180 8" xfId="16948" xr:uid="{00000000-0005-0000-0000-000029480000}"/>
    <cellStyle name="Финансовый 2 180 9" xfId="18260" xr:uid="{00000000-0005-0000-0000-00002A480000}"/>
    <cellStyle name="Финансовый 2 180 9 2" xfId="21958" xr:uid="{00000000-0005-0000-0000-00002B480000}"/>
    <cellStyle name="Финансовый 2 180 9 3" xfId="27403" xr:uid="{00000000-0005-0000-0000-00002C480000}"/>
    <cellStyle name="Финансовый 2 180 9 4" xfId="28840" xr:uid="{00000000-0005-0000-0000-00002D480000}"/>
    <cellStyle name="Финансовый 2 180 9 5" xfId="30146" xr:uid="{00000000-0005-0000-0000-00002E480000}"/>
    <cellStyle name="Финансовый 2 180 9 6" xfId="35227" xr:uid="{00000000-0005-0000-0000-00002F480000}"/>
    <cellStyle name="Финансовый 2 180 9 7" xfId="36563" xr:uid="{00000000-0005-0000-0000-000030480000}"/>
    <cellStyle name="Финансовый 2 181" xfId="95" xr:uid="{00000000-0005-0000-0000-000031480000}"/>
    <cellStyle name="Финансовый 2 181 2" xfId="481" xr:uid="{00000000-0005-0000-0000-000032480000}"/>
    <cellStyle name="Финансовый 2 181 2 2" xfId="7904" xr:uid="{00000000-0005-0000-0000-000033480000}"/>
    <cellStyle name="Финансовый 2 181 2 3" xfId="10389" xr:uid="{00000000-0005-0000-0000-000034480000}"/>
    <cellStyle name="Финансовый 2 181 3" xfId="1455" xr:uid="{00000000-0005-0000-0000-000035480000}"/>
    <cellStyle name="Финансовый 2 181 3 2" xfId="9355" xr:uid="{00000000-0005-0000-0000-000036480000}"/>
    <cellStyle name="Финансовый 2 181 3 2 2" xfId="13553" xr:uid="{00000000-0005-0000-0000-000037480000}"/>
    <cellStyle name="Финансовый 2 181 3 2 3" xfId="14769" xr:uid="{00000000-0005-0000-0000-000038480000}"/>
    <cellStyle name="Финансовый 2 181 3 2 3 2" xfId="16211" xr:uid="{00000000-0005-0000-0000-000039480000}"/>
    <cellStyle name="Финансовый 2 181 3 2 3 3" xfId="20194" xr:uid="{00000000-0005-0000-0000-00003A480000}"/>
    <cellStyle name="Финансовый 2 181 3 2 3 4" xfId="25290" xr:uid="{00000000-0005-0000-0000-00003B480000}"/>
    <cellStyle name="Финансовый 2 181 3 2 3 5" xfId="27230" xr:uid="{00000000-0005-0000-0000-00003C480000}"/>
    <cellStyle name="Финансовый 2 181 3 2 3 6" xfId="24333" xr:uid="{00000000-0005-0000-0000-00003D480000}"/>
    <cellStyle name="Финансовый 2 181 3 2 3 7" xfId="28642" xr:uid="{00000000-0005-0000-0000-00003E480000}"/>
    <cellStyle name="Финансовый 2 181 3 2 3 8" xfId="33367" xr:uid="{00000000-0005-0000-0000-00003F480000}"/>
    <cellStyle name="Финансовый 2 181 3 2 3 9" xfId="32000" xr:uid="{00000000-0005-0000-0000-000040480000}"/>
    <cellStyle name="Финансовый 2 181 3 2 4" xfId="17441" xr:uid="{00000000-0005-0000-0000-000041480000}"/>
    <cellStyle name="Финансовый 2 181 3 2 5" xfId="18753" xr:uid="{00000000-0005-0000-0000-000042480000}"/>
    <cellStyle name="Финансовый 2 181 3 2 5 2" xfId="24884" xr:uid="{00000000-0005-0000-0000-000043480000}"/>
    <cellStyle name="Финансовый 2 181 3 2 5 3" xfId="27896" xr:uid="{00000000-0005-0000-0000-000044480000}"/>
    <cellStyle name="Финансовый 2 181 3 2 5 4" xfId="29333" xr:uid="{00000000-0005-0000-0000-000045480000}"/>
    <cellStyle name="Финансовый 2 181 3 2 5 5" xfId="30639" xr:uid="{00000000-0005-0000-0000-000046480000}"/>
    <cellStyle name="Финансовый 2 181 3 2 5 6" xfId="34734" xr:uid="{00000000-0005-0000-0000-000047480000}"/>
    <cellStyle name="Финансовый 2 181 3 2 5 7" xfId="36070" xr:uid="{00000000-0005-0000-0000-000048480000}"/>
    <cellStyle name="Финансовый 2 181 3 3" xfId="12726" xr:uid="{00000000-0005-0000-0000-000049480000}"/>
    <cellStyle name="Финансовый 2 181 3 3 2" xfId="12906" xr:uid="{00000000-0005-0000-0000-00004A480000}"/>
    <cellStyle name="Финансовый 2 181 3 3 3" xfId="15416" xr:uid="{00000000-0005-0000-0000-00004B480000}"/>
    <cellStyle name="Финансовый 2 181 3 3 3 2" xfId="15564" xr:uid="{00000000-0005-0000-0000-00004C480000}"/>
    <cellStyle name="Финансовый 2 181 3 3 3 3" xfId="19547" xr:uid="{00000000-0005-0000-0000-00004D480000}"/>
    <cellStyle name="Финансовый 2 181 3 3 3 4" xfId="23305" xr:uid="{00000000-0005-0000-0000-00004E480000}"/>
    <cellStyle name="Финансовый 2 181 3 3 3 5" xfId="27240" xr:uid="{00000000-0005-0000-0000-00004F480000}"/>
    <cellStyle name="Финансовый 2 181 3 3 3 6" xfId="24127" xr:uid="{00000000-0005-0000-0000-000050480000}"/>
    <cellStyle name="Финансовый 2 181 3 3 3 7" xfId="21200" xr:uid="{00000000-0005-0000-0000-000051480000}"/>
    <cellStyle name="Финансовый 2 181 3 3 3 8" xfId="32720" xr:uid="{00000000-0005-0000-0000-000052480000}"/>
    <cellStyle name="Финансовый 2 181 3 3 3 9" xfId="31725" xr:uid="{00000000-0005-0000-0000-000053480000}"/>
    <cellStyle name="Финансовый 2 181 3 3 4" xfId="18088" xr:uid="{00000000-0005-0000-0000-000054480000}"/>
    <cellStyle name="Финансовый 2 181 3 3 5" xfId="19400" xr:uid="{00000000-0005-0000-0000-000055480000}"/>
    <cellStyle name="Финансовый 2 181 3 3 5 2" xfId="21783" xr:uid="{00000000-0005-0000-0000-000056480000}"/>
    <cellStyle name="Финансовый 2 181 3 3 5 3" xfId="28543" xr:uid="{00000000-0005-0000-0000-000057480000}"/>
    <cellStyle name="Финансовый 2 181 3 3 5 4" xfId="29980" xr:uid="{00000000-0005-0000-0000-000058480000}"/>
    <cellStyle name="Финансовый 2 181 3 3 5 5" xfId="31286" xr:uid="{00000000-0005-0000-0000-000059480000}"/>
    <cellStyle name="Финансовый 2 181 3 3 5 6" xfId="34087" xr:uid="{00000000-0005-0000-0000-00005A480000}"/>
    <cellStyle name="Финансовый 2 181 3 3 5 7" xfId="35423" xr:uid="{00000000-0005-0000-0000-00005B480000}"/>
    <cellStyle name="Финансовый 2 181 4" xfId="10005" xr:uid="{00000000-0005-0000-0000-00005C480000}"/>
    <cellStyle name="Финансовый 2 181 4 2" xfId="13397" xr:uid="{00000000-0005-0000-0000-00005D480000}"/>
    <cellStyle name="Финансовый 2 181 4 3" xfId="14925" xr:uid="{00000000-0005-0000-0000-00005E480000}"/>
    <cellStyle name="Финансовый 2 181 4 3 2" xfId="16055" xr:uid="{00000000-0005-0000-0000-00005F480000}"/>
    <cellStyle name="Финансовый 2 181 4 3 3" xfId="20038" xr:uid="{00000000-0005-0000-0000-000060480000}"/>
    <cellStyle name="Финансовый 2 181 4 3 4" xfId="24287" xr:uid="{00000000-0005-0000-0000-000061480000}"/>
    <cellStyle name="Финансовый 2 181 4 3 5" xfId="26113" xr:uid="{00000000-0005-0000-0000-000062480000}"/>
    <cellStyle name="Финансовый 2 181 4 3 6" xfId="22553" xr:uid="{00000000-0005-0000-0000-000063480000}"/>
    <cellStyle name="Финансовый 2 181 4 3 7" xfId="24229" xr:uid="{00000000-0005-0000-0000-000064480000}"/>
    <cellStyle name="Финансовый 2 181 4 3 8" xfId="33211" xr:uid="{00000000-0005-0000-0000-000065480000}"/>
    <cellStyle name="Финансовый 2 181 4 3 9" xfId="32252" xr:uid="{00000000-0005-0000-0000-000066480000}"/>
    <cellStyle name="Финансовый 2 181 4 4" xfId="17597" xr:uid="{00000000-0005-0000-0000-000067480000}"/>
    <cellStyle name="Финансовый 2 181 4 5" xfId="18909" xr:uid="{00000000-0005-0000-0000-000068480000}"/>
    <cellStyle name="Финансовый 2 181 4 5 2" xfId="21028" xr:uid="{00000000-0005-0000-0000-000069480000}"/>
    <cellStyle name="Финансовый 2 181 4 5 3" xfId="28052" xr:uid="{00000000-0005-0000-0000-00006A480000}"/>
    <cellStyle name="Финансовый 2 181 4 5 4" xfId="29489" xr:uid="{00000000-0005-0000-0000-00006B480000}"/>
    <cellStyle name="Финансовый 2 181 4 5 5" xfId="30795" xr:uid="{00000000-0005-0000-0000-00006C480000}"/>
    <cellStyle name="Финансовый 2 181 4 5 6" xfId="34578" xr:uid="{00000000-0005-0000-0000-00006D480000}"/>
    <cellStyle name="Финансовый 2 181 4 5 7" xfId="35914" xr:uid="{00000000-0005-0000-0000-00006E480000}"/>
    <cellStyle name="Финансовый 2 181 5" xfId="11340" xr:uid="{00000000-0005-0000-0000-00006F480000}"/>
    <cellStyle name="Финансовый 2 181 6" xfId="14045" xr:uid="{00000000-0005-0000-0000-000070480000}"/>
    <cellStyle name="Финансовый 2 181 7" xfId="14277" xr:uid="{00000000-0005-0000-0000-000071480000}"/>
    <cellStyle name="Финансовый 2 181 7 2" xfId="16703" xr:uid="{00000000-0005-0000-0000-000072480000}"/>
    <cellStyle name="Финансовый 2 181 7 3" xfId="20686" xr:uid="{00000000-0005-0000-0000-000073480000}"/>
    <cellStyle name="Финансовый 2 181 7 4" xfId="25123" xr:uid="{00000000-0005-0000-0000-000074480000}"/>
    <cellStyle name="Финансовый 2 181 7 5" xfId="26798" xr:uid="{00000000-0005-0000-0000-000075480000}"/>
    <cellStyle name="Финансовый 2 181 7 6" xfId="26934" xr:uid="{00000000-0005-0000-0000-000076480000}"/>
    <cellStyle name="Финансовый 2 181 7 7" xfId="24152" xr:uid="{00000000-0005-0000-0000-000077480000}"/>
    <cellStyle name="Финансовый 2 181 7 8" xfId="33859" xr:uid="{00000000-0005-0000-0000-000078480000}"/>
    <cellStyle name="Финансовый 2 181 7 9" xfId="31956" xr:uid="{00000000-0005-0000-0000-000079480000}"/>
    <cellStyle name="Финансовый 2 181 8" xfId="16949" xr:uid="{00000000-0005-0000-0000-00007A480000}"/>
    <cellStyle name="Финансовый 2 181 9" xfId="18261" xr:uid="{00000000-0005-0000-0000-00007B480000}"/>
    <cellStyle name="Финансовый 2 181 9 2" xfId="21904" xr:uid="{00000000-0005-0000-0000-00007C480000}"/>
    <cellStyle name="Финансовый 2 181 9 3" xfId="27404" xr:uid="{00000000-0005-0000-0000-00007D480000}"/>
    <cellStyle name="Финансовый 2 181 9 4" xfId="28841" xr:uid="{00000000-0005-0000-0000-00007E480000}"/>
    <cellStyle name="Финансовый 2 181 9 5" xfId="30147" xr:uid="{00000000-0005-0000-0000-00007F480000}"/>
    <cellStyle name="Финансовый 2 181 9 6" xfId="35226" xr:uid="{00000000-0005-0000-0000-000080480000}"/>
    <cellStyle name="Финансовый 2 181 9 7" xfId="36562" xr:uid="{00000000-0005-0000-0000-000081480000}"/>
    <cellStyle name="Финансовый 2 182" xfId="96" xr:uid="{00000000-0005-0000-0000-000082480000}"/>
    <cellStyle name="Финансовый 2 182 2" xfId="482" xr:uid="{00000000-0005-0000-0000-000083480000}"/>
    <cellStyle name="Финансовый 2 182 2 2" xfId="8136" xr:uid="{00000000-0005-0000-0000-000084480000}"/>
    <cellStyle name="Финансовый 2 182 2 3" xfId="10390" xr:uid="{00000000-0005-0000-0000-000085480000}"/>
    <cellStyle name="Финансовый 2 182 3" xfId="1456" xr:uid="{00000000-0005-0000-0000-000086480000}"/>
    <cellStyle name="Финансовый 2 182 3 2" xfId="9307" xr:uid="{00000000-0005-0000-0000-000087480000}"/>
    <cellStyle name="Финансовый 2 182 3 2 2" xfId="13566" xr:uid="{00000000-0005-0000-0000-000088480000}"/>
    <cellStyle name="Финансовый 2 182 3 2 3" xfId="14756" xr:uid="{00000000-0005-0000-0000-000089480000}"/>
    <cellStyle name="Финансовый 2 182 3 2 3 2" xfId="16224" xr:uid="{00000000-0005-0000-0000-00008A480000}"/>
    <cellStyle name="Финансовый 2 182 3 2 3 3" xfId="20207" xr:uid="{00000000-0005-0000-0000-00008B480000}"/>
    <cellStyle name="Финансовый 2 182 3 2 3 4" xfId="23281" xr:uid="{00000000-0005-0000-0000-00008C480000}"/>
    <cellStyle name="Финансовый 2 182 3 2 3 5" xfId="25651" xr:uid="{00000000-0005-0000-0000-00008D480000}"/>
    <cellStyle name="Финансовый 2 182 3 2 3 6" xfId="26233" xr:uid="{00000000-0005-0000-0000-00008E480000}"/>
    <cellStyle name="Финансовый 2 182 3 2 3 7" xfId="24525" xr:uid="{00000000-0005-0000-0000-00008F480000}"/>
    <cellStyle name="Финансовый 2 182 3 2 3 8" xfId="33380" xr:uid="{00000000-0005-0000-0000-000090480000}"/>
    <cellStyle name="Финансовый 2 182 3 2 3 9" xfId="31400" xr:uid="{00000000-0005-0000-0000-000091480000}"/>
    <cellStyle name="Финансовый 2 182 3 2 4" xfId="17428" xr:uid="{00000000-0005-0000-0000-000092480000}"/>
    <cellStyle name="Финансовый 2 182 3 2 5" xfId="18740" xr:uid="{00000000-0005-0000-0000-000093480000}"/>
    <cellStyle name="Финансовый 2 182 3 2 5 2" xfId="21220" xr:uid="{00000000-0005-0000-0000-000094480000}"/>
    <cellStyle name="Финансовый 2 182 3 2 5 3" xfId="27883" xr:uid="{00000000-0005-0000-0000-000095480000}"/>
    <cellStyle name="Финансовый 2 182 3 2 5 4" xfId="29320" xr:uid="{00000000-0005-0000-0000-000096480000}"/>
    <cellStyle name="Финансовый 2 182 3 2 5 5" xfId="30626" xr:uid="{00000000-0005-0000-0000-000097480000}"/>
    <cellStyle name="Финансовый 2 182 3 2 5 6" xfId="34747" xr:uid="{00000000-0005-0000-0000-000098480000}"/>
    <cellStyle name="Финансовый 2 182 3 2 5 7" xfId="36083" xr:uid="{00000000-0005-0000-0000-000099480000}"/>
    <cellStyle name="Финансовый 2 182 3 3" xfId="12713" xr:uid="{00000000-0005-0000-0000-00009A480000}"/>
    <cellStyle name="Финансовый 2 182 3 3 2" xfId="12919" xr:uid="{00000000-0005-0000-0000-00009B480000}"/>
    <cellStyle name="Финансовый 2 182 3 3 3" xfId="15403" xr:uid="{00000000-0005-0000-0000-00009C480000}"/>
    <cellStyle name="Финансовый 2 182 3 3 3 2" xfId="15577" xr:uid="{00000000-0005-0000-0000-00009D480000}"/>
    <cellStyle name="Финансовый 2 182 3 3 3 3" xfId="19560" xr:uid="{00000000-0005-0000-0000-00009E480000}"/>
    <cellStyle name="Финансовый 2 182 3 3 3 4" xfId="21980" xr:uid="{00000000-0005-0000-0000-00009F480000}"/>
    <cellStyle name="Финансовый 2 182 3 3 3 5" xfId="24092" xr:uid="{00000000-0005-0000-0000-0000A0480000}"/>
    <cellStyle name="Финансовый 2 182 3 3 3 6" xfId="21048" xr:uid="{00000000-0005-0000-0000-0000A1480000}"/>
    <cellStyle name="Финансовый 2 182 3 3 3 7" xfId="27203" xr:uid="{00000000-0005-0000-0000-0000A2480000}"/>
    <cellStyle name="Финансовый 2 182 3 3 3 8" xfId="32733" xr:uid="{00000000-0005-0000-0000-0000A3480000}"/>
    <cellStyle name="Финансовый 2 182 3 3 3 9" xfId="31667" xr:uid="{00000000-0005-0000-0000-0000A4480000}"/>
    <cellStyle name="Финансовый 2 182 3 3 4" xfId="18075" xr:uid="{00000000-0005-0000-0000-0000A5480000}"/>
    <cellStyle name="Финансовый 2 182 3 3 5" xfId="19387" xr:uid="{00000000-0005-0000-0000-0000A6480000}"/>
    <cellStyle name="Финансовый 2 182 3 3 5 2" xfId="22142" xr:uid="{00000000-0005-0000-0000-0000A7480000}"/>
    <cellStyle name="Финансовый 2 182 3 3 5 3" xfId="28530" xr:uid="{00000000-0005-0000-0000-0000A8480000}"/>
    <cellStyle name="Финансовый 2 182 3 3 5 4" xfId="29967" xr:uid="{00000000-0005-0000-0000-0000A9480000}"/>
    <cellStyle name="Финансовый 2 182 3 3 5 5" xfId="31273" xr:uid="{00000000-0005-0000-0000-0000AA480000}"/>
    <cellStyle name="Финансовый 2 182 3 3 5 6" xfId="34100" xr:uid="{00000000-0005-0000-0000-0000AB480000}"/>
    <cellStyle name="Финансовый 2 182 3 3 5 7" xfId="35436" xr:uid="{00000000-0005-0000-0000-0000AC480000}"/>
    <cellStyle name="Финансовый 2 182 4" xfId="10006" xr:uid="{00000000-0005-0000-0000-0000AD480000}"/>
    <cellStyle name="Финансовый 2 182 4 2" xfId="13396" xr:uid="{00000000-0005-0000-0000-0000AE480000}"/>
    <cellStyle name="Финансовый 2 182 4 3" xfId="14926" xr:uid="{00000000-0005-0000-0000-0000AF480000}"/>
    <cellStyle name="Финансовый 2 182 4 3 2" xfId="16054" xr:uid="{00000000-0005-0000-0000-0000B0480000}"/>
    <cellStyle name="Финансовый 2 182 4 3 3" xfId="20037" xr:uid="{00000000-0005-0000-0000-0000B1480000}"/>
    <cellStyle name="Финансовый 2 182 4 3 4" xfId="23968" xr:uid="{00000000-0005-0000-0000-0000B2480000}"/>
    <cellStyle name="Финансовый 2 182 4 3 5" xfId="22721" xr:uid="{00000000-0005-0000-0000-0000B3480000}"/>
    <cellStyle name="Финансовый 2 182 4 3 6" xfId="26095" xr:uid="{00000000-0005-0000-0000-0000B4480000}"/>
    <cellStyle name="Финансовый 2 182 4 3 7" xfId="23432" xr:uid="{00000000-0005-0000-0000-0000B5480000}"/>
    <cellStyle name="Финансовый 2 182 4 3 8" xfId="33210" xr:uid="{00000000-0005-0000-0000-0000B6480000}"/>
    <cellStyle name="Финансовый 2 182 4 3 9" xfId="32280" xr:uid="{00000000-0005-0000-0000-0000B7480000}"/>
    <cellStyle name="Финансовый 2 182 4 4" xfId="17598" xr:uid="{00000000-0005-0000-0000-0000B8480000}"/>
    <cellStyle name="Финансовый 2 182 4 5" xfId="18910" xr:uid="{00000000-0005-0000-0000-0000B9480000}"/>
    <cellStyle name="Финансовый 2 182 4 5 2" xfId="24993" xr:uid="{00000000-0005-0000-0000-0000BA480000}"/>
    <cellStyle name="Финансовый 2 182 4 5 3" xfId="28053" xr:uid="{00000000-0005-0000-0000-0000BB480000}"/>
    <cellStyle name="Финансовый 2 182 4 5 4" xfId="29490" xr:uid="{00000000-0005-0000-0000-0000BC480000}"/>
    <cellStyle name="Финансовый 2 182 4 5 5" xfId="30796" xr:uid="{00000000-0005-0000-0000-0000BD480000}"/>
    <cellStyle name="Финансовый 2 182 4 5 6" xfId="34577" xr:uid="{00000000-0005-0000-0000-0000BE480000}"/>
    <cellStyle name="Финансовый 2 182 4 5 7" xfId="35913" xr:uid="{00000000-0005-0000-0000-0000BF480000}"/>
    <cellStyle name="Финансовый 2 182 5" xfId="11341" xr:uid="{00000000-0005-0000-0000-0000C0480000}"/>
    <cellStyle name="Финансовый 2 182 6" xfId="14044" xr:uid="{00000000-0005-0000-0000-0000C1480000}"/>
    <cellStyle name="Финансовый 2 182 7" xfId="14278" xr:uid="{00000000-0005-0000-0000-0000C2480000}"/>
    <cellStyle name="Финансовый 2 182 7 2" xfId="16702" xr:uid="{00000000-0005-0000-0000-0000C3480000}"/>
    <cellStyle name="Финансовый 2 182 7 3" xfId="20685" xr:uid="{00000000-0005-0000-0000-0000C4480000}"/>
    <cellStyle name="Финансовый 2 182 7 4" xfId="21115" xr:uid="{00000000-0005-0000-0000-0000C5480000}"/>
    <cellStyle name="Финансовый 2 182 7 5" xfId="25579" xr:uid="{00000000-0005-0000-0000-0000C6480000}"/>
    <cellStyle name="Финансовый 2 182 7 6" xfId="23014" xr:uid="{00000000-0005-0000-0000-0000C7480000}"/>
    <cellStyle name="Финансовый 2 182 7 7" xfId="25859" xr:uid="{00000000-0005-0000-0000-0000C8480000}"/>
    <cellStyle name="Финансовый 2 182 7 8" xfId="33858" xr:uid="{00000000-0005-0000-0000-0000C9480000}"/>
    <cellStyle name="Финансовый 2 182 7 9" xfId="31988" xr:uid="{00000000-0005-0000-0000-0000CA480000}"/>
    <cellStyle name="Финансовый 2 182 8" xfId="16950" xr:uid="{00000000-0005-0000-0000-0000CB480000}"/>
    <cellStyle name="Финансовый 2 182 9" xfId="18262" xr:uid="{00000000-0005-0000-0000-0000CC480000}"/>
    <cellStyle name="Финансовый 2 182 9 2" xfId="21796" xr:uid="{00000000-0005-0000-0000-0000CD480000}"/>
    <cellStyle name="Финансовый 2 182 9 3" xfId="27405" xr:uid="{00000000-0005-0000-0000-0000CE480000}"/>
    <cellStyle name="Финансовый 2 182 9 4" xfId="28842" xr:uid="{00000000-0005-0000-0000-0000CF480000}"/>
    <cellStyle name="Финансовый 2 182 9 5" xfId="30148" xr:uid="{00000000-0005-0000-0000-0000D0480000}"/>
    <cellStyle name="Финансовый 2 182 9 6" xfId="35225" xr:uid="{00000000-0005-0000-0000-0000D1480000}"/>
    <cellStyle name="Финансовый 2 182 9 7" xfId="36561" xr:uid="{00000000-0005-0000-0000-0000D2480000}"/>
    <cellStyle name="Финансовый 2 183" xfId="97" xr:uid="{00000000-0005-0000-0000-0000D3480000}"/>
    <cellStyle name="Финансовый 2 183 2" xfId="483" xr:uid="{00000000-0005-0000-0000-0000D4480000}"/>
    <cellStyle name="Финансовый 2 183 2 2" xfId="8233" xr:uid="{00000000-0005-0000-0000-0000D5480000}"/>
    <cellStyle name="Финансовый 2 183 2 3" xfId="10391" xr:uid="{00000000-0005-0000-0000-0000D6480000}"/>
    <cellStyle name="Финансовый 2 183 3" xfId="1457" xr:uid="{00000000-0005-0000-0000-0000D7480000}"/>
    <cellStyle name="Финансовый 2 183 3 2" xfId="9220" xr:uid="{00000000-0005-0000-0000-0000D8480000}"/>
    <cellStyle name="Финансовый 2 183 3 2 2" xfId="13586" xr:uid="{00000000-0005-0000-0000-0000D9480000}"/>
    <cellStyle name="Финансовый 2 183 3 2 3" xfId="14736" xr:uid="{00000000-0005-0000-0000-0000DA480000}"/>
    <cellStyle name="Финансовый 2 183 3 2 3 2" xfId="16244" xr:uid="{00000000-0005-0000-0000-0000DB480000}"/>
    <cellStyle name="Финансовый 2 183 3 2 3 3" xfId="20227" xr:uid="{00000000-0005-0000-0000-0000DC480000}"/>
    <cellStyle name="Финансовый 2 183 3 2 3 4" xfId="21735" xr:uid="{00000000-0005-0000-0000-0000DD480000}"/>
    <cellStyle name="Финансовый 2 183 3 2 3 5" xfId="26072" xr:uid="{00000000-0005-0000-0000-0000DE480000}"/>
    <cellStyle name="Финансовый 2 183 3 2 3 6" xfId="26771" xr:uid="{00000000-0005-0000-0000-0000DF480000}"/>
    <cellStyle name="Финансовый 2 183 3 2 3 7" xfId="21105" xr:uid="{00000000-0005-0000-0000-0000E0480000}"/>
    <cellStyle name="Финансовый 2 183 3 2 3 8" xfId="33400" xr:uid="{00000000-0005-0000-0000-0000E1480000}"/>
    <cellStyle name="Финансовый 2 183 3 2 3 9" xfId="32406" xr:uid="{00000000-0005-0000-0000-0000E2480000}"/>
    <cellStyle name="Финансовый 2 183 3 2 4" xfId="17408" xr:uid="{00000000-0005-0000-0000-0000E3480000}"/>
    <cellStyle name="Финансовый 2 183 3 2 5" xfId="18720" xr:uid="{00000000-0005-0000-0000-0000E4480000}"/>
    <cellStyle name="Финансовый 2 183 3 2 5 2" xfId="22192" xr:uid="{00000000-0005-0000-0000-0000E5480000}"/>
    <cellStyle name="Финансовый 2 183 3 2 5 3" xfId="27863" xr:uid="{00000000-0005-0000-0000-0000E6480000}"/>
    <cellStyle name="Финансовый 2 183 3 2 5 4" xfId="29300" xr:uid="{00000000-0005-0000-0000-0000E7480000}"/>
    <cellStyle name="Финансовый 2 183 3 2 5 5" xfId="30606" xr:uid="{00000000-0005-0000-0000-0000E8480000}"/>
    <cellStyle name="Финансовый 2 183 3 2 5 6" xfId="34767" xr:uid="{00000000-0005-0000-0000-0000E9480000}"/>
    <cellStyle name="Финансовый 2 183 3 2 5 7" xfId="36103" xr:uid="{00000000-0005-0000-0000-0000EA480000}"/>
    <cellStyle name="Финансовый 2 183 3 3" xfId="12694" xr:uid="{00000000-0005-0000-0000-0000EB480000}"/>
    <cellStyle name="Финансовый 2 183 3 3 2" xfId="12938" xr:uid="{00000000-0005-0000-0000-0000EC480000}"/>
    <cellStyle name="Финансовый 2 183 3 3 3" xfId="15384" xr:uid="{00000000-0005-0000-0000-0000ED480000}"/>
    <cellStyle name="Финансовый 2 183 3 3 3 2" xfId="15596" xr:uid="{00000000-0005-0000-0000-0000EE480000}"/>
    <cellStyle name="Финансовый 2 183 3 3 3 3" xfId="19579" xr:uid="{00000000-0005-0000-0000-0000EF480000}"/>
    <cellStyle name="Финансовый 2 183 3 3 3 4" xfId="23330" xr:uid="{00000000-0005-0000-0000-0000F0480000}"/>
    <cellStyle name="Финансовый 2 183 3 3 3 5" xfId="25835" xr:uid="{00000000-0005-0000-0000-0000F1480000}"/>
    <cellStyle name="Финансовый 2 183 3 3 3 6" xfId="24783" xr:uid="{00000000-0005-0000-0000-0000F2480000}"/>
    <cellStyle name="Финансовый 2 183 3 3 3 7" xfId="27193" xr:uid="{00000000-0005-0000-0000-0000F3480000}"/>
    <cellStyle name="Финансовый 2 183 3 3 3 8" xfId="32752" xr:uid="{00000000-0005-0000-0000-0000F4480000}"/>
    <cellStyle name="Финансовый 2 183 3 3 3 9" xfId="31957" xr:uid="{00000000-0005-0000-0000-0000F5480000}"/>
    <cellStyle name="Финансовый 2 183 3 3 4" xfId="18056" xr:uid="{00000000-0005-0000-0000-0000F6480000}"/>
    <cellStyle name="Финансовый 2 183 3 3 5" xfId="19368" xr:uid="{00000000-0005-0000-0000-0000F7480000}"/>
    <cellStyle name="Финансовый 2 183 3 3 5 2" xfId="24381" xr:uid="{00000000-0005-0000-0000-0000F8480000}"/>
    <cellStyle name="Финансовый 2 183 3 3 5 3" xfId="28511" xr:uid="{00000000-0005-0000-0000-0000F9480000}"/>
    <cellStyle name="Финансовый 2 183 3 3 5 4" xfId="29948" xr:uid="{00000000-0005-0000-0000-0000FA480000}"/>
    <cellStyle name="Финансовый 2 183 3 3 5 5" xfId="31254" xr:uid="{00000000-0005-0000-0000-0000FB480000}"/>
    <cellStyle name="Финансовый 2 183 3 3 5 6" xfId="34119" xr:uid="{00000000-0005-0000-0000-0000FC480000}"/>
    <cellStyle name="Финансовый 2 183 3 3 5 7" xfId="35455" xr:uid="{00000000-0005-0000-0000-0000FD480000}"/>
    <cellStyle name="Финансовый 2 183 4" xfId="10007" xr:uid="{00000000-0005-0000-0000-0000FE480000}"/>
    <cellStyle name="Финансовый 2 183 4 2" xfId="13395" xr:uid="{00000000-0005-0000-0000-0000FF480000}"/>
    <cellStyle name="Финансовый 2 183 4 3" xfId="14927" xr:uid="{00000000-0005-0000-0000-000000490000}"/>
    <cellStyle name="Финансовый 2 183 4 3 2" xfId="16053" xr:uid="{00000000-0005-0000-0000-000001490000}"/>
    <cellStyle name="Финансовый 2 183 4 3 3" xfId="20036" xr:uid="{00000000-0005-0000-0000-000002490000}"/>
    <cellStyle name="Финансовый 2 183 4 3 4" xfId="23929" xr:uid="{00000000-0005-0000-0000-000003490000}"/>
    <cellStyle name="Финансовый 2 183 4 3 5" xfId="27011" xr:uid="{00000000-0005-0000-0000-000004490000}"/>
    <cellStyle name="Финансовый 2 183 4 3 6" xfId="24112" xr:uid="{00000000-0005-0000-0000-000005490000}"/>
    <cellStyle name="Финансовый 2 183 4 3 7" xfId="28665" xr:uid="{00000000-0005-0000-0000-000006490000}"/>
    <cellStyle name="Финансовый 2 183 4 3 8" xfId="33209" xr:uid="{00000000-0005-0000-0000-000007490000}"/>
    <cellStyle name="Финансовый 2 183 4 3 9" xfId="32355" xr:uid="{00000000-0005-0000-0000-000008490000}"/>
    <cellStyle name="Финансовый 2 183 4 4" xfId="17599" xr:uid="{00000000-0005-0000-0000-000009490000}"/>
    <cellStyle name="Финансовый 2 183 4 5" xfId="18911" xr:uid="{00000000-0005-0000-0000-00000A490000}"/>
    <cellStyle name="Финансовый 2 183 4 5 2" xfId="24623" xr:uid="{00000000-0005-0000-0000-00000B490000}"/>
    <cellStyle name="Финансовый 2 183 4 5 3" xfId="28054" xr:uid="{00000000-0005-0000-0000-00000C490000}"/>
    <cellStyle name="Финансовый 2 183 4 5 4" xfId="29491" xr:uid="{00000000-0005-0000-0000-00000D490000}"/>
    <cellStyle name="Финансовый 2 183 4 5 5" xfId="30797" xr:uid="{00000000-0005-0000-0000-00000E490000}"/>
    <cellStyle name="Финансовый 2 183 4 5 6" xfId="34576" xr:uid="{00000000-0005-0000-0000-00000F490000}"/>
    <cellStyle name="Финансовый 2 183 4 5 7" xfId="35912" xr:uid="{00000000-0005-0000-0000-000010490000}"/>
    <cellStyle name="Финансовый 2 183 5" xfId="11342" xr:uid="{00000000-0005-0000-0000-000011490000}"/>
    <cellStyle name="Финансовый 2 183 6" xfId="14043" xr:uid="{00000000-0005-0000-0000-000012490000}"/>
    <cellStyle name="Финансовый 2 183 7" xfId="14279" xr:uid="{00000000-0005-0000-0000-000013490000}"/>
    <cellStyle name="Финансовый 2 183 7 2" xfId="16701" xr:uid="{00000000-0005-0000-0000-000014490000}"/>
    <cellStyle name="Финансовый 2 183 7 3" xfId="20684" xr:uid="{00000000-0005-0000-0000-000015490000}"/>
    <cellStyle name="Финансовый 2 183 7 4" xfId="24999" xr:uid="{00000000-0005-0000-0000-000016490000}"/>
    <cellStyle name="Финансовый 2 183 7 5" xfId="21326" xr:uid="{00000000-0005-0000-0000-000017490000}"/>
    <cellStyle name="Финансовый 2 183 7 6" xfId="27118" xr:uid="{00000000-0005-0000-0000-000018490000}"/>
    <cellStyle name="Финансовый 2 183 7 7" xfId="21169" xr:uid="{00000000-0005-0000-0000-000019490000}"/>
    <cellStyle name="Финансовый 2 183 7 8" xfId="33857" xr:uid="{00000000-0005-0000-0000-00001A490000}"/>
    <cellStyle name="Финансовый 2 183 7 9" xfId="32040" xr:uid="{00000000-0005-0000-0000-00001B490000}"/>
    <cellStyle name="Финансовый 2 183 8" xfId="16951" xr:uid="{00000000-0005-0000-0000-00001C490000}"/>
    <cellStyle name="Финансовый 2 183 9" xfId="18263" xr:uid="{00000000-0005-0000-0000-00001D490000}"/>
    <cellStyle name="Финансовый 2 183 9 2" xfId="21739" xr:uid="{00000000-0005-0000-0000-00001E490000}"/>
    <cellStyle name="Финансовый 2 183 9 3" xfId="27406" xr:uid="{00000000-0005-0000-0000-00001F490000}"/>
    <cellStyle name="Финансовый 2 183 9 4" xfId="28843" xr:uid="{00000000-0005-0000-0000-000020490000}"/>
    <cellStyle name="Финансовый 2 183 9 5" xfId="30149" xr:uid="{00000000-0005-0000-0000-000021490000}"/>
    <cellStyle name="Финансовый 2 183 9 6" xfId="35224" xr:uid="{00000000-0005-0000-0000-000022490000}"/>
    <cellStyle name="Финансовый 2 183 9 7" xfId="36560" xr:uid="{00000000-0005-0000-0000-000023490000}"/>
    <cellStyle name="Финансовый 2 184" xfId="98" xr:uid="{00000000-0005-0000-0000-000024490000}"/>
    <cellStyle name="Финансовый 2 184 2" xfId="484" xr:uid="{00000000-0005-0000-0000-000025490000}"/>
    <cellStyle name="Финансовый 2 184 2 2" xfId="7766" xr:uid="{00000000-0005-0000-0000-000026490000}"/>
    <cellStyle name="Финансовый 2 184 2 3" xfId="10392" xr:uid="{00000000-0005-0000-0000-000027490000}"/>
    <cellStyle name="Финансовый 2 184 3" xfId="1458" xr:uid="{00000000-0005-0000-0000-000028490000}"/>
    <cellStyle name="Финансовый 2 184 3 2" xfId="8508" xr:uid="{00000000-0005-0000-0000-000029490000}"/>
    <cellStyle name="Финансовый 2 184 3 2 2" xfId="13635" xr:uid="{00000000-0005-0000-0000-00002A490000}"/>
    <cellStyle name="Финансовый 2 184 3 2 3" xfId="14687" xr:uid="{00000000-0005-0000-0000-00002B490000}"/>
    <cellStyle name="Финансовый 2 184 3 2 3 2" xfId="16293" xr:uid="{00000000-0005-0000-0000-00002C490000}"/>
    <cellStyle name="Финансовый 2 184 3 2 3 3" xfId="20276" xr:uid="{00000000-0005-0000-0000-00002D490000}"/>
    <cellStyle name="Финансовый 2 184 3 2 3 4" xfId="25202" xr:uid="{00000000-0005-0000-0000-00002E490000}"/>
    <cellStyle name="Финансовый 2 184 3 2 3 5" xfId="26413" xr:uid="{00000000-0005-0000-0000-00002F490000}"/>
    <cellStyle name="Финансовый 2 184 3 2 3 6" xfId="26141" xr:uid="{00000000-0005-0000-0000-000030490000}"/>
    <cellStyle name="Финансовый 2 184 3 2 3 7" xfId="26707" xr:uid="{00000000-0005-0000-0000-000031490000}"/>
    <cellStyle name="Финансовый 2 184 3 2 3 8" xfId="33449" xr:uid="{00000000-0005-0000-0000-000032490000}"/>
    <cellStyle name="Финансовый 2 184 3 2 3 9" xfId="31857" xr:uid="{00000000-0005-0000-0000-000033490000}"/>
    <cellStyle name="Финансовый 2 184 3 2 4" xfId="17359" xr:uid="{00000000-0005-0000-0000-000034490000}"/>
    <cellStyle name="Финансовый 2 184 3 2 5" xfId="18671" xr:uid="{00000000-0005-0000-0000-000035490000}"/>
    <cellStyle name="Финансовый 2 184 3 2 5 2" xfId="25025" xr:uid="{00000000-0005-0000-0000-000036490000}"/>
    <cellStyle name="Финансовый 2 184 3 2 5 3" xfId="27814" xr:uid="{00000000-0005-0000-0000-000037490000}"/>
    <cellStyle name="Финансовый 2 184 3 2 5 4" xfId="29251" xr:uid="{00000000-0005-0000-0000-000038490000}"/>
    <cellStyle name="Финансовый 2 184 3 2 5 5" xfId="30557" xr:uid="{00000000-0005-0000-0000-000039490000}"/>
    <cellStyle name="Финансовый 2 184 3 2 5 6" xfId="34816" xr:uid="{00000000-0005-0000-0000-00003A490000}"/>
    <cellStyle name="Финансовый 2 184 3 2 5 7" xfId="36152" xr:uid="{00000000-0005-0000-0000-00003B490000}"/>
    <cellStyle name="Финансовый 2 184 3 3" xfId="12645" xr:uid="{00000000-0005-0000-0000-00003C490000}"/>
    <cellStyle name="Финансовый 2 184 3 3 2" xfId="12987" xr:uid="{00000000-0005-0000-0000-00003D490000}"/>
    <cellStyle name="Финансовый 2 184 3 3 3" xfId="15335" xr:uid="{00000000-0005-0000-0000-00003E490000}"/>
    <cellStyle name="Финансовый 2 184 3 3 3 2" xfId="15645" xr:uid="{00000000-0005-0000-0000-00003F490000}"/>
    <cellStyle name="Финансовый 2 184 3 3 3 3" xfId="19628" xr:uid="{00000000-0005-0000-0000-000040490000}"/>
    <cellStyle name="Финансовый 2 184 3 3 3 4" xfId="21322" xr:uid="{00000000-0005-0000-0000-000041490000}"/>
    <cellStyle name="Финансовый 2 184 3 3 3 5" xfId="24573" xr:uid="{00000000-0005-0000-0000-000042490000}"/>
    <cellStyle name="Финансовый 2 184 3 3 3 6" xfId="21910" xr:uid="{00000000-0005-0000-0000-000043490000}"/>
    <cellStyle name="Финансовый 2 184 3 3 3 7" xfId="24979" xr:uid="{00000000-0005-0000-0000-000044490000}"/>
    <cellStyle name="Финансовый 2 184 3 3 3 8" xfId="32801" xr:uid="{00000000-0005-0000-0000-000045490000}"/>
    <cellStyle name="Финансовый 2 184 3 3 3 9" xfId="31785" xr:uid="{00000000-0005-0000-0000-000046490000}"/>
    <cellStyle name="Финансовый 2 184 3 3 4" xfId="18007" xr:uid="{00000000-0005-0000-0000-000047490000}"/>
    <cellStyle name="Финансовый 2 184 3 3 5" xfId="19319" xr:uid="{00000000-0005-0000-0000-000048490000}"/>
    <cellStyle name="Финансовый 2 184 3 3 5 2" xfId="21426" xr:uid="{00000000-0005-0000-0000-000049490000}"/>
    <cellStyle name="Финансовый 2 184 3 3 5 3" xfId="28462" xr:uid="{00000000-0005-0000-0000-00004A490000}"/>
    <cellStyle name="Финансовый 2 184 3 3 5 4" xfId="29899" xr:uid="{00000000-0005-0000-0000-00004B490000}"/>
    <cellStyle name="Финансовый 2 184 3 3 5 5" xfId="31205" xr:uid="{00000000-0005-0000-0000-00004C490000}"/>
    <cellStyle name="Финансовый 2 184 3 3 5 6" xfId="34168" xr:uid="{00000000-0005-0000-0000-00004D490000}"/>
    <cellStyle name="Финансовый 2 184 3 3 5 7" xfId="35504" xr:uid="{00000000-0005-0000-0000-00004E490000}"/>
    <cellStyle name="Финансовый 2 184 4" xfId="10008" xr:uid="{00000000-0005-0000-0000-00004F490000}"/>
    <cellStyle name="Финансовый 2 184 4 2" xfId="13394" xr:uid="{00000000-0005-0000-0000-000050490000}"/>
    <cellStyle name="Финансовый 2 184 4 3" xfId="14928" xr:uid="{00000000-0005-0000-0000-000051490000}"/>
    <cellStyle name="Финансовый 2 184 4 3 2" xfId="16052" xr:uid="{00000000-0005-0000-0000-000052490000}"/>
    <cellStyle name="Финансовый 2 184 4 3 3" xfId="20035" xr:uid="{00000000-0005-0000-0000-000053490000}"/>
    <cellStyle name="Финансовый 2 184 4 3 4" xfId="23596" xr:uid="{00000000-0005-0000-0000-000054490000}"/>
    <cellStyle name="Финансовый 2 184 4 3 5" xfId="23855" xr:uid="{00000000-0005-0000-0000-000055490000}"/>
    <cellStyle name="Финансовый 2 184 4 3 6" xfId="22208" xr:uid="{00000000-0005-0000-0000-000056490000}"/>
    <cellStyle name="Финансовый 2 184 4 3 7" xfId="25989" xr:uid="{00000000-0005-0000-0000-000057490000}"/>
    <cellStyle name="Финансовый 2 184 4 3 8" xfId="33208" xr:uid="{00000000-0005-0000-0000-000058490000}"/>
    <cellStyle name="Финансовый 2 184 4 3 9" xfId="32439" xr:uid="{00000000-0005-0000-0000-000059490000}"/>
    <cellStyle name="Финансовый 2 184 4 4" xfId="17600" xr:uid="{00000000-0005-0000-0000-00005A490000}"/>
    <cellStyle name="Финансовый 2 184 4 5" xfId="18912" xr:uid="{00000000-0005-0000-0000-00005B490000}"/>
    <cellStyle name="Финансовый 2 184 4 5 2" xfId="21978" xr:uid="{00000000-0005-0000-0000-00005C490000}"/>
    <cellStyle name="Финансовый 2 184 4 5 3" xfId="28055" xr:uid="{00000000-0005-0000-0000-00005D490000}"/>
    <cellStyle name="Финансовый 2 184 4 5 4" xfId="29492" xr:uid="{00000000-0005-0000-0000-00005E490000}"/>
    <cellStyle name="Финансовый 2 184 4 5 5" xfId="30798" xr:uid="{00000000-0005-0000-0000-00005F490000}"/>
    <cellStyle name="Финансовый 2 184 4 5 6" xfId="34575" xr:uid="{00000000-0005-0000-0000-000060490000}"/>
    <cellStyle name="Финансовый 2 184 4 5 7" xfId="35911" xr:uid="{00000000-0005-0000-0000-000061490000}"/>
    <cellStyle name="Финансовый 2 184 5" xfId="11343" xr:uid="{00000000-0005-0000-0000-000062490000}"/>
    <cellStyle name="Финансовый 2 184 6" xfId="14042" xr:uid="{00000000-0005-0000-0000-000063490000}"/>
    <cellStyle name="Финансовый 2 184 7" xfId="14280" xr:uid="{00000000-0005-0000-0000-000064490000}"/>
    <cellStyle name="Финансовый 2 184 7 2" xfId="16700" xr:uid="{00000000-0005-0000-0000-000065490000}"/>
    <cellStyle name="Финансовый 2 184 7 3" xfId="20683" xr:uid="{00000000-0005-0000-0000-000066490000}"/>
    <cellStyle name="Финансовый 2 184 7 4" xfId="24216" xr:uid="{00000000-0005-0000-0000-000067490000}"/>
    <cellStyle name="Финансовый 2 184 7 5" xfId="26723" xr:uid="{00000000-0005-0000-0000-000068490000}"/>
    <cellStyle name="Финансовый 2 184 7 6" xfId="26106" xr:uid="{00000000-0005-0000-0000-000069490000}"/>
    <cellStyle name="Финансовый 2 184 7 7" xfId="21656" xr:uid="{00000000-0005-0000-0000-00006A490000}"/>
    <cellStyle name="Финансовый 2 184 7 8" xfId="33856" xr:uid="{00000000-0005-0000-0000-00006B490000}"/>
    <cellStyle name="Финансовый 2 184 7 9" xfId="32101" xr:uid="{00000000-0005-0000-0000-00006C490000}"/>
    <cellStyle name="Финансовый 2 184 8" xfId="16952" xr:uid="{00000000-0005-0000-0000-00006D490000}"/>
    <cellStyle name="Финансовый 2 184 9" xfId="18264" xr:uid="{00000000-0005-0000-0000-00006E490000}"/>
    <cellStyle name="Финансовый 2 184 9 2" xfId="21685" xr:uid="{00000000-0005-0000-0000-00006F490000}"/>
    <cellStyle name="Финансовый 2 184 9 3" xfId="27407" xr:uid="{00000000-0005-0000-0000-000070490000}"/>
    <cellStyle name="Финансовый 2 184 9 4" xfId="28844" xr:uid="{00000000-0005-0000-0000-000071490000}"/>
    <cellStyle name="Финансовый 2 184 9 5" xfId="30150" xr:uid="{00000000-0005-0000-0000-000072490000}"/>
    <cellStyle name="Финансовый 2 184 9 6" xfId="35223" xr:uid="{00000000-0005-0000-0000-000073490000}"/>
    <cellStyle name="Финансовый 2 184 9 7" xfId="36559" xr:uid="{00000000-0005-0000-0000-000074490000}"/>
    <cellStyle name="Финансовый 2 185" xfId="99" xr:uid="{00000000-0005-0000-0000-000075490000}"/>
    <cellStyle name="Финансовый 2 185 2" xfId="485" xr:uid="{00000000-0005-0000-0000-000076490000}"/>
    <cellStyle name="Финансовый 2 185 2 2" xfId="7916" xr:uid="{00000000-0005-0000-0000-000077490000}"/>
    <cellStyle name="Финансовый 2 185 2 3" xfId="10393" xr:uid="{00000000-0005-0000-0000-000078490000}"/>
    <cellStyle name="Финансовый 2 185 3" xfId="1459" xr:uid="{00000000-0005-0000-0000-000079490000}"/>
    <cellStyle name="Финансовый 2 185 3 2" xfId="9353" xr:uid="{00000000-0005-0000-0000-00007A490000}"/>
    <cellStyle name="Финансовый 2 185 3 2 2" xfId="13555" xr:uid="{00000000-0005-0000-0000-00007B490000}"/>
    <cellStyle name="Финансовый 2 185 3 2 3" xfId="14767" xr:uid="{00000000-0005-0000-0000-00007C490000}"/>
    <cellStyle name="Финансовый 2 185 3 2 3 2" xfId="16213" xr:uid="{00000000-0005-0000-0000-00007D490000}"/>
    <cellStyle name="Финансовый 2 185 3 2 3 3" xfId="20196" xr:uid="{00000000-0005-0000-0000-00007E490000}"/>
    <cellStyle name="Финансовый 2 185 3 2 3 4" xfId="23455" xr:uid="{00000000-0005-0000-0000-00007F490000}"/>
    <cellStyle name="Финансовый 2 185 3 2 3 5" xfId="24670" xr:uid="{00000000-0005-0000-0000-000080490000}"/>
    <cellStyle name="Финансовый 2 185 3 2 3 6" xfId="21225" xr:uid="{00000000-0005-0000-0000-000081490000}"/>
    <cellStyle name="Финансовый 2 185 3 2 3 7" xfId="24166" xr:uid="{00000000-0005-0000-0000-000082490000}"/>
    <cellStyle name="Финансовый 2 185 3 2 3 8" xfId="33369" xr:uid="{00000000-0005-0000-0000-000083490000}"/>
    <cellStyle name="Финансовый 2 185 3 2 3 9" xfId="32453" xr:uid="{00000000-0005-0000-0000-000084490000}"/>
    <cellStyle name="Финансовый 2 185 3 2 4" xfId="17439" xr:uid="{00000000-0005-0000-0000-000085490000}"/>
    <cellStyle name="Финансовый 2 185 3 2 5" xfId="18751" xr:uid="{00000000-0005-0000-0000-000086490000}"/>
    <cellStyle name="Финансовый 2 185 3 2 5 2" xfId="25062" xr:uid="{00000000-0005-0000-0000-000087490000}"/>
    <cellStyle name="Финансовый 2 185 3 2 5 3" xfId="27894" xr:uid="{00000000-0005-0000-0000-000088490000}"/>
    <cellStyle name="Финансовый 2 185 3 2 5 4" xfId="29331" xr:uid="{00000000-0005-0000-0000-000089490000}"/>
    <cellStyle name="Финансовый 2 185 3 2 5 5" xfId="30637" xr:uid="{00000000-0005-0000-0000-00008A490000}"/>
    <cellStyle name="Финансовый 2 185 3 2 5 6" xfId="34736" xr:uid="{00000000-0005-0000-0000-00008B490000}"/>
    <cellStyle name="Финансовый 2 185 3 2 5 7" xfId="36072" xr:uid="{00000000-0005-0000-0000-00008C490000}"/>
    <cellStyle name="Финансовый 2 185 3 3" xfId="12724" xr:uid="{00000000-0005-0000-0000-00008D490000}"/>
    <cellStyle name="Финансовый 2 185 3 3 2" xfId="12908" xr:uid="{00000000-0005-0000-0000-00008E490000}"/>
    <cellStyle name="Финансовый 2 185 3 3 3" xfId="15414" xr:uid="{00000000-0005-0000-0000-00008F490000}"/>
    <cellStyle name="Финансовый 2 185 3 3 3 2" xfId="15566" xr:uid="{00000000-0005-0000-0000-000090490000}"/>
    <cellStyle name="Финансовый 2 185 3 3 3 3" xfId="19549" xr:uid="{00000000-0005-0000-0000-000091490000}"/>
    <cellStyle name="Финансовый 2 185 3 3 3 4" xfId="23720" xr:uid="{00000000-0005-0000-0000-000092490000}"/>
    <cellStyle name="Финансовый 2 185 3 3 3 5" xfId="26774" xr:uid="{00000000-0005-0000-0000-000093490000}"/>
    <cellStyle name="Финансовый 2 185 3 3 3 6" xfId="21799" xr:uid="{00000000-0005-0000-0000-000094490000}"/>
    <cellStyle name="Финансовый 2 185 3 3 3 7" xfId="27197" xr:uid="{00000000-0005-0000-0000-000095490000}"/>
    <cellStyle name="Финансовый 2 185 3 3 3 8" xfId="32722" xr:uid="{00000000-0005-0000-0000-000096490000}"/>
    <cellStyle name="Финансовый 2 185 3 3 3 9" xfId="32320" xr:uid="{00000000-0005-0000-0000-000097490000}"/>
    <cellStyle name="Финансовый 2 185 3 3 4" xfId="18086" xr:uid="{00000000-0005-0000-0000-000098490000}"/>
    <cellStyle name="Финансовый 2 185 3 3 5" xfId="19398" xr:uid="{00000000-0005-0000-0000-000099490000}"/>
    <cellStyle name="Финансовый 2 185 3 3 5 2" xfId="22612" xr:uid="{00000000-0005-0000-0000-00009A490000}"/>
    <cellStyle name="Финансовый 2 185 3 3 5 3" xfId="28541" xr:uid="{00000000-0005-0000-0000-00009B490000}"/>
    <cellStyle name="Финансовый 2 185 3 3 5 4" xfId="29978" xr:uid="{00000000-0005-0000-0000-00009C490000}"/>
    <cellStyle name="Финансовый 2 185 3 3 5 5" xfId="31284" xr:uid="{00000000-0005-0000-0000-00009D490000}"/>
    <cellStyle name="Финансовый 2 185 3 3 5 6" xfId="34089" xr:uid="{00000000-0005-0000-0000-00009E490000}"/>
    <cellStyle name="Финансовый 2 185 3 3 5 7" xfId="35425" xr:uid="{00000000-0005-0000-0000-00009F490000}"/>
    <cellStyle name="Финансовый 2 185 4" xfId="10009" xr:uid="{00000000-0005-0000-0000-0000A0490000}"/>
    <cellStyle name="Финансовый 2 185 4 2" xfId="13393" xr:uid="{00000000-0005-0000-0000-0000A1490000}"/>
    <cellStyle name="Финансовый 2 185 4 3" xfId="14929" xr:uid="{00000000-0005-0000-0000-0000A2490000}"/>
    <cellStyle name="Финансовый 2 185 4 3 2" xfId="16051" xr:uid="{00000000-0005-0000-0000-0000A3490000}"/>
    <cellStyle name="Финансовый 2 185 4 3 3" xfId="20034" xr:uid="{00000000-0005-0000-0000-0000A4490000}"/>
    <cellStyle name="Финансовый 2 185 4 3 4" xfId="23383" xr:uid="{00000000-0005-0000-0000-0000A5490000}"/>
    <cellStyle name="Финансовый 2 185 4 3 5" xfId="24224" xr:uid="{00000000-0005-0000-0000-0000A6490000}"/>
    <cellStyle name="Финансовый 2 185 4 3 6" xfId="26469" xr:uid="{00000000-0005-0000-0000-0000A7490000}"/>
    <cellStyle name="Финансовый 2 185 4 3 7" xfId="21079" xr:uid="{00000000-0005-0000-0000-0000A8490000}"/>
    <cellStyle name="Финансовый 2 185 4 3 8" xfId="33207" xr:uid="{00000000-0005-0000-0000-0000A9490000}"/>
    <cellStyle name="Финансовый 2 185 4 3 9" xfId="32510" xr:uid="{00000000-0005-0000-0000-0000AA490000}"/>
    <cellStyle name="Финансовый 2 185 4 4" xfId="17601" xr:uid="{00000000-0005-0000-0000-0000AB490000}"/>
    <cellStyle name="Финансовый 2 185 4 5" xfId="18913" xr:uid="{00000000-0005-0000-0000-0000AC490000}"/>
    <cellStyle name="Финансовый 2 185 4 5 2" xfId="21922" xr:uid="{00000000-0005-0000-0000-0000AD490000}"/>
    <cellStyle name="Финансовый 2 185 4 5 3" xfId="28056" xr:uid="{00000000-0005-0000-0000-0000AE490000}"/>
    <cellStyle name="Финансовый 2 185 4 5 4" xfId="29493" xr:uid="{00000000-0005-0000-0000-0000AF490000}"/>
    <cellStyle name="Финансовый 2 185 4 5 5" xfId="30799" xr:uid="{00000000-0005-0000-0000-0000B0490000}"/>
    <cellStyle name="Финансовый 2 185 4 5 6" xfId="34574" xr:uid="{00000000-0005-0000-0000-0000B1490000}"/>
    <cellStyle name="Финансовый 2 185 4 5 7" xfId="35910" xr:uid="{00000000-0005-0000-0000-0000B2490000}"/>
    <cellStyle name="Финансовый 2 185 5" xfId="11344" xr:uid="{00000000-0005-0000-0000-0000B3490000}"/>
    <cellStyle name="Финансовый 2 185 6" xfId="14041" xr:uid="{00000000-0005-0000-0000-0000B4490000}"/>
    <cellStyle name="Финансовый 2 185 7" xfId="14281" xr:uid="{00000000-0005-0000-0000-0000B5490000}"/>
    <cellStyle name="Финансовый 2 185 7 2" xfId="16699" xr:uid="{00000000-0005-0000-0000-0000B6490000}"/>
    <cellStyle name="Финансовый 2 185 7 3" xfId="20682" xr:uid="{00000000-0005-0000-0000-0000B7490000}"/>
    <cellStyle name="Финансовый 2 185 7 4" xfId="24031" xr:uid="{00000000-0005-0000-0000-0000B8490000}"/>
    <cellStyle name="Финансовый 2 185 7 5" xfId="26834" xr:uid="{00000000-0005-0000-0000-0000B9490000}"/>
    <cellStyle name="Финансовый 2 185 7 6" xfId="25916" xr:uid="{00000000-0005-0000-0000-0000BA490000}"/>
    <cellStyle name="Финансовый 2 185 7 7" xfId="28731" xr:uid="{00000000-0005-0000-0000-0000BB490000}"/>
    <cellStyle name="Финансовый 2 185 7 8" xfId="33855" xr:uid="{00000000-0005-0000-0000-0000BC490000}"/>
    <cellStyle name="Финансовый 2 185 7 9" xfId="32162" xr:uid="{00000000-0005-0000-0000-0000BD490000}"/>
    <cellStyle name="Финансовый 2 185 8" xfId="16953" xr:uid="{00000000-0005-0000-0000-0000BE490000}"/>
    <cellStyle name="Финансовый 2 185 9" xfId="18265" xr:uid="{00000000-0005-0000-0000-0000BF490000}"/>
    <cellStyle name="Финансовый 2 185 9 2" xfId="25223" xr:uid="{00000000-0005-0000-0000-0000C0490000}"/>
    <cellStyle name="Финансовый 2 185 9 3" xfId="27408" xr:uid="{00000000-0005-0000-0000-0000C1490000}"/>
    <cellStyle name="Финансовый 2 185 9 4" xfId="28845" xr:uid="{00000000-0005-0000-0000-0000C2490000}"/>
    <cellStyle name="Финансовый 2 185 9 5" xfId="30151" xr:uid="{00000000-0005-0000-0000-0000C3490000}"/>
    <cellStyle name="Финансовый 2 185 9 6" xfId="35222" xr:uid="{00000000-0005-0000-0000-0000C4490000}"/>
    <cellStyle name="Финансовый 2 185 9 7" xfId="36558" xr:uid="{00000000-0005-0000-0000-0000C5490000}"/>
    <cellStyle name="Финансовый 2 186" xfId="100" xr:uid="{00000000-0005-0000-0000-0000C6490000}"/>
    <cellStyle name="Финансовый 2 186 2" xfId="486" xr:uid="{00000000-0005-0000-0000-0000C7490000}"/>
    <cellStyle name="Финансовый 2 186 2 2" xfId="8137" xr:uid="{00000000-0005-0000-0000-0000C8490000}"/>
    <cellStyle name="Финансовый 2 186 2 3" xfId="10394" xr:uid="{00000000-0005-0000-0000-0000C9490000}"/>
    <cellStyle name="Финансовый 2 186 3" xfId="1460" xr:uid="{00000000-0005-0000-0000-0000CA490000}"/>
    <cellStyle name="Финансовый 2 186 3 2" xfId="9305" xr:uid="{00000000-0005-0000-0000-0000CB490000}"/>
    <cellStyle name="Финансовый 2 186 3 2 2" xfId="13568" xr:uid="{00000000-0005-0000-0000-0000CC490000}"/>
    <cellStyle name="Финансовый 2 186 3 2 3" xfId="14754" xr:uid="{00000000-0005-0000-0000-0000CD490000}"/>
    <cellStyle name="Финансовый 2 186 3 2 3 2" xfId="16226" xr:uid="{00000000-0005-0000-0000-0000CE490000}"/>
    <cellStyle name="Финансовый 2 186 3 2 3 3" xfId="20209" xr:uid="{00000000-0005-0000-0000-0000CF490000}"/>
    <cellStyle name="Финансовый 2 186 3 2 3 4" xfId="23696" xr:uid="{00000000-0005-0000-0000-0000D0490000}"/>
    <cellStyle name="Финансовый 2 186 3 2 3 5" xfId="27281" xr:uid="{00000000-0005-0000-0000-0000D1490000}"/>
    <cellStyle name="Финансовый 2 186 3 2 3 6" xfId="24124" xr:uid="{00000000-0005-0000-0000-0000D2490000}"/>
    <cellStyle name="Финансовый 2 186 3 2 3 7" xfId="26636" xr:uid="{00000000-0005-0000-0000-0000D3490000}"/>
    <cellStyle name="Финансовый 2 186 3 2 3 8" xfId="33382" xr:uid="{00000000-0005-0000-0000-0000D4490000}"/>
    <cellStyle name="Финансовый 2 186 3 2 3 9" xfId="31936" xr:uid="{00000000-0005-0000-0000-0000D5490000}"/>
    <cellStyle name="Финансовый 2 186 3 2 4" xfId="17426" xr:uid="{00000000-0005-0000-0000-0000D6490000}"/>
    <cellStyle name="Финансовый 2 186 3 2 5" xfId="18738" xr:uid="{00000000-0005-0000-0000-0000D7490000}"/>
    <cellStyle name="Финансовый 2 186 3 2 5 2" xfId="25186" xr:uid="{00000000-0005-0000-0000-0000D8490000}"/>
    <cellStyle name="Финансовый 2 186 3 2 5 3" xfId="27881" xr:uid="{00000000-0005-0000-0000-0000D9490000}"/>
    <cellStyle name="Финансовый 2 186 3 2 5 4" xfId="29318" xr:uid="{00000000-0005-0000-0000-0000DA490000}"/>
    <cellStyle name="Финансовый 2 186 3 2 5 5" xfId="30624" xr:uid="{00000000-0005-0000-0000-0000DB490000}"/>
    <cellStyle name="Финансовый 2 186 3 2 5 6" xfId="34749" xr:uid="{00000000-0005-0000-0000-0000DC490000}"/>
    <cellStyle name="Финансовый 2 186 3 2 5 7" xfId="36085" xr:uid="{00000000-0005-0000-0000-0000DD490000}"/>
    <cellStyle name="Финансовый 2 186 3 3" xfId="12711" xr:uid="{00000000-0005-0000-0000-0000DE490000}"/>
    <cellStyle name="Финансовый 2 186 3 3 2" xfId="12921" xr:uid="{00000000-0005-0000-0000-0000DF490000}"/>
    <cellStyle name="Финансовый 2 186 3 3 3" xfId="15401" xr:uid="{00000000-0005-0000-0000-0000E0490000}"/>
    <cellStyle name="Финансовый 2 186 3 3 3 2" xfId="15579" xr:uid="{00000000-0005-0000-0000-0000E1490000}"/>
    <cellStyle name="Финансовый 2 186 3 3 3 3" xfId="19562" xr:uid="{00000000-0005-0000-0000-0000E2490000}"/>
    <cellStyle name="Финансовый 2 186 3 3 3 4" xfId="24997" xr:uid="{00000000-0005-0000-0000-0000E3490000}"/>
    <cellStyle name="Финансовый 2 186 3 3 3 5" xfId="26634" xr:uid="{00000000-0005-0000-0000-0000E4490000}"/>
    <cellStyle name="Финансовый 2 186 3 3 3 6" xfId="21080" xr:uid="{00000000-0005-0000-0000-0000E5490000}"/>
    <cellStyle name="Финансовый 2 186 3 3 3 7" xfId="25777" xr:uid="{00000000-0005-0000-0000-0000E6490000}"/>
    <cellStyle name="Финансовый 2 186 3 3 3 8" xfId="32735" xr:uid="{00000000-0005-0000-0000-0000E7490000}"/>
    <cellStyle name="Финансовый 2 186 3 3 3 9" xfId="31613" xr:uid="{00000000-0005-0000-0000-0000E8490000}"/>
    <cellStyle name="Финансовый 2 186 3 3 4" xfId="18073" xr:uid="{00000000-0005-0000-0000-0000E9490000}"/>
    <cellStyle name="Финансовый 2 186 3 3 5" xfId="19385" xr:uid="{00000000-0005-0000-0000-0000EA490000}"/>
    <cellStyle name="Финансовый 2 186 3 3 5 2" xfId="22397" xr:uid="{00000000-0005-0000-0000-0000EB490000}"/>
    <cellStyle name="Финансовый 2 186 3 3 5 3" xfId="28528" xr:uid="{00000000-0005-0000-0000-0000EC490000}"/>
    <cellStyle name="Финансовый 2 186 3 3 5 4" xfId="29965" xr:uid="{00000000-0005-0000-0000-0000ED490000}"/>
    <cellStyle name="Финансовый 2 186 3 3 5 5" xfId="31271" xr:uid="{00000000-0005-0000-0000-0000EE490000}"/>
    <cellStyle name="Финансовый 2 186 3 3 5 6" xfId="34102" xr:uid="{00000000-0005-0000-0000-0000EF490000}"/>
    <cellStyle name="Финансовый 2 186 3 3 5 7" xfId="35438" xr:uid="{00000000-0005-0000-0000-0000F0490000}"/>
    <cellStyle name="Финансовый 2 186 4" xfId="10010" xr:uid="{00000000-0005-0000-0000-0000F1490000}"/>
    <cellStyle name="Финансовый 2 186 4 2" xfId="13392" xr:uid="{00000000-0005-0000-0000-0000F2490000}"/>
    <cellStyle name="Финансовый 2 186 4 3" xfId="14930" xr:uid="{00000000-0005-0000-0000-0000F3490000}"/>
    <cellStyle name="Финансовый 2 186 4 3 2" xfId="16050" xr:uid="{00000000-0005-0000-0000-0000F4490000}"/>
    <cellStyle name="Финансовый 2 186 4 3 3" xfId="20033" xr:uid="{00000000-0005-0000-0000-0000F5490000}"/>
    <cellStyle name="Финансовый 2 186 4 3 4" xfId="23179" xr:uid="{00000000-0005-0000-0000-0000F6490000}"/>
    <cellStyle name="Финансовый 2 186 4 3 5" xfId="26455" xr:uid="{00000000-0005-0000-0000-0000F7490000}"/>
    <cellStyle name="Финансовый 2 186 4 3 6" xfId="24342" xr:uid="{00000000-0005-0000-0000-0000F8490000}"/>
    <cellStyle name="Финансовый 2 186 4 3 7" xfId="26058" xr:uid="{00000000-0005-0000-0000-0000F9490000}"/>
    <cellStyle name="Финансовый 2 186 4 3 8" xfId="33206" xr:uid="{00000000-0005-0000-0000-0000FA490000}"/>
    <cellStyle name="Финансовый 2 186 4 3 9" xfId="31565" xr:uid="{00000000-0005-0000-0000-0000FB490000}"/>
    <cellStyle name="Финансовый 2 186 4 4" xfId="17602" xr:uid="{00000000-0005-0000-0000-0000FC490000}"/>
    <cellStyle name="Финансовый 2 186 4 5" xfId="18914" xr:uid="{00000000-0005-0000-0000-0000FD490000}"/>
    <cellStyle name="Финансовый 2 186 4 5 2" xfId="21818" xr:uid="{00000000-0005-0000-0000-0000FE490000}"/>
    <cellStyle name="Финансовый 2 186 4 5 3" xfId="28057" xr:uid="{00000000-0005-0000-0000-0000FF490000}"/>
    <cellStyle name="Финансовый 2 186 4 5 4" xfId="29494" xr:uid="{00000000-0005-0000-0000-0000004A0000}"/>
    <cellStyle name="Финансовый 2 186 4 5 5" xfId="30800" xr:uid="{00000000-0005-0000-0000-0000014A0000}"/>
    <cellStyle name="Финансовый 2 186 4 5 6" xfId="34573" xr:uid="{00000000-0005-0000-0000-0000024A0000}"/>
    <cellStyle name="Финансовый 2 186 4 5 7" xfId="35909" xr:uid="{00000000-0005-0000-0000-0000034A0000}"/>
    <cellStyle name="Финансовый 2 186 5" xfId="11345" xr:uid="{00000000-0005-0000-0000-0000044A0000}"/>
    <cellStyle name="Финансовый 2 186 6" xfId="14040" xr:uid="{00000000-0005-0000-0000-0000054A0000}"/>
    <cellStyle name="Финансовый 2 186 7" xfId="14282" xr:uid="{00000000-0005-0000-0000-0000064A0000}"/>
    <cellStyle name="Финансовый 2 186 7 2" xfId="16698" xr:uid="{00000000-0005-0000-0000-0000074A0000}"/>
    <cellStyle name="Финансовый 2 186 7 3" xfId="20681" xr:uid="{00000000-0005-0000-0000-0000084A0000}"/>
    <cellStyle name="Финансовый 2 186 7 4" xfId="23664" xr:uid="{00000000-0005-0000-0000-0000094A0000}"/>
    <cellStyle name="Финансовый 2 186 7 5" xfId="22633" xr:uid="{00000000-0005-0000-0000-00000A4A0000}"/>
    <cellStyle name="Финансовый 2 186 7 6" xfId="24567" xr:uid="{00000000-0005-0000-0000-00000B4A0000}"/>
    <cellStyle name="Финансовый 2 186 7 7" xfId="20913" xr:uid="{00000000-0005-0000-0000-00000C4A0000}"/>
    <cellStyle name="Финансовый 2 186 7 8" xfId="33854" xr:uid="{00000000-0005-0000-0000-00000D4A0000}"/>
    <cellStyle name="Финансовый 2 186 7 9" xfId="32243" xr:uid="{00000000-0005-0000-0000-00000E4A0000}"/>
    <cellStyle name="Финансовый 2 186 8" xfId="16954" xr:uid="{00000000-0005-0000-0000-00000F4A0000}"/>
    <cellStyle name="Финансовый 2 186 9" xfId="18266" xr:uid="{00000000-0005-0000-0000-0000104A0000}"/>
    <cellStyle name="Финансовый 2 186 9 2" xfId="21623" xr:uid="{00000000-0005-0000-0000-0000114A0000}"/>
    <cellStyle name="Финансовый 2 186 9 3" xfId="27409" xr:uid="{00000000-0005-0000-0000-0000124A0000}"/>
    <cellStyle name="Финансовый 2 186 9 4" xfId="28846" xr:uid="{00000000-0005-0000-0000-0000134A0000}"/>
    <cellStyle name="Финансовый 2 186 9 5" xfId="30152" xr:uid="{00000000-0005-0000-0000-0000144A0000}"/>
    <cellStyle name="Финансовый 2 186 9 6" xfId="35221" xr:uid="{00000000-0005-0000-0000-0000154A0000}"/>
    <cellStyle name="Финансовый 2 186 9 7" xfId="36557" xr:uid="{00000000-0005-0000-0000-0000164A0000}"/>
    <cellStyle name="Финансовый 2 187" xfId="101" xr:uid="{00000000-0005-0000-0000-0000174A0000}"/>
    <cellStyle name="Финансовый 2 187 2" xfId="487" xr:uid="{00000000-0005-0000-0000-0000184A0000}"/>
    <cellStyle name="Финансовый 2 187 2 2" xfId="8242" xr:uid="{00000000-0005-0000-0000-0000194A0000}"/>
    <cellStyle name="Финансовый 2 187 2 3" xfId="10395" xr:uid="{00000000-0005-0000-0000-00001A4A0000}"/>
    <cellStyle name="Финансовый 2 187 3" xfId="1461" xr:uid="{00000000-0005-0000-0000-00001B4A0000}"/>
    <cellStyle name="Финансовый 2 187 3 2" xfId="9354" xr:uid="{00000000-0005-0000-0000-00001C4A0000}"/>
    <cellStyle name="Финансовый 2 187 3 2 2" xfId="13554" xr:uid="{00000000-0005-0000-0000-00001D4A0000}"/>
    <cellStyle name="Финансовый 2 187 3 2 3" xfId="14768" xr:uid="{00000000-0005-0000-0000-00001E4A0000}"/>
    <cellStyle name="Финансовый 2 187 3 2 3 2" xfId="16212" xr:uid="{00000000-0005-0000-0000-00001F4A0000}"/>
    <cellStyle name="Финансовый 2 187 3 2 3 3" xfId="20195" xr:uid="{00000000-0005-0000-0000-0000204A0000}"/>
    <cellStyle name="Финансовый 2 187 3 2 3 4" xfId="23251" xr:uid="{00000000-0005-0000-0000-0000214A0000}"/>
    <cellStyle name="Финансовый 2 187 3 2 3 5" xfId="26305" xr:uid="{00000000-0005-0000-0000-0000224A0000}"/>
    <cellStyle name="Финансовый 2 187 3 2 3 6" xfId="22828" xr:uid="{00000000-0005-0000-0000-0000234A0000}"/>
    <cellStyle name="Финансовый 2 187 3 2 3 7" xfId="21208" xr:uid="{00000000-0005-0000-0000-0000244A0000}"/>
    <cellStyle name="Финансовый 2 187 3 2 3 8" xfId="33368" xr:uid="{00000000-0005-0000-0000-0000254A0000}"/>
    <cellStyle name="Финансовый 2 187 3 2 3 9" xfId="31968" xr:uid="{00000000-0005-0000-0000-0000264A0000}"/>
    <cellStyle name="Финансовый 2 187 3 2 4" xfId="17440" xr:uid="{00000000-0005-0000-0000-0000274A0000}"/>
    <cellStyle name="Финансовый 2 187 3 2 5" xfId="18752" xr:uid="{00000000-0005-0000-0000-0000284A0000}"/>
    <cellStyle name="Финансовый 2 187 3 2 5 2" xfId="21182" xr:uid="{00000000-0005-0000-0000-0000294A0000}"/>
    <cellStyle name="Финансовый 2 187 3 2 5 3" xfId="27895" xr:uid="{00000000-0005-0000-0000-00002A4A0000}"/>
    <cellStyle name="Финансовый 2 187 3 2 5 4" xfId="29332" xr:uid="{00000000-0005-0000-0000-00002B4A0000}"/>
    <cellStyle name="Финансовый 2 187 3 2 5 5" xfId="30638" xr:uid="{00000000-0005-0000-0000-00002C4A0000}"/>
    <cellStyle name="Финансовый 2 187 3 2 5 6" xfId="34735" xr:uid="{00000000-0005-0000-0000-00002D4A0000}"/>
    <cellStyle name="Финансовый 2 187 3 2 5 7" xfId="36071" xr:uid="{00000000-0005-0000-0000-00002E4A0000}"/>
    <cellStyle name="Финансовый 2 187 3 3" xfId="12725" xr:uid="{00000000-0005-0000-0000-00002F4A0000}"/>
    <cellStyle name="Финансовый 2 187 3 3 2" xfId="12907" xr:uid="{00000000-0005-0000-0000-0000304A0000}"/>
    <cellStyle name="Финансовый 2 187 3 3 3" xfId="15415" xr:uid="{00000000-0005-0000-0000-0000314A0000}"/>
    <cellStyle name="Финансовый 2 187 3 3 3 2" xfId="15565" xr:uid="{00000000-0005-0000-0000-0000324A0000}"/>
    <cellStyle name="Финансовый 2 187 3 3 3 3" xfId="19548" xr:uid="{00000000-0005-0000-0000-0000334A0000}"/>
    <cellStyle name="Финансовый 2 187 3 3 3 4" xfId="23519" xr:uid="{00000000-0005-0000-0000-0000344A0000}"/>
    <cellStyle name="Финансовый 2 187 3 3 3 5" xfId="26223" xr:uid="{00000000-0005-0000-0000-0000354A0000}"/>
    <cellStyle name="Финансовый 2 187 3 3 3 6" xfId="24505" xr:uid="{00000000-0005-0000-0000-0000364A0000}"/>
    <cellStyle name="Финансовый 2 187 3 3 3 7" xfId="23381" xr:uid="{00000000-0005-0000-0000-0000374A0000}"/>
    <cellStyle name="Финансовый 2 187 3 3 3 8" xfId="32721" xr:uid="{00000000-0005-0000-0000-0000384A0000}"/>
    <cellStyle name="Финансовый 2 187 3 3 3 9" xfId="31384" xr:uid="{00000000-0005-0000-0000-0000394A0000}"/>
    <cellStyle name="Финансовый 2 187 3 3 4" xfId="18087" xr:uid="{00000000-0005-0000-0000-00003A4A0000}"/>
    <cellStyle name="Финансовый 2 187 3 3 5" xfId="19399" xr:uid="{00000000-0005-0000-0000-00003B4A0000}"/>
    <cellStyle name="Финансовый 2 187 3 3 5 2" xfId="22601" xr:uid="{00000000-0005-0000-0000-00003C4A0000}"/>
    <cellStyle name="Финансовый 2 187 3 3 5 3" xfId="28542" xr:uid="{00000000-0005-0000-0000-00003D4A0000}"/>
    <cellStyle name="Финансовый 2 187 3 3 5 4" xfId="29979" xr:uid="{00000000-0005-0000-0000-00003E4A0000}"/>
    <cellStyle name="Финансовый 2 187 3 3 5 5" xfId="31285" xr:uid="{00000000-0005-0000-0000-00003F4A0000}"/>
    <cellStyle name="Финансовый 2 187 3 3 5 6" xfId="34088" xr:uid="{00000000-0005-0000-0000-0000404A0000}"/>
    <cellStyle name="Финансовый 2 187 3 3 5 7" xfId="35424" xr:uid="{00000000-0005-0000-0000-0000414A0000}"/>
    <cellStyle name="Финансовый 2 187 4" xfId="10011" xr:uid="{00000000-0005-0000-0000-0000424A0000}"/>
    <cellStyle name="Финансовый 2 187 4 2" xfId="13391" xr:uid="{00000000-0005-0000-0000-0000434A0000}"/>
    <cellStyle name="Финансовый 2 187 4 3" xfId="14931" xr:uid="{00000000-0005-0000-0000-0000444A0000}"/>
    <cellStyle name="Финансовый 2 187 4 3 2" xfId="16049" xr:uid="{00000000-0005-0000-0000-0000454A0000}"/>
    <cellStyle name="Финансовый 2 187 4 3 3" xfId="20032" xr:uid="{00000000-0005-0000-0000-0000464A0000}"/>
    <cellStyle name="Финансовый 2 187 4 3 4" xfId="23007" xr:uid="{00000000-0005-0000-0000-0000474A0000}"/>
    <cellStyle name="Финансовый 2 187 4 3 5" xfId="26369" xr:uid="{00000000-0005-0000-0000-0000484A0000}"/>
    <cellStyle name="Финансовый 2 187 4 3 6" xfId="24943" xr:uid="{00000000-0005-0000-0000-0000494A0000}"/>
    <cellStyle name="Финансовый 2 187 4 3 7" xfId="26846" xr:uid="{00000000-0005-0000-0000-00004A4A0000}"/>
    <cellStyle name="Финансовый 2 187 4 3 8" xfId="33205" xr:uid="{00000000-0005-0000-0000-00004B4A0000}"/>
    <cellStyle name="Финансовый 2 187 4 3 9" xfId="31586" xr:uid="{00000000-0005-0000-0000-00004C4A0000}"/>
    <cellStyle name="Финансовый 2 187 4 4" xfId="17603" xr:uid="{00000000-0005-0000-0000-00004D4A0000}"/>
    <cellStyle name="Финансовый 2 187 4 5" xfId="18915" xr:uid="{00000000-0005-0000-0000-00004E4A0000}"/>
    <cellStyle name="Финансовый 2 187 4 5 2" xfId="21760" xr:uid="{00000000-0005-0000-0000-00004F4A0000}"/>
    <cellStyle name="Финансовый 2 187 4 5 3" xfId="28058" xr:uid="{00000000-0005-0000-0000-0000504A0000}"/>
    <cellStyle name="Финансовый 2 187 4 5 4" xfId="29495" xr:uid="{00000000-0005-0000-0000-0000514A0000}"/>
    <cellStyle name="Финансовый 2 187 4 5 5" xfId="30801" xr:uid="{00000000-0005-0000-0000-0000524A0000}"/>
    <cellStyle name="Финансовый 2 187 4 5 6" xfId="34572" xr:uid="{00000000-0005-0000-0000-0000534A0000}"/>
    <cellStyle name="Финансовый 2 187 4 5 7" xfId="35908" xr:uid="{00000000-0005-0000-0000-0000544A0000}"/>
    <cellStyle name="Финансовый 2 187 5" xfId="11346" xr:uid="{00000000-0005-0000-0000-0000554A0000}"/>
    <cellStyle name="Финансовый 2 187 6" xfId="14039" xr:uid="{00000000-0005-0000-0000-0000564A0000}"/>
    <cellStyle name="Финансовый 2 187 7" xfId="14283" xr:uid="{00000000-0005-0000-0000-0000574A0000}"/>
    <cellStyle name="Финансовый 2 187 7 2" xfId="16697" xr:uid="{00000000-0005-0000-0000-0000584A0000}"/>
    <cellStyle name="Финансовый 2 187 7 3" xfId="20680" xr:uid="{00000000-0005-0000-0000-0000594A0000}"/>
    <cellStyle name="Финансовый 2 187 7 4" xfId="23461" xr:uid="{00000000-0005-0000-0000-00005A4A0000}"/>
    <cellStyle name="Финансовый 2 187 7 5" xfId="25545" xr:uid="{00000000-0005-0000-0000-00005B4A0000}"/>
    <cellStyle name="Финансовый 2 187 7 6" xfId="24244" xr:uid="{00000000-0005-0000-0000-00005C4A0000}"/>
    <cellStyle name="Финансовый 2 187 7 7" xfId="23556" xr:uid="{00000000-0005-0000-0000-00005D4A0000}"/>
    <cellStyle name="Финансовый 2 187 7 8" xfId="33853" xr:uid="{00000000-0005-0000-0000-00005E4A0000}"/>
    <cellStyle name="Финансовый 2 187 7 9" xfId="32276" xr:uid="{00000000-0005-0000-0000-00005F4A0000}"/>
    <cellStyle name="Финансовый 2 187 8" xfId="16955" xr:uid="{00000000-0005-0000-0000-0000604A0000}"/>
    <cellStyle name="Финансовый 2 187 9" xfId="18267" xr:uid="{00000000-0005-0000-0000-0000614A0000}"/>
    <cellStyle name="Финансовый 2 187 9 2" xfId="21313" xr:uid="{00000000-0005-0000-0000-0000624A0000}"/>
    <cellStyle name="Финансовый 2 187 9 3" xfId="27410" xr:uid="{00000000-0005-0000-0000-0000634A0000}"/>
    <cellStyle name="Финансовый 2 187 9 4" xfId="28847" xr:uid="{00000000-0005-0000-0000-0000644A0000}"/>
    <cellStyle name="Финансовый 2 187 9 5" xfId="30153" xr:uid="{00000000-0005-0000-0000-0000654A0000}"/>
    <cellStyle name="Финансовый 2 187 9 6" xfId="35220" xr:uid="{00000000-0005-0000-0000-0000664A0000}"/>
    <cellStyle name="Финансовый 2 187 9 7" xfId="36556" xr:uid="{00000000-0005-0000-0000-0000674A0000}"/>
    <cellStyle name="Финансовый 2 188" xfId="102" xr:uid="{00000000-0005-0000-0000-0000684A0000}"/>
    <cellStyle name="Финансовый 2 188 2" xfId="488" xr:uid="{00000000-0005-0000-0000-0000694A0000}"/>
    <cellStyle name="Финансовый 2 188 2 2" xfId="7767" xr:uid="{00000000-0005-0000-0000-00006A4A0000}"/>
    <cellStyle name="Финансовый 2 188 2 3" xfId="10396" xr:uid="{00000000-0005-0000-0000-00006B4A0000}"/>
    <cellStyle name="Финансовый 2 188 3" xfId="1462" xr:uid="{00000000-0005-0000-0000-00006C4A0000}"/>
    <cellStyle name="Финансовый 2 188 3 2" xfId="9306" xr:uid="{00000000-0005-0000-0000-00006D4A0000}"/>
    <cellStyle name="Финансовый 2 188 3 2 2" xfId="13567" xr:uid="{00000000-0005-0000-0000-00006E4A0000}"/>
    <cellStyle name="Финансовый 2 188 3 2 3" xfId="14755" xr:uid="{00000000-0005-0000-0000-00006F4A0000}"/>
    <cellStyle name="Финансовый 2 188 3 2 3 2" xfId="16225" xr:uid="{00000000-0005-0000-0000-0000704A0000}"/>
    <cellStyle name="Финансовый 2 188 3 2 3 3" xfId="20208" xr:uid="{00000000-0005-0000-0000-0000714A0000}"/>
    <cellStyle name="Финансовый 2 188 3 2 3 4" xfId="23490" xr:uid="{00000000-0005-0000-0000-0000724A0000}"/>
    <cellStyle name="Финансовый 2 188 3 2 3 5" xfId="25551" xr:uid="{00000000-0005-0000-0000-0000734A0000}"/>
    <cellStyle name="Финансовый 2 188 3 2 3 6" xfId="24843" xr:uid="{00000000-0005-0000-0000-0000744A0000}"/>
    <cellStyle name="Финансовый 2 188 3 2 3 7" xfId="26564" xr:uid="{00000000-0005-0000-0000-0000754A0000}"/>
    <cellStyle name="Финансовый 2 188 3 2 3 8" xfId="33381" xr:uid="{00000000-0005-0000-0000-0000764A0000}"/>
    <cellStyle name="Финансовый 2 188 3 2 3 9" xfId="31952" xr:uid="{00000000-0005-0000-0000-0000774A0000}"/>
    <cellStyle name="Финансовый 2 188 3 2 4" xfId="17427" xr:uid="{00000000-0005-0000-0000-0000784A0000}"/>
    <cellStyle name="Финансовый 2 188 3 2 5" xfId="18739" xr:uid="{00000000-0005-0000-0000-0000794A0000}"/>
    <cellStyle name="Финансовый 2 188 3 2 5 2" xfId="21537" xr:uid="{00000000-0005-0000-0000-00007A4A0000}"/>
    <cellStyle name="Финансовый 2 188 3 2 5 3" xfId="27882" xr:uid="{00000000-0005-0000-0000-00007B4A0000}"/>
    <cellStyle name="Финансовый 2 188 3 2 5 4" xfId="29319" xr:uid="{00000000-0005-0000-0000-00007C4A0000}"/>
    <cellStyle name="Финансовый 2 188 3 2 5 5" xfId="30625" xr:uid="{00000000-0005-0000-0000-00007D4A0000}"/>
    <cellStyle name="Финансовый 2 188 3 2 5 6" xfId="34748" xr:uid="{00000000-0005-0000-0000-00007E4A0000}"/>
    <cellStyle name="Финансовый 2 188 3 2 5 7" xfId="36084" xr:uid="{00000000-0005-0000-0000-00007F4A0000}"/>
    <cellStyle name="Финансовый 2 188 3 3" xfId="12712" xr:uid="{00000000-0005-0000-0000-0000804A0000}"/>
    <cellStyle name="Финансовый 2 188 3 3 2" xfId="12920" xr:uid="{00000000-0005-0000-0000-0000814A0000}"/>
    <cellStyle name="Финансовый 2 188 3 3 3" xfId="15402" xr:uid="{00000000-0005-0000-0000-0000824A0000}"/>
    <cellStyle name="Финансовый 2 188 3 3 3 2" xfId="15578" xr:uid="{00000000-0005-0000-0000-0000834A0000}"/>
    <cellStyle name="Финансовый 2 188 3 3 3 3" xfId="19561" xr:uid="{00000000-0005-0000-0000-0000844A0000}"/>
    <cellStyle name="Финансовый 2 188 3 3 3 4" xfId="24625" xr:uid="{00000000-0005-0000-0000-0000854A0000}"/>
    <cellStyle name="Финансовый 2 188 3 3 3 5" xfId="25896" xr:uid="{00000000-0005-0000-0000-0000864A0000}"/>
    <cellStyle name="Финансовый 2 188 3 3 3 6" xfId="25943" xr:uid="{00000000-0005-0000-0000-0000874A0000}"/>
    <cellStyle name="Финансовый 2 188 3 3 3 7" xfId="25826" xr:uid="{00000000-0005-0000-0000-0000884A0000}"/>
    <cellStyle name="Финансовый 2 188 3 3 3 8" xfId="32734" xr:uid="{00000000-0005-0000-0000-0000894A0000}"/>
    <cellStyle name="Финансовый 2 188 3 3 3 9" xfId="31629" xr:uid="{00000000-0005-0000-0000-00008A4A0000}"/>
    <cellStyle name="Финансовый 2 188 3 3 4" xfId="18074" xr:uid="{00000000-0005-0000-0000-00008B4A0000}"/>
    <cellStyle name="Финансовый 2 188 3 3 5" xfId="19386" xr:uid="{00000000-0005-0000-0000-00008C4A0000}"/>
    <cellStyle name="Финансовый 2 188 3 3 5 2" xfId="22336" xr:uid="{00000000-0005-0000-0000-00008D4A0000}"/>
    <cellStyle name="Финансовый 2 188 3 3 5 3" xfId="28529" xr:uid="{00000000-0005-0000-0000-00008E4A0000}"/>
    <cellStyle name="Финансовый 2 188 3 3 5 4" xfId="29966" xr:uid="{00000000-0005-0000-0000-00008F4A0000}"/>
    <cellStyle name="Финансовый 2 188 3 3 5 5" xfId="31272" xr:uid="{00000000-0005-0000-0000-0000904A0000}"/>
    <cellStyle name="Финансовый 2 188 3 3 5 6" xfId="34101" xr:uid="{00000000-0005-0000-0000-0000914A0000}"/>
    <cellStyle name="Финансовый 2 188 3 3 5 7" xfId="35437" xr:uid="{00000000-0005-0000-0000-0000924A0000}"/>
    <cellStyle name="Финансовый 2 188 4" xfId="10012" xr:uid="{00000000-0005-0000-0000-0000934A0000}"/>
    <cellStyle name="Финансовый 2 188 4 2" xfId="13390" xr:uid="{00000000-0005-0000-0000-0000944A0000}"/>
    <cellStyle name="Финансовый 2 188 4 3" xfId="14932" xr:uid="{00000000-0005-0000-0000-0000954A0000}"/>
    <cellStyle name="Финансовый 2 188 4 3 2" xfId="16048" xr:uid="{00000000-0005-0000-0000-0000964A0000}"/>
    <cellStyle name="Финансовый 2 188 4 3 3" xfId="20031" xr:uid="{00000000-0005-0000-0000-0000974A0000}"/>
    <cellStyle name="Финансовый 2 188 4 3 4" xfId="22885" xr:uid="{00000000-0005-0000-0000-0000984A0000}"/>
    <cellStyle name="Финансовый 2 188 4 3 5" xfId="25775" xr:uid="{00000000-0005-0000-0000-0000994A0000}"/>
    <cellStyle name="Финансовый 2 188 4 3 6" xfId="25409" xr:uid="{00000000-0005-0000-0000-00009A4A0000}"/>
    <cellStyle name="Финансовый 2 188 4 3 7" xfId="26156" xr:uid="{00000000-0005-0000-0000-00009B4A0000}"/>
    <cellStyle name="Финансовый 2 188 4 3 8" xfId="33204" xr:uid="{00000000-0005-0000-0000-00009C4A0000}"/>
    <cellStyle name="Финансовый 2 188 4 3 9" xfId="31605" xr:uid="{00000000-0005-0000-0000-00009D4A0000}"/>
    <cellStyle name="Финансовый 2 188 4 4" xfId="17604" xr:uid="{00000000-0005-0000-0000-00009E4A0000}"/>
    <cellStyle name="Финансовый 2 188 4 5" xfId="18916" xr:uid="{00000000-0005-0000-0000-00009F4A0000}"/>
    <cellStyle name="Финансовый 2 188 4 5 2" xfId="25247" xr:uid="{00000000-0005-0000-0000-0000A04A0000}"/>
    <cellStyle name="Финансовый 2 188 4 5 3" xfId="28059" xr:uid="{00000000-0005-0000-0000-0000A14A0000}"/>
    <cellStyle name="Финансовый 2 188 4 5 4" xfId="29496" xr:uid="{00000000-0005-0000-0000-0000A24A0000}"/>
    <cellStyle name="Финансовый 2 188 4 5 5" xfId="30802" xr:uid="{00000000-0005-0000-0000-0000A34A0000}"/>
    <cellStyle name="Финансовый 2 188 4 5 6" xfId="34571" xr:uid="{00000000-0005-0000-0000-0000A44A0000}"/>
    <cellStyle name="Финансовый 2 188 4 5 7" xfId="35907" xr:uid="{00000000-0005-0000-0000-0000A54A0000}"/>
    <cellStyle name="Финансовый 2 188 5" xfId="11347" xr:uid="{00000000-0005-0000-0000-0000A64A0000}"/>
    <cellStyle name="Финансовый 2 188 6" xfId="14038" xr:uid="{00000000-0005-0000-0000-0000A74A0000}"/>
    <cellStyle name="Финансовый 2 188 7" xfId="14284" xr:uid="{00000000-0005-0000-0000-0000A84A0000}"/>
    <cellStyle name="Финансовый 2 188 7 2" xfId="16696" xr:uid="{00000000-0005-0000-0000-0000A94A0000}"/>
    <cellStyle name="Финансовый 2 188 7 3" xfId="20679" xr:uid="{00000000-0005-0000-0000-0000AA4A0000}"/>
    <cellStyle name="Финансовый 2 188 7 4" xfId="25386" xr:uid="{00000000-0005-0000-0000-0000AB4A0000}"/>
    <cellStyle name="Финансовый 2 188 7 5" xfId="25767" xr:uid="{00000000-0005-0000-0000-0000AC4A0000}"/>
    <cellStyle name="Финансовый 2 188 7 6" xfId="26407" xr:uid="{00000000-0005-0000-0000-0000AD4A0000}"/>
    <cellStyle name="Финансовый 2 188 7 7" xfId="26872" xr:uid="{00000000-0005-0000-0000-0000AE4A0000}"/>
    <cellStyle name="Финансовый 2 188 7 8" xfId="33852" xr:uid="{00000000-0005-0000-0000-0000AF4A0000}"/>
    <cellStyle name="Финансовый 2 188 7 9" xfId="32324" xr:uid="{00000000-0005-0000-0000-0000B04A0000}"/>
    <cellStyle name="Финансовый 2 188 8" xfId="16956" xr:uid="{00000000-0005-0000-0000-0000B14A0000}"/>
    <cellStyle name="Финансовый 2 188 9" xfId="18268" xr:uid="{00000000-0005-0000-0000-0000B24A0000}"/>
    <cellStyle name="Финансовый 2 188 9 2" xfId="24782" xr:uid="{00000000-0005-0000-0000-0000B34A0000}"/>
    <cellStyle name="Финансовый 2 188 9 3" xfId="27411" xr:uid="{00000000-0005-0000-0000-0000B44A0000}"/>
    <cellStyle name="Финансовый 2 188 9 4" xfId="28848" xr:uid="{00000000-0005-0000-0000-0000B54A0000}"/>
    <cellStyle name="Финансовый 2 188 9 5" xfId="30154" xr:uid="{00000000-0005-0000-0000-0000B64A0000}"/>
    <cellStyle name="Финансовый 2 188 9 6" xfId="35219" xr:uid="{00000000-0005-0000-0000-0000B74A0000}"/>
    <cellStyle name="Финансовый 2 188 9 7" xfId="36555" xr:uid="{00000000-0005-0000-0000-0000B84A0000}"/>
    <cellStyle name="Финансовый 2 189" xfId="103" xr:uid="{00000000-0005-0000-0000-0000B94A0000}"/>
    <cellStyle name="Финансовый 2 189 2" xfId="489" xr:uid="{00000000-0005-0000-0000-0000BA4A0000}"/>
    <cellStyle name="Финансовый 2 189 2 2" xfId="7919" xr:uid="{00000000-0005-0000-0000-0000BB4A0000}"/>
    <cellStyle name="Финансовый 2 189 2 3" xfId="10397" xr:uid="{00000000-0005-0000-0000-0000BC4A0000}"/>
    <cellStyle name="Финансовый 2 189 3" xfId="1463" xr:uid="{00000000-0005-0000-0000-0000BD4A0000}"/>
    <cellStyle name="Финансовый 2 189 3 2" xfId="9219" xr:uid="{00000000-0005-0000-0000-0000BE4A0000}"/>
    <cellStyle name="Финансовый 2 189 3 2 2" xfId="13587" xr:uid="{00000000-0005-0000-0000-0000BF4A0000}"/>
    <cellStyle name="Финансовый 2 189 3 2 3" xfId="14735" xr:uid="{00000000-0005-0000-0000-0000C04A0000}"/>
    <cellStyle name="Финансовый 2 189 3 2 3 2" xfId="16245" xr:uid="{00000000-0005-0000-0000-0000C14A0000}"/>
    <cellStyle name="Финансовый 2 189 3 2 3 3" xfId="20228" xr:uid="{00000000-0005-0000-0000-0000C24A0000}"/>
    <cellStyle name="Финансовый 2 189 3 2 3 4" xfId="25254" xr:uid="{00000000-0005-0000-0000-0000C34A0000}"/>
    <cellStyle name="Финансовый 2 189 3 2 3 5" xfId="27037" xr:uid="{00000000-0005-0000-0000-0000C44A0000}"/>
    <cellStyle name="Финансовый 2 189 3 2 3 6" xfId="22059" xr:uid="{00000000-0005-0000-0000-0000C54A0000}"/>
    <cellStyle name="Финансовый 2 189 3 2 3 7" xfId="28759" xr:uid="{00000000-0005-0000-0000-0000C64A0000}"/>
    <cellStyle name="Финансовый 2 189 3 2 3 8" xfId="33401" xr:uid="{00000000-0005-0000-0000-0000C74A0000}"/>
    <cellStyle name="Финансовый 2 189 3 2 3 9" xfId="32347" xr:uid="{00000000-0005-0000-0000-0000C84A0000}"/>
    <cellStyle name="Финансовый 2 189 3 2 4" xfId="17407" xr:uid="{00000000-0005-0000-0000-0000C94A0000}"/>
    <cellStyle name="Финансовый 2 189 3 2 5" xfId="18719" xr:uid="{00000000-0005-0000-0000-0000CA4A0000}"/>
    <cellStyle name="Финансовый 2 189 3 2 5 2" xfId="22287" xr:uid="{00000000-0005-0000-0000-0000CB4A0000}"/>
    <cellStyle name="Финансовый 2 189 3 2 5 3" xfId="27862" xr:uid="{00000000-0005-0000-0000-0000CC4A0000}"/>
    <cellStyle name="Финансовый 2 189 3 2 5 4" xfId="29299" xr:uid="{00000000-0005-0000-0000-0000CD4A0000}"/>
    <cellStyle name="Финансовый 2 189 3 2 5 5" xfId="30605" xr:uid="{00000000-0005-0000-0000-0000CE4A0000}"/>
    <cellStyle name="Финансовый 2 189 3 2 5 6" xfId="34768" xr:uid="{00000000-0005-0000-0000-0000CF4A0000}"/>
    <cellStyle name="Финансовый 2 189 3 2 5 7" xfId="36104" xr:uid="{00000000-0005-0000-0000-0000D04A0000}"/>
    <cellStyle name="Финансовый 2 189 3 3" xfId="12693" xr:uid="{00000000-0005-0000-0000-0000D14A0000}"/>
    <cellStyle name="Финансовый 2 189 3 3 2" xfId="12939" xr:uid="{00000000-0005-0000-0000-0000D24A0000}"/>
    <cellStyle name="Финансовый 2 189 3 3 3" xfId="15383" xr:uid="{00000000-0005-0000-0000-0000D34A0000}"/>
    <cellStyle name="Финансовый 2 189 3 3 3 2" xfId="15597" xr:uid="{00000000-0005-0000-0000-0000D44A0000}"/>
    <cellStyle name="Финансовый 2 189 3 3 3 3" xfId="19580" xr:uid="{00000000-0005-0000-0000-0000D54A0000}"/>
    <cellStyle name="Финансовый 2 189 3 3 3 4" xfId="23545" xr:uid="{00000000-0005-0000-0000-0000D64A0000}"/>
    <cellStyle name="Финансовый 2 189 3 3 3 5" xfId="26722" xr:uid="{00000000-0005-0000-0000-0000D74A0000}"/>
    <cellStyle name="Финансовый 2 189 3 3 3 6" xfId="22737" xr:uid="{00000000-0005-0000-0000-0000D84A0000}"/>
    <cellStyle name="Финансовый 2 189 3 3 3 7" xfId="27036" xr:uid="{00000000-0005-0000-0000-0000D94A0000}"/>
    <cellStyle name="Финансовый 2 189 3 3 3 8" xfId="32753" xr:uid="{00000000-0005-0000-0000-0000DA4A0000}"/>
    <cellStyle name="Финансовый 2 189 3 3 3 9" xfId="32463" xr:uid="{00000000-0005-0000-0000-0000DB4A0000}"/>
    <cellStyle name="Финансовый 2 189 3 3 4" xfId="18055" xr:uid="{00000000-0005-0000-0000-0000DC4A0000}"/>
    <cellStyle name="Финансовый 2 189 3 3 5" xfId="19367" xr:uid="{00000000-0005-0000-0000-0000DD4A0000}"/>
    <cellStyle name="Финансовый 2 189 3 3 5 2" xfId="24762" xr:uid="{00000000-0005-0000-0000-0000DE4A0000}"/>
    <cellStyle name="Финансовый 2 189 3 3 5 3" xfId="28510" xr:uid="{00000000-0005-0000-0000-0000DF4A0000}"/>
    <cellStyle name="Финансовый 2 189 3 3 5 4" xfId="29947" xr:uid="{00000000-0005-0000-0000-0000E04A0000}"/>
    <cellStyle name="Финансовый 2 189 3 3 5 5" xfId="31253" xr:uid="{00000000-0005-0000-0000-0000E14A0000}"/>
    <cellStyle name="Финансовый 2 189 3 3 5 6" xfId="34120" xr:uid="{00000000-0005-0000-0000-0000E24A0000}"/>
    <cellStyle name="Финансовый 2 189 3 3 5 7" xfId="35456" xr:uid="{00000000-0005-0000-0000-0000E34A0000}"/>
    <cellStyle name="Финансовый 2 189 4" xfId="10013" xr:uid="{00000000-0005-0000-0000-0000E44A0000}"/>
    <cellStyle name="Финансовый 2 189 4 2" xfId="13389" xr:uid="{00000000-0005-0000-0000-0000E54A0000}"/>
    <cellStyle name="Финансовый 2 189 4 3" xfId="14933" xr:uid="{00000000-0005-0000-0000-0000E64A0000}"/>
    <cellStyle name="Финансовый 2 189 4 3 2" xfId="16047" xr:uid="{00000000-0005-0000-0000-0000E74A0000}"/>
    <cellStyle name="Финансовый 2 189 4 3 3" xfId="20030" xr:uid="{00000000-0005-0000-0000-0000E84A0000}"/>
    <cellStyle name="Финансовый 2 189 4 3 4" xfId="25156" xr:uid="{00000000-0005-0000-0000-0000E94A0000}"/>
    <cellStyle name="Финансовый 2 189 4 3 5" xfId="21256" xr:uid="{00000000-0005-0000-0000-0000EA4A0000}"/>
    <cellStyle name="Финансовый 2 189 4 3 6" xfId="21434" xr:uid="{00000000-0005-0000-0000-0000EB4A0000}"/>
    <cellStyle name="Финансовый 2 189 4 3 7" xfId="26076" xr:uid="{00000000-0005-0000-0000-0000EC4A0000}"/>
    <cellStyle name="Финансовый 2 189 4 3 8" xfId="33203" xr:uid="{00000000-0005-0000-0000-0000ED4A0000}"/>
    <cellStyle name="Финансовый 2 189 4 3 9" xfId="31621" xr:uid="{00000000-0005-0000-0000-0000EE4A0000}"/>
    <cellStyle name="Финансовый 2 189 4 4" xfId="17605" xr:uid="{00000000-0005-0000-0000-0000EF4A0000}"/>
    <cellStyle name="Финансовый 2 189 4 5" xfId="18917" xr:uid="{00000000-0005-0000-0000-0000F04A0000}"/>
    <cellStyle name="Финансовый 2 189 4 5 2" xfId="21704" xr:uid="{00000000-0005-0000-0000-0000F14A0000}"/>
    <cellStyle name="Финансовый 2 189 4 5 3" xfId="28060" xr:uid="{00000000-0005-0000-0000-0000F24A0000}"/>
    <cellStyle name="Финансовый 2 189 4 5 4" xfId="29497" xr:uid="{00000000-0005-0000-0000-0000F34A0000}"/>
    <cellStyle name="Финансовый 2 189 4 5 5" xfId="30803" xr:uid="{00000000-0005-0000-0000-0000F44A0000}"/>
    <cellStyle name="Финансовый 2 189 4 5 6" xfId="34570" xr:uid="{00000000-0005-0000-0000-0000F54A0000}"/>
    <cellStyle name="Финансовый 2 189 4 5 7" xfId="35906" xr:uid="{00000000-0005-0000-0000-0000F64A0000}"/>
    <cellStyle name="Финансовый 2 189 5" xfId="11348" xr:uid="{00000000-0005-0000-0000-0000F74A0000}"/>
    <cellStyle name="Финансовый 2 189 6" xfId="14037" xr:uid="{00000000-0005-0000-0000-0000F84A0000}"/>
    <cellStyle name="Финансовый 2 189 7" xfId="14285" xr:uid="{00000000-0005-0000-0000-0000F94A0000}"/>
    <cellStyle name="Финансовый 2 189 7 2" xfId="16695" xr:uid="{00000000-0005-0000-0000-0000FA4A0000}"/>
    <cellStyle name="Финансовый 2 189 7 3" xfId="20678" xr:uid="{00000000-0005-0000-0000-0000FB4A0000}"/>
    <cellStyle name="Финансовый 2 189 7 4" xfId="23257" xr:uid="{00000000-0005-0000-0000-0000FC4A0000}"/>
    <cellStyle name="Финансовый 2 189 7 5" xfId="25413" xr:uid="{00000000-0005-0000-0000-0000FD4A0000}"/>
    <cellStyle name="Финансовый 2 189 7 6" xfId="25432" xr:uid="{00000000-0005-0000-0000-0000FE4A0000}"/>
    <cellStyle name="Финансовый 2 189 7 7" xfId="21541" xr:uid="{00000000-0005-0000-0000-0000FF4A0000}"/>
    <cellStyle name="Финансовый 2 189 7 8" xfId="33851" xr:uid="{00000000-0005-0000-0000-0000004B0000}"/>
    <cellStyle name="Финансовый 2 189 7 9" xfId="32428" xr:uid="{00000000-0005-0000-0000-0000014B0000}"/>
    <cellStyle name="Финансовый 2 189 8" xfId="16957" xr:uid="{00000000-0005-0000-0000-0000024B0000}"/>
    <cellStyle name="Финансовый 2 189 9" xfId="18269" xr:uid="{00000000-0005-0000-0000-0000034B0000}"/>
    <cellStyle name="Финансовый 2 189 9 2" xfId="24403" xr:uid="{00000000-0005-0000-0000-0000044B0000}"/>
    <cellStyle name="Финансовый 2 189 9 3" xfId="27412" xr:uid="{00000000-0005-0000-0000-0000054B0000}"/>
    <cellStyle name="Финансовый 2 189 9 4" xfId="28849" xr:uid="{00000000-0005-0000-0000-0000064B0000}"/>
    <cellStyle name="Финансовый 2 189 9 5" xfId="30155" xr:uid="{00000000-0005-0000-0000-0000074B0000}"/>
    <cellStyle name="Финансовый 2 189 9 6" xfId="35218" xr:uid="{00000000-0005-0000-0000-0000084B0000}"/>
    <cellStyle name="Финансовый 2 189 9 7" xfId="36554" xr:uid="{00000000-0005-0000-0000-0000094B0000}"/>
    <cellStyle name="Финансовый 2 19" xfId="104" xr:uid="{00000000-0005-0000-0000-00000A4B0000}"/>
    <cellStyle name="Финансовый 2 19 2" xfId="349" xr:uid="{00000000-0005-0000-0000-00000B4B0000}"/>
    <cellStyle name="Финансовый 2 19 2 2" xfId="7875" xr:uid="{00000000-0005-0000-0000-00000C4B0000}"/>
    <cellStyle name="Финансовый 2 19 2 3" xfId="10257" xr:uid="{00000000-0005-0000-0000-00000D4B0000}"/>
    <cellStyle name="Финансовый 2 19 3" xfId="1285" xr:uid="{00000000-0005-0000-0000-00000E4B0000}"/>
    <cellStyle name="Финансовый 2 19 3 2" xfId="9216" xr:uid="{00000000-0005-0000-0000-00000F4B0000}"/>
    <cellStyle name="Финансовый 2 19 3 2 2" xfId="13590" xr:uid="{00000000-0005-0000-0000-0000104B0000}"/>
    <cellStyle name="Финансовый 2 19 3 2 3" xfId="14732" xr:uid="{00000000-0005-0000-0000-0000114B0000}"/>
    <cellStyle name="Финансовый 2 19 3 2 3 2" xfId="16248" xr:uid="{00000000-0005-0000-0000-0000124B0000}"/>
    <cellStyle name="Финансовый 2 19 3 2 3 3" xfId="20231" xr:uid="{00000000-0005-0000-0000-0000134B0000}"/>
    <cellStyle name="Финансовый 2 19 3 2 3 4" xfId="21953" xr:uid="{00000000-0005-0000-0000-0000144B0000}"/>
    <cellStyle name="Финансовый 2 19 3 2 3 5" xfId="25091" xr:uid="{00000000-0005-0000-0000-0000154B0000}"/>
    <cellStyle name="Финансовый 2 19 3 2 3 6" xfId="27057" xr:uid="{00000000-0005-0000-0000-0000164B0000}"/>
    <cellStyle name="Финансовый 2 19 3 2 3 7" xfId="25303" xr:uid="{00000000-0005-0000-0000-0000174B0000}"/>
    <cellStyle name="Финансовый 2 19 3 2 3 8" xfId="33404" xr:uid="{00000000-0005-0000-0000-0000184B0000}"/>
    <cellStyle name="Финансовый 2 19 3 2 3 9" xfId="32146" xr:uid="{00000000-0005-0000-0000-0000194B0000}"/>
    <cellStyle name="Финансовый 2 19 3 2 4" xfId="17404" xr:uid="{00000000-0005-0000-0000-00001A4B0000}"/>
    <cellStyle name="Финансовый 2 19 3 2 5" xfId="18716" xr:uid="{00000000-0005-0000-0000-00001B4B0000}"/>
    <cellStyle name="Финансовый 2 19 3 2 5 2" xfId="20876" xr:uid="{00000000-0005-0000-0000-00001C4B0000}"/>
    <cellStyle name="Финансовый 2 19 3 2 5 3" xfId="27859" xr:uid="{00000000-0005-0000-0000-00001D4B0000}"/>
    <cellStyle name="Финансовый 2 19 3 2 5 4" xfId="29296" xr:uid="{00000000-0005-0000-0000-00001E4B0000}"/>
    <cellStyle name="Финансовый 2 19 3 2 5 5" xfId="30602" xr:uid="{00000000-0005-0000-0000-00001F4B0000}"/>
    <cellStyle name="Финансовый 2 19 3 2 5 6" xfId="34771" xr:uid="{00000000-0005-0000-0000-0000204B0000}"/>
    <cellStyle name="Финансовый 2 19 3 2 5 7" xfId="36107" xr:uid="{00000000-0005-0000-0000-0000214B0000}"/>
    <cellStyle name="Финансовый 2 19 3 3" xfId="12690" xr:uid="{00000000-0005-0000-0000-0000224B0000}"/>
    <cellStyle name="Финансовый 2 19 3 3 2" xfId="12942" xr:uid="{00000000-0005-0000-0000-0000234B0000}"/>
    <cellStyle name="Финансовый 2 19 3 3 3" xfId="15380" xr:uid="{00000000-0005-0000-0000-0000244B0000}"/>
    <cellStyle name="Финансовый 2 19 3 3 3 2" xfId="15600" xr:uid="{00000000-0005-0000-0000-0000254B0000}"/>
    <cellStyle name="Финансовый 2 19 3 3 3 3" xfId="19583" xr:uid="{00000000-0005-0000-0000-0000264B0000}"/>
    <cellStyle name="Финансовый 2 19 3 3 3 4" xfId="20887" xr:uid="{00000000-0005-0000-0000-0000274B0000}"/>
    <cellStyle name="Финансовый 2 19 3 3 3 5" xfId="25692" xr:uid="{00000000-0005-0000-0000-0000284B0000}"/>
    <cellStyle name="Финансовый 2 19 3 3 3 6" xfId="26922" xr:uid="{00000000-0005-0000-0000-0000294B0000}"/>
    <cellStyle name="Финансовый 2 19 3 3 3 7" xfId="22114" xr:uid="{00000000-0005-0000-0000-00002A4B0000}"/>
    <cellStyle name="Финансовый 2 19 3 3 3 8" xfId="32756" xr:uid="{00000000-0005-0000-0000-00002B4B0000}"/>
    <cellStyle name="Финансовый 2 19 3 3 3 9" xfId="31941" xr:uid="{00000000-0005-0000-0000-00002C4B0000}"/>
    <cellStyle name="Финансовый 2 19 3 3 4" xfId="18052" xr:uid="{00000000-0005-0000-0000-00002D4B0000}"/>
    <cellStyle name="Финансовый 2 19 3 3 5" xfId="19364" xr:uid="{00000000-0005-0000-0000-00002E4B0000}"/>
    <cellStyle name="Финансовый 2 19 3 3 5 2" xfId="23183" xr:uid="{00000000-0005-0000-0000-00002F4B0000}"/>
    <cellStyle name="Финансовый 2 19 3 3 5 3" xfId="28507" xr:uid="{00000000-0005-0000-0000-0000304B0000}"/>
    <cellStyle name="Финансовый 2 19 3 3 5 4" xfId="29944" xr:uid="{00000000-0005-0000-0000-0000314B0000}"/>
    <cellStyle name="Финансовый 2 19 3 3 5 5" xfId="31250" xr:uid="{00000000-0005-0000-0000-0000324B0000}"/>
    <cellStyle name="Финансовый 2 19 3 3 5 6" xfId="34123" xr:uid="{00000000-0005-0000-0000-0000334B0000}"/>
    <cellStyle name="Финансовый 2 19 3 3 5 7" xfId="35459" xr:uid="{00000000-0005-0000-0000-0000344B0000}"/>
    <cellStyle name="Финансовый 2 19 4" xfId="10014" xr:uid="{00000000-0005-0000-0000-0000354B0000}"/>
    <cellStyle name="Финансовый 2 19 4 2" xfId="13388" xr:uid="{00000000-0005-0000-0000-0000364B0000}"/>
    <cellStyle name="Финансовый 2 19 4 3" xfId="14934" xr:uid="{00000000-0005-0000-0000-0000374B0000}"/>
    <cellStyle name="Финансовый 2 19 4 3 2" xfId="16046" xr:uid="{00000000-0005-0000-0000-0000384B0000}"/>
    <cellStyle name="Финансовый 2 19 4 3 3" xfId="20029" xr:uid="{00000000-0005-0000-0000-0000394B0000}"/>
    <cellStyle name="Финансовый 2 19 4 3 4" xfId="21498" xr:uid="{00000000-0005-0000-0000-00003A4B0000}"/>
    <cellStyle name="Финансовый 2 19 4 3 5" xfId="24317" xr:uid="{00000000-0005-0000-0000-00003B4B0000}"/>
    <cellStyle name="Финансовый 2 19 4 3 6" xfId="22526" xr:uid="{00000000-0005-0000-0000-00003C4B0000}"/>
    <cellStyle name="Финансовый 2 19 4 3 7" xfId="24933" xr:uid="{00000000-0005-0000-0000-00003D4B0000}"/>
    <cellStyle name="Финансовый 2 19 4 3 8" xfId="33202" xr:uid="{00000000-0005-0000-0000-00003E4B0000}"/>
    <cellStyle name="Финансовый 2 19 4 3 9" xfId="31637" xr:uid="{00000000-0005-0000-0000-00003F4B0000}"/>
    <cellStyle name="Финансовый 2 19 4 4" xfId="17606" xr:uid="{00000000-0005-0000-0000-0000404B0000}"/>
    <cellStyle name="Финансовый 2 19 4 5" xfId="18918" xr:uid="{00000000-0005-0000-0000-0000414B0000}"/>
    <cellStyle name="Финансовый 2 19 4 5 2" xfId="21332" xr:uid="{00000000-0005-0000-0000-0000424B0000}"/>
    <cellStyle name="Финансовый 2 19 4 5 3" xfId="28061" xr:uid="{00000000-0005-0000-0000-0000434B0000}"/>
    <cellStyle name="Финансовый 2 19 4 5 4" xfId="29498" xr:uid="{00000000-0005-0000-0000-0000444B0000}"/>
    <cellStyle name="Финансовый 2 19 4 5 5" xfId="30804" xr:uid="{00000000-0005-0000-0000-0000454B0000}"/>
    <cellStyle name="Финансовый 2 19 4 5 6" xfId="34569" xr:uid="{00000000-0005-0000-0000-0000464B0000}"/>
    <cellStyle name="Финансовый 2 19 4 5 7" xfId="35905" xr:uid="{00000000-0005-0000-0000-0000474B0000}"/>
    <cellStyle name="Финансовый 2 19 5" xfId="11170" xr:uid="{00000000-0005-0000-0000-0000484B0000}"/>
    <cellStyle name="Финансовый 2 19 6" xfId="14036" xr:uid="{00000000-0005-0000-0000-0000494B0000}"/>
    <cellStyle name="Финансовый 2 19 7" xfId="14167" xr:uid="{00000000-0005-0000-0000-00004A4B0000}"/>
    <cellStyle name="Финансовый 2 19 7 2" xfId="16694" xr:uid="{00000000-0005-0000-0000-00004B4B0000}"/>
    <cellStyle name="Финансовый 2 19 7 3" xfId="20677" xr:uid="{00000000-0005-0000-0000-00004C4B0000}"/>
    <cellStyle name="Финансовый 2 19 7 4" xfId="21020" xr:uid="{00000000-0005-0000-0000-00004D4B0000}"/>
    <cellStyle name="Финансовый 2 19 7 5" xfId="27021" xr:uid="{00000000-0005-0000-0000-00004E4B0000}"/>
    <cellStyle name="Финансовый 2 19 7 6" xfId="23235" xr:uid="{00000000-0005-0000-0000-00004F4B0000}"/>
    <cellStyle name="Финансовый 2 19 7 7" xfId="26351" xr:uid="{00000000-0005-0000-0000-0000504B0000}"/>
    <cellStyle name="Финансовый 2 19 7 8" xfId="33850" xr:uid="{00000000-0005-0000-0000-0000514B0000}"/>
    <cellStyle name="Финансовый 2 19 7 9" xfId="32531" xr:uid="{00000000-0005-0000-0000-0000524B0000}"/>
    <cellStyle name="Финансовый 2 19 8" xfId="14286" xr:uid="{00000000-0005-0000-0000-0000534B0000}"/>
    <cellStyle name="Финансовый 2 19 8 2" xfId="16958" xr:uid="{00000000-0005-0000-0000-0000544B0000}"/>
    <cellStyle name="Финансовый 2 19 8 3" xfId="20798" xr:uid="{00000000-0005-0000-0000-0000554B0000}"/>
    <cellStyle name="Финансовый 2 19 8 4" xfId="21410" xr:uid="{00000000-0005-0000-0000-0000564B0000}"/>
    <cellStyle name="Финансовый 2 19 8 5" xfId="26807" xr:uid="{00000000-0005-0000-0000-0000574B0000}"/>
    <cellStyle name="Финансовый 2 19 8 6" xfId="23751" xr:uid="{00000000-0005-0000-0000-0000584B0000}"/>
    <cellStyle name="Финансовый 2 19 8 7" xfId="22581" xr:uid="{00000000-0005-0000-0000-0000594B0000}"/>
    <cellStyle name="Финансовый 2 19 8 8" xfId="33971" xr:uid="{00000000-0005-0000-0000-00005A4B0000}"/>
    <cellStyle name="Финансовый 2 19 8 9" xfId="35332" xr:uid="{00000000-0005-0000-0000-00005B4B0000}"/>
    <cellStyle name="Финансовый 2 19 9" xfId="18270" xr:uid="{00000000-0005-0000-0000-00005C4B0000}"/>
    <cellStyle name="Финансовый 2 19 9 2" xfId="21041" xr:uid="{00000000-0005-0000-0000-00005D4B0000}"/>
    <cellStyle name="Финансовый 2 19 9 3" xfId="27413" xr:uid="{00000000-0005-0000-0000-00005E4B0000}"/>
    <cellStyle name="Финансовый 2 19 9 4" xfId="28850" xr:uid="{00000000-0005-0000-0000-00005F4B0000}"/>
    <cellStyle name="Финансовый 2 19 9 5" xfId="30156" xr:uid="{00000000-0005-0000-0000-0000604B0000}"/>
    <cellStyle name="Финансовый 2 19 9 6" xfId="35217" xr:uid="{00000000-0005-0000-0000-0000614B0000}"/>
    <cellStyle name="Финансовый 2 19 9 7" xfId="36553" xr:uid="{00000000-0005-0000-0000-0000624B0000}"/>
    <cellStyle name="Финансовый 2 190" xfId="105" xr:uid="{00000000-0005-0000-0000-0000634B0000}"/>
    <cellStyle name="Финансовый 2 190 2" xfId="490" xr:uid="{00000000-0005-0000-0000-0000644B0000}"/>
    <cellStyle name="Финансовый 2 190 2 2" xfId="8024" xr:uid="{00000000-0005-0000-0000-0000654B0000}"/>
    <cellStyle name="Финансовый 2 190 2 3" xfId="10398" xr:uid="{00000000-0005-0000-0000-0000664B0000}"/>
    <cellStyle name="Финансовый 2 190 3" xfId="1464" xr:uid="{00000000-0005-0000-0000-0000674B0000}"/>
    <cellStyle name="Финансовый 2 190 3 2" xfId="8502" xr:uid="{00000000-0005-0000-0000-0000684B0000}"/>
    <cellStyle name="Финансовый 2 190 3 2 2" xfId="13636" xr:uid="{00000000-0005-0000-0000-0000694B0000}"/>
    <cellStyle name="Финансовый 2 190 3 2 3" xfId="14686" xr:uid="{00000000-0005-0000-0000-00006A4B0000}"/>
    <cellStyle name="Финансовый 2 190 3 2 3 2" xfId="16294" xr:uid="{00000000-0005-0000-0000-00006B4B0000}"/>
    <cellStyle name="Финансовый 2 190 3 2 3 3" xfId="20277" xr:uid="{00000000-0005-0000-0000-00006C4B0000}"/>
    <cellStyle name="Финансовый 2 190 3 2 3 4" xfId="21568" xr:uid="{00000000-0005-0000-0000-00006D4B0000}"/>
    <cellStyle name="Финансовый 2 190 3 2 3 5" xfId="27235" xr:uid="{00000000-0005-0000-0000-00006E4B0000}"/>
    <cellStyle name="Финансовый 2 190 3 2 3 6" xfId="22117" xr:uid="{00000000-0005-0000-0000-00006F4B0000}"/>
    <cellStyle name="Финансовый 2 190 3 2 3 7" xfId="21257" xr:uid="{00000000-0005-0000-0000-0000704B0000}"/>
    <cellStyle name="Финансовый 2 190 3 2 3 8" xfId="33450" xr:uid="{00000000-0005-0000-0000-0000714B0000}"/>
    <cellStyle name="Финансовый 2 190 3 2 3 9" xfId="31841" xr:uid="{00000000-0005-0000-0000-0000724B0000}"/>
    <cellStyle name="Финансовый 2 190 3 2 4" xfId="17358" xr:uid="{00000000-0005-0000-0000-0000734B0000}"/>
    <cellStyle name="Финансовый 2 190 3 2 5" xfId="18670" xr:uid="{00000000-0005-0000-0000-0000744B0000}"/>
    <cellStyle name="Финансовый 2 190 3 2 5 2" xfId="21034" xr:uid="{00000000-0005-0000-0000-0000754B0000}"/>
    <cellStyle name="Финансовый 2 190 3 2 5 3" xfId="27813" xr:uid="{00000000-0005-0000-0000-0000764B0000}"/>
    <cellStyle name="Финансовый 2 190 3 2 5 4" xfId="29250" xr:uid="{00000000-0005-0000-0000-0000774B0000}"/>
    <cellStyle name="Финансовый 2 190 3 2 5 5" xfId="30556" xr:uid="{00000000-0005-0000-0000-0000784B0000}"/>
    <cellStyle name="Финансовый 2 190 3 2 5 6" xfId="34817" xr:uid="{00000000-0005-0000-0000-0000794B0000}"/>
    <cellStyle name="Финансовый 2 190 3 2 5 7" xfId="36153" xr:uid="{00000000-0005-0000-0000-00007A4B0000}"/>
    <cellStyle name="Финансовый 2 190 3 3" xfId="12644" xr:uid="{00000000-0005-0000-0000-00007B4B0000}"/>
    <cellStyle name="Финансовый 2 190 3 3 2" xfId="12988" xr:uid="{00000000-0005-0000-0000-00007C4B0000}"/>
    <cellStyle name="Финансовый 2 190 3 3 3" xfId="15334" xr:uid="{00000000-0005-0000-0000-00007D4B0000}"/>
    <cellStyle name="Финансовый 2 190 3 3 3 2" xfId="15646" xr:uid="{00000000-0005-0000-0000-00007E4B0000}"/>
    <cellStyle name="Финансовый 2 190 3 3 3 3" xfId="19629" xr:uid="{00000000-0005-0000-0000-00007F4B0000}"/>
    <cellStyle name="Финансовый 2 190 3 3 3 4" xfId="21497" xr:uid="{00000000-0005-0000-0000-0000804B0000}"/>
    <cellStyle name="Финансовый 2 190 3 3 3 5" xfId="23876" xr:uid="{00000000-0005-0000-0000-0000814B0000}"/>
    <cellStyle name="Финансовый 2 190 3 3 3 6" xfId="21173" xr:uid="{00000000-0005-0000-0000-0000824B0000}"/>
    <cellStyle name="Финансовый 2 190 3 3 3 7" xfId="26036" xr:uid="{00000000-0005-0000-0000-0000834B0000}"/>
    <cellStyle name="Финансовый 2 190 3 3 3 8" xfId="32802" xr:uid="{00000000-0005-0000-0000-0000844B0000}"/>
    <cellStyle name="Финансовый 2 190 3 3 3 9" xfId="31760" xr:uid="{00000000-0005-0000-0000-0000854B0000}"/>
    <cellStyle name="Финансовый 2 190 3 3 4" xfId="18006" xr:uid="{00000000-0005-0000-0000-0000864B0000}"/>
    <cellStyle name="Финансовый 2 190 3 3 5" xfId="19318" xr:uid="{00000000-0005-0000-0000-0000874B0000}"/>
    <cellStyle name="Финансовый 2 190 3 3 5 2" xfId="25116" xr:uid="{00000000-0005-0000-0000-0000884B0000}"/>
    <cellStyle name="Финансовый 2 190 3 3 5 3" xfId="28461" xr:uid="{00000000-0005-0000-0000-0000894B0000}"/>
    <cellStyle name="Финансовый 2 190 3 3 5 4" xfId="29898" xr:uid="{00000000-0005-0000-0000-00008A4B0000}"/>
    <cellStyle name="Финансовый 2 190 3 3 5 5" xfId="31204" xr:uid="{00000000-0005-0000-0000-00008B4B0000}"/>
    <cellStyle name="Финансовый 2 190 3 3 5 6" xfId="34169" xr:uid="{00000000-0005-0000-0000-00008C4B0000}"/>
    <cellStyle name="Финансовый 2 190 3 3 5 7" xfId="35505" xr:uid="{00000000-0005-0000-0000-00008D4B0000}"/>
    <cellStyle name="Финансовый 2 190 4" xfId="10015" xr:uid="{00000000-0005-0000-0000-00008E4B0000}"/>
    <cellStyle name="Финансовый 2 190 4 2" xfId="13387" xr:uid="{00000000-0005-0000-0000-00008F4B0000}"/>
    <cellStyle name="Финансовый 2 190 4 3" xfId="14935" xr:uid="{00000000-0005-0000-0000-0000904B0000}"/>
    <cellStyle name="Финансовый 2 190 4 3 2" xfId="16045" xr:uid="{00000000-0005-0000-0000-0000914B0000}"/>
    <cellStyle name="Финансовый 2 190 4 3 3" xfId="20028" xr:uid="{00000000-0005-0000-0000-0000924B0000}"/>
    <cellStyle name="Финансовый 2 190 4 3 4" xfId="21323" xr:uid="{00000000-0005-0000-0000-0000934B0000}"/>
    <cellStyle name="Финансовый 2 190 4 3 5" xfId="26262" xr:uid="{00000000-0005-0000-0000-0000944B0000}"/>
    <cellStyle name="Финансовый 2 190 4 3 6" xfId="23060" xr:uid="{00000000-0005-0000-0000-0000954B0000}"/>
    <cellStyle name="Финансовый 2 190 4 3 7" xfId="24696" xr:uid="{00000000-0005-0000-0000-0000964B0000}"/>
    <cellStyle name="Финансовый 2 190 4 3 8" xfId="33201" xr:uid="{00000000-0005-0000-0000-0000974B0000}"/>
    <cellStyle name="Финансовый 2 190 4 3 9" xfId="31675" xr:uid="{00000000-0005-0000-0000-0000984B0000}"/>
    <cellStyle name="Финансовый 2 190 4 4" xfId="17607" xr:uid="{00000000-0005-0000-0000-0000994B0000}"/>
    <cellStyle name="Финансовый 2 190 4 5" xfId="18919" xr:uid="{00000000-0005-0000-0000-00009A4B0000}"/>
    <cellStyle name="Финансовый 2 190 4 5 2" xfId="24920" xr:uid="{00000000-0005-0000-0000-00009B4B0000}"/>
    <cellStyle name="Финансовый 2 190 4 5 3" xfId="28062" xr:uid="{00000000-0005-0000-0000-00009C4B0000}"/>
    <cellStyle name="Финансовый 2 190 4 5 4" xfId="29499" xr:uid="{00000000-0005-0000-0000-00009D4B0000}"/>
    <cellStyle name="Финансовый 2 190 4 5 5" xfId="30805" xr:uid="{00000000-0005-0000-0000-00009E4B0000}"/>
    <cellStyle name="Финансовый 2 190 4 5 6" xfId="34568" xr:uid="{00000000-0005-0000-0000-00009F4B0000}"/>
    <cellStyle name="Финансовый 2 190 4 5 7" xfId="35904" xr:uid="{00000000-0005-0000-0000-0000A04B0000}"/>
    <cellStyle name="Финансовый 2 190 5" xfId="11349" xr:uid="{00000000-0005-0000-0000-0000A14B0000}"/>
    <cellStyle name="Финансовый 2 190 6" xfId="14035" xr:uid="{00000000-0005-0000-0000-0000A24B0000}"/>
    <cellStyle name="Финансовый 2 190 7" xfId="14287" xr:uid="{00000000-0005-0000-0000-0000A34B0000}"/>
    <cellStyle name="Финансовый 2 190 7 2" xfId="16693" xr:uid="{00000000-0005-0000-0000-0000A44B0000}"/>
    <cellStyle name="Финансовый 2 190 7 3" xfId="20676" xr:uid="{00000000-0005-0000-0000-0000A54B0000}"/>
    <cellStyle name="Финансовый 2 190 7 4" xfId="24761" xr:uid="{00000000-0005-0000-0000-0000A64B0000}"/>
    <cellStyle name="Финансовый 2 190 7 5" xfId="25449" xr:uid="{00000000-0005-0000-0000-0000A74B0000}"/>
    <cellStyle name="Финансовый 2 190 7 6" xfId="21134" xr:uid="{00000000-0005-0000-0000-0000A84B0000}"/>
    <cellStyle name="Финансовый 2 190 7 7" xfId="24950" xr:uid="{00000000-0005-0000-0000-0000A94B0000}"/>
    <cellStyle name="Финансовый 2 190 7 8" xfId="33849" xr:uid="{00000000-0005-0000-0000-0000AA4B0000}"/>
    <cellStyle name="Финансовый 2 190 7 9" xfId="31395" xr:uid="{00000000-0005-0000-0000-0000AB4B0000}"/>
    <cellStyle name="Финансовый 2 190 8" xfId="16959" xr:uid="{00000000-0005-0000-0000-0000AC4B0000}"/>
    <cellStyle name="Финансовый 2 190 9" xfId="18271" xr:uid="{00000000-0005-0000-0000-0000AD4B0000}"/>
    <cellStyle name="Финансовый 2 190 9 2" xfId="25026" xr:uid="{00000000-0005-0000-0000-0000AE4B0000}"/>
    <cellStyle name="Финансовый 2 190 9 3" xfId="27414" xr:uid="{00000000-0005-0000-0000-0000AF4B0000}"/>
    <cellStyle name="Финансовый 2 190 9 4" xfId="28851" xr:uid="{00000000-0005-0000-0000-0000B04B0000}"/>
    <cellStyle name="Финансовый 2 190 9 5" xfId="30157" xr:uid="{00000000-0005-0000-0000-0000B14B0000}"/>
    <cellStyle name="Финансовый 2 190 9 6" xfId="35216" xr:uid="{00000000-0005-0000-0000-0000B24B0000}"/>
    <cellStyle name="Финансовый 2 190 9 7" xfId="36552" xr:uid="{00000000-0005-0000-0000-0000B34B0000}"/>
    <cellStyle name="Финансовый 2 191" xfId="106" xr:uid="{00000000-0005-0000-0000-0000B44B0000}"/>
    <cellStyle name="Финансовый 2 191 2" xfId="491" xr:uid="{00000000-0005-0000-0000-0000B54B0000}"/>
    <cellStyle name="Финансовый 2 191 2 2" xfId="8245" xr:uid="{00000000-0005-0000-0000-0000B64B0000}"/>
    <cellStyle name="Финансовый 2 191 2 3" xfId="10399" xr:uid="{00000000-0005-0000-0000-0000B74B0000}"/>
    <cellStyle name="Финансовый 2 191 3" xfId="1465" xr:uid="{00000000-0005-0000-0000-0000B84B0000}"/>
    <cellStyle name="Финансовый 2 191 3 2" xfId="9218" xr:uid="{00000000-0005-0000-0000-0000B94B0000}"/>
    <cellStyle name="Финансовый 2 191 3 2 2" xfId="13588" xr:uid="{00000000-0005-0000-0000-0000BA4B0000}"/>
    <cellStyle name="Финансовый 2 191 3 2 3" xfId="14734" xr:uid="{00000000-0005-0000-0000-0000BB4B0000}"/>
    <cellStyle name="Финансовый 2 191 3 2 3 2" xfId="16246" xr:uid="{00000000-0005-0000-0000-0000BC4B0000}"/>
    <cellStyle name="Финансовый 2 191 3 2 3 3" xfId="20229" xr:uid="{00000000-0005-0000-0000-0000BD4B0000}"/>
    <cellStyle name="Финансовый 2 191 3 2 3 4" xfId="21793" xr:uid="{00000000-0005-0000-0000-0000BE4B0000}"/>
    <cellStyle name="Финансовый 2 191 3 2 3 5" xfId="26852" xr:uid="{00000000-0005-0000-0000-0000BF4B0000}"/>
    <cellStyle name="Финансовый 2 191 3 2 3 6" xfId="26038" xr:uid="{00000000-0005-0000-0000-0000C04B0000}"/>
    <cellStyle name="Финансовый 2 191 3 2 3 7" xfId="24486" xr:uid="{00000000-0005-0000-0000-0000C14B0000}"/>
    <cellStyle name="Финансовый 2 191 3 2 3 8" xfId="33402" xr:uid="{00000000-0005-0000-0000-0000C24B0000}"/>
    <cellStyle name="Финансовый 2 191 3 2 3 9" xfId="32306" xr:uid="{00000000-0005-0000-0000-0000C34B0000}"/>
    <cellStyle name="Финансовый 2 191 3 2 4" xfId="17406" xr:uid="{00000000-0005-0000-0000-0000C44B0000}"/>
    <cellStyle name="Финансовый 2 191 3 2 5" xfId="18718" xr:uid="{00000000-0005-0000-0000-0000C54B0000}"/>
    <cellStyle name="Финансовый 2 191 3 2 5 2" xfId="22209" xr:uid="{00000000-0005-0000-0000-0000C64B0000}"/>
    <cellStyle name="Финансовый 2 191 3 2 5 3" xfId="27861" xr:uid="{00000000-0005-0000-0000-0000C74B0000}"/>
    <cellStyle name="Финансовый 2 191 3 2 5 4" xfId="29298" xr:uid="{00000000-0005-0000-0000-0000C84B0000}"/>
    <cellStyle name="Финансовый 2 191 3 2 5 5" xfId="30604" xr:uid="{00000000-0005-0000-0000-0000C94B0000}"/>
    <cellStyle name="Финансовый 2 191 3 2 5 6" xfId="34769" xr:uid="{00000000-0005-0000-0000-0000CA4B0000}"/>
    <cellStyle name="Финансовый 2 191 3 2 5 7" xfId="36105" xr:uid="{00000000-0005-0000-0000-0000CB4B0000}"/>
    <cellStyle name="Финансовый 2 191 3 3" xfId="12692" xr:uid="{00000000-0005-0000-0000-0000CC4B0000}"/>
    <cellStyle name="Финансовый 2 191 3 3 2" xfId="12940" xr:uid="{00000000-0005-0000-0000-0000CD4B0000}"/>
    <cellStyle name="Финансовый 2 191 3 3 3" xfId="15382" xr:uid="{00000000-0005-0000-0000-0000CE4B0000}"/>
    <cellStyle name="Финансовый 2 191 3 3 3 2" xfId="15598" xr:uid="{00000000-0005-0000-0000-0000CF4B0000}"/>
    <cellStyle name="Финансовый 2 191 3 3 3 3" xfId="19581" xr:uid="{00000000-0005-0000-0000-0000D04B0000}"/>
    <cellStyle name="Финансовый 2 191 3 3 3 4" xfId="23806" xr:uid="{00000000-0005-0000-0000-0000D14B0000}"/>
    <cellStyle name="Финансовый 2 191 3 3 3 5" xfId="25361" xr:uid="{00000000-0005-0000-0000-0000D24B0000}"/>
    <cellStyle name="Финансовый 2 191 3 3 3 6" xfId="27092" xr:uid="{00000000-0005-0000-0000-0000D34B0000}"/>
    <cellStyle name="Финансовый 2 191 3 3 3 7" xfId="27182" xr:uid="{00000000-0005-0000-0000-0000D44B0000}"/>
    <cellStyle name="Финансовый 2 191 3 3 3 8" xfId="32754" xr:uid="{00000000-0005-0000-0000-0000D54B0000}"/>
    <cellStyle name="Финансовый 2 191 3 3 3 9" xfId="32379" xr:uid="{00000000-0005-0000-0000-0000D64B0000}"/>
    <cellStyle name="Финансовый 2 191 3 3 4" xfId="18054" xr:uid="{00000000-0005-0000-0000-0000D74B0000}"/>
    <cellStyle name="Финансовый 2 191 3 3 5" xfId="19366" xr:uid="{00000000-0005-0000-0000-0000D84B0000}"/>
    <cellStyle name="Финансовый 2 191 3 3 5 2" xfId="22892" xr:uid="{00000000-0005-0000-0000-0000D94B0000}"/>
    <cellStyle name="Финансовый 2 191 3 3 5 3" xfId="28509" xr:uid="{00000000-0005-0000-0000-0000DA4B0000}"/>
    <cellStyle name="Финансовый 2 191 3 3 5 4" xfId="29946" xr:uid="{00000000-0005-0000-0000-0000DB4B0000}"/>
    <cellStyle name="Финансовый 2 191 3 3 5 5" xfId="31252" xr:uid="{00000000-0005-0000-0000-0000DC4B0000}"/>
    <cellStyle name="Финансовый 2 191 3 3 5 6" xfId="34121" xr:uid="{00000000-0005-0000-0000-0000DD4B0000}"/>
    <cellStyle name="Финансовый 2 191 3 3 5 7" xfId="35457" xr:uid="{00000000-0005-0000-0000-0000DE4B0000}"/>
    <cellStyle name="Финансовый 2 191 4" xfId="10016" xr:uid="{00000000-0005-0000-0000-0000DF4B0000}"/>
    <cellStyle name="Финансовый 2 191 4 2" xfId="13386" xr:uid="{00000000-0005-0000-0000-0000E04B0000}"/>
    <cellStyle name="Финансовый 2 191 4 3" xfId="14936" xr:uid="{00000000-0005-0000-0000-0000E14B0000}"/>
    <cellStyle name="Финансовый 2 191 4 3 2" xfId="16044" xr:uid="{00000000-0005-0000-0000-0000E24B0000}"/>
    <cellStyle name="Финансовый 2 191 4 3 3" xfId="20027" xr:uid="{00000000-0005-0000-0000-0000E34B0000}"/>
    <cellStyle name="Финансовый 2 191 4 3 4" xfId="22835" xr:uid="{00000000-0005-0000-0000-0000E44B0000}"/>
    <cellStyle name="Финансовый 2 191 4 3 5" xfId="22453" xr:uid="{00000000-0005-0000-0000-0000E54B0000}"/>
    <cellStyle name="Финансовый 2 191 4 3 6" xfId="25807" xr:uid="{00000000-0005-0000-0000-0000E64B0000}"/>
    <cellStyle name="Финансовый 2 191 4 3 7" xfId="25934" xr:uid="{00000000-0005-0000-0000-0000E74B0000}"/>
    <cellStyle name="Финансовый 2 191 4 3 8" xfId="33200" xr:uid="{00000000-0005-0000-0000-0000E84B0000}"/>
    <cellStyle name="Финансовый 2 191 4 3 9" xfId="31691" xr:uid="{00000000-0005-0000-0000-0000E94B0000}"/>
    <cellStyle name="Финансовый 2 191 4 4" xfId="17608" xr:uid="{00000000-0005-0000-0000-0000EA4B0000}"/>
    <cellStyle name="Финансовый 2 191 4 5" xfId="18920" xr:uid="{00000000-0005-0000-0000-0000EB4B0000}"/>
    <cellStyle name="Финансовый 2 191 4 5 2" xfId="24532" xr:uid="{00000000-0005-0000-0000-0000EC4B0000}"/>
    <cellStyle name="Финансовый 2 191 4 5 3" xfId="28063" xr:uid="{00000000-0005-0000-0000-0000ED4B0000}"/>
    <cellStyle name="Финансовый 2 191 4 5 4" xfId="29500" xr:uid="{00000000-0005-0000-0000-0000EE4B0000}"/>
    <cellStyle name="Финансовый 2 191 4 5 5" xfId="30806" xr:uid="{00000000-0005-0000-0000-0000EF4B0000}"/>
    <cellStyle name="Финансовый 2 191 4 5 6" xfId="34567" xr:uid="{00000000-0005-0000-0000-0000F04B0000}"/>
    <cellStyle name="Финансовый 2 191 4 5 7" xfId="35903" xr:uid="{00000000-0005-0000-0000-0000F14B0000}"/>
    <cellStyle name="Финансовый 2 191 5" xfId="11350" xr:uid="{00000000-0005-0000-0000-0000F24B0000}"/>
    <cellStyle name="Финансовый 2 191 6" xfId="14034" xr:uid="{00000000-0005-0000-0000-0000F34B0000}"/>
    <cellStyle name="Финансовый 2 191 7" xfId="14288" xr:uid="{00000000-0005-0000-0000-0000F44B0000}"/>
    <cellStyle name="Финансовый 2 191 7 2" xfId="16692" xr:uid="{00000000-0005-0000-0000-0000F54B0000}"/>
    <cellStyle name="Финансовый 2 191 7 3" xfId="20675" xr:uid="{00000000-0005-0000-0000-0000F64B0000}"/>
    <cellStyle name="Финансовый 2 191 7 4" xfId="24380" xr:uid="{00000000-0005-0000-0000-0000F74B0000}"/>
    <cellStyle name="Финансовый 2 191 7 5" xfId="26421" xr:uid="{00000000-0005-0000-0000-0000F84B0000}"/>
    <cellStyle name="Финансовый 2 191 7 6" xfId="25147" xr:uid="{00000000-0005-0000-0000-0000F94B0000}"/>
    <cellStyle name="Финансовый 2 191 7 7" xfId="26426" xr:uid="{00000000-0005-0000-0000-0000FA4B0000}"/>
    <cellStyle name="Финансовый 2 191 7 8" xfId="33848" xr:uid="{00000000-0005-0000-0000-0000FB4B0000}"/>
    <cellStyle name="Финансовый 2 191 7 9" xfId="32364" xr:uid="{00000000-0005-0000-0000-0000FC4B0000}"/>
    <cellStyle name="Финансовый 2 191 8" xfId="16960" xr:uid="{00000000-0005-0000-0000-0000FD4B0000}"/>
    <cellStyle name="Финансовый 2 191 9" xfId="18272" xr:uid="{00000000-0005-0000-0000-0000FE4B0000}"/>
    <cellStyle name="Финансовый 2 191 9 2" xfId="24708" xr:uid="{00000000-0005-0000-0000-0000FF4B0000}"/>
    <cellStyle name="Финансовый 2 191 9 3" xfId="27415" xr:uid="{00000000-0005-0000-0000-0000004C0000}"/>
    <cellStyle name="Финансовый 2 191 9 4" xfId="28852" xr:uid="{00000000-0005-0000-0000-0000014C0000}"/>
    <cellStyle name="Финансовый 2 191 9 5" xfId="30158" xr:uid="{00000000-0005-0000-0000-0000024C0000}"/>
    <cellStyle name="Финансовый 2 191 9 6" xfId="35215" xr:uid="{00000000-0005-0000-0000-0000034C0000}"/>
    <cellStyle name="Финансовый 2 191 9 7" xfId="36551" xr:uid="{00000000-0005-0000-0000-0000044C0000}"/>
    <cellStyle name="Финансовый 2 192" xfId="107" xr:uid="{00000000-0005-0000-0000-0000054C0000}"/>
    <cellStyle name="Финансовый 2 192 2" xfId="492" xr:uid="{00000000-0005-0000-0000-0000064C0000}"/>
    <cellStyle name="Финансовый 2 192 2 2" xfId="8138" xr:uid="{00000000-0005-0000-0000-0000074C0000}"/>
    <cellStyle name="Финансовый 2 192 2 3" xfId="10400" xr:uid="{00000000-0005-0000-0000-0000084C0000}"/>
    <cellStyle name="Финансовый 2 192 3" xfId="1466" xr:uid="{00000000-0005-0000-0000-0000094C0000}"/>
    <cellStyle name="Финансовый 2 192 3 2" xfId="9217" xr:uid="{00000000-0005-0000-0000-00000A4C0000}"/>
    <cellStyle name="Финансовый 2 192 3 2 2" xfId="13589" xr:uid="{00000000-0005-0000-0000-00000B4C0000}"/>
    <cellStyle name="Финансовый 2 192 3 2 3" xfId="14733" xr:uid="{00000000-0005-0000-0000-00000C4C0000}"/>
    <cellStyle name="Финансовый 2 192 3 2 3 2" xfId="16247" xr:uid="{00000000-0005-0000-0000-00000D4C0000}"/>
    <cellStyle name="Финансовый 2 192 3 2 3 3" xfId="20230" xr:uid="{00000000-0005-0000-0000-00000E4C0000}"/>
    <cellStyle name="Финансовый 2 192 3 2 3 4" xfId="21900" xr:uid="{00000000-0005-0000-0000-00000F4C0000}"/>
    <cellStyle name="Финансовый 2 192 3 2 3 5" xfId="24556" xr:uid="{00000000-0005-0000-0000-0000104C0000}"/>
    <cellStyle name="Финансовый 2 192 3 2 3 6" xfId="25433" xr:uid="{00000000-0005-0000-0000-0000114C0000}"/>
    <cellStyle name="Финансовый 2 192 3 2 3 7" xfId="22366" xr:uid="{00000000-0005-0000-0000-0000124C0000}"/>
    <cellStyle name="Финансовый 2 192 3 2 3 8" xfId="33403" xr:uid="{00000000-0005-0000-0000-0000134C0000}"/>
    <cellStyle name="Финансовый 2 192 3 2 3 9" xfId="32206" xr:uid="{00000000-0005-0000-0000-0000144C0000}"/>
    <cellStyle name="Финансовый 2 192 3 2 4" xfId="17405" xr:uid="{00000000-0005-0000-0000-0000154C0000}"/>
    <cellStyle name="Финансовый 2 192 3 2 5" xfId="18717" xr:uid="{00000000-0005-0000-0000-0000164C0000}"/>
    <cellStyle name="Финансовый 2 192 3 2 5 2" xfId="22384" xr:uid="{00000000-0005-0000-0000-0000174C0000}"/>
    <cellStyle name="Финансовый 2 192 3 2 5 3" xfId="27860" xr:uid="{00000000-0005-0000-0000-0000184C0000}"/>
    <cellStyle name="Финансовый 2 192 3 2 5 4" xfId="29297" xr:uid="{00000000-0005-0000-0000-0000194C0000}"/>
    <cellStyle name="Финансовый 2 192 3 2 5 5" xfId="30603" xr:uid="{00000000-0005-0000-0000-00001A4C0000}"/>
    <cellStyle name="Финансовый 2 192 3 2 5 6" xfId="34770" xr:uid="{00000000-0005-0000-0000-00001B4C0000}"/>
    <cellStyle name="Финансовый 2 192 3 2 5 7" xfId="36106" xr:uid="{00000000-0005-0000-0000-00001C4C0000}"/>
    <cellStyle name="Финансовый 2 192 3 3" xfId="12691" xr:uid="{00000000-0005-0000-0000-00001D4C0000}"/>
    <cellStyle name="Финансовый 2 192 3 3 2" xfId="12941" xr:uid="{00000000-0005-0000-0000-00001E4C0000}"/>
    <cellStyle name="Финансовый 2 192 3 3 3" xfId="15381" xr:uid="{00000000-0005-0000-0000-00001F4C0000}"/>
    <cellStyle name="Финансовый 2 192 3 3 3 2" xfId="15599" xr:uid="{00000000-0005-0000-0000-0000204C0000}"/>
    <cellStyle name="Финансовый 2 192 3 3 3 3" xfId="19582" xr:uid="{00000000-0005-0000-0000-0000214C0000}"/>
    <cellStyle name="Финансовый 2 192 3 3 3 4" xfId="23789" xr:uid="{00000000-0005-0000-0000-0000224C0000}"/>
    <cellStyle name="Финансовый 2 192 3 3 3 5" xfId="27086" xr:uid="{00000000-0005-0000-0000-0000234C0000}"/>
    <cellStyle name="Финансовый 2 192 3 3 3 6" xfId="25358" xr:uid="{00000000-0005-0000-0000-0000244C0000}"/>
    <cellStyle name="Финансовый 2 192 3 3 3 7" xfId="27234" xr:uid="{00000000-0005-0000-0000-0000254C0000}"/>
    <cellStyle name="Финансовый 2 192 3 3 3 8" xfId="32755" xr:uid="{00000000-0005-0000-0000-0000264C0000}"/>
    <cellStyle name="Финансовый 2 192 3 3 3 9" xfId="31411" xr:uid="{00000000-0005-0000-0000-0000274C0000}"/>
    <cellStyle name="Финансовый 2 192 3 3 4" xfId="18053" xr:uid="{00000000-0005-0000-0000-0000284C0000}"/>
    <cellStyle name="Финансовый 2 192 3 3 5" xfId="19365" xr:uid="{00000000-0005-0000-0000-0000294C0000}"/>
    <cellStyle name="Финансовый 2 192 3 3 5 2" xfId="23012" xr:uid="{00000000-0005-0000-0000-00002A4C0000}"/>
    <cellStyle name="Финансовый 2 192 3 3 5 3" xfId="28508" xr:uid="{00000000-0005-0000-0000-00002B4C0000}"/>
    <cellStyle name="Финансовый 2 192 3 3 5 4" xfId="29945" xr:uid="{00000000-0005-0000-0000-00002C4C0000}"/>
    <cellStyle name="Финансовый 2 192 3 3 5 5" xfId="31251" xr:uid="{00000000-0005-0000-0000-00002D4C0000}"/>
    <cellStyle name="Финансовый 2 192 3 3 5 6" xfId="34122" xr:uid="{00000000-0005-0000-0000-00002E4C0000}"/>
    <cellStyle name="Финансовый 2 192 3 3 5 7" xfId="35458" xr:uid="{00000000-0005-0000-0000-00002F4C0000}"/>
    <cellStyle name="Финансовый 2 192 4" xfId="10017" xr:uid="{00000000-0005-0000-0000-0000304C0000}"/>
    <cellStyle name="Финансовый 2 192 4 2" xfId="13385" xr:uid="{00000000-0005-0000-0000-0000314C0000}"/>
    <cellStyle name="Финансовый 2 192 4 3" xfId="14937" xr:uid="{00000000-0005-0000-0000-0000324C0000}"/>
    <cellStyle name="Финансовый 2 192 4 3 2" xfId="16043" xr:uid="{00000000-0005-0000-0000-0000334C0000}"/>
    <cellStyle name="Финансовый 2 192 4 3 3" xfId="20026" xr:uid="{00000000-0005-0000-0000-0000344C0000}"/>
    <cellStyle name="Финансовый 2 192 4 3 4" xfId="22779" xr:uid="{00000000-0005-0000-0000-0000354C0000}"/>
    <cellStyle name="Финансовый 2 192 4 3 5" xfId="26558" xr:uid="{00000000-0005-0000-0000-0000364C0000}"/>
    <cellStyle name="Финансовый 2 192 4 3 6" xfId="26668" xr:uid="{00000000-0005-0000-0000-0000374C0000}"/>
    <cellStyle name="Финансовый 2 192 4 3 7" xfId="24558" xr:uid="{00000000-0005-0000-0000-0000384C0000}"/>
    <cellStyle name="Финансовый 2 192 4 3 8" xfId="33199" xr:uid="{00000000-0005-0000-0000-0000394C0000}"/>
    <cellStyle name="Финансовый 2 192 4 3 9" xfId="31401" xr:uid="{00000000-0005-0000-0000-00003A4C0000}"/>
    <cellStyle name="Финансовый 2 192 4 4" xfId="17609" xr:uid="{00000000-0005-0000-0000-00003B4C0000}"/>
    <cellStyle name="Финансовый 2 192 4 5" xfId="18921" xr:uid="{00000000-0005-0000-0000-00003C4C0000}"/>
    <cellStyle name="Финансовый 2 192 4 5 2" xfId="24327" xr:uid="{00000000-0005-0000-0000-00003D4C0000}"/>
    <cellStyle name="Финансовый 2 192 4 5 3" xfId="28064" xr:uid="{00000000-0005-0000-0000-00003E4C0000}"/>
    <cellStyle name="Финансовый 2 192 4 5 4" xfId="29501" xr:uid="{00000000-0005-0000-0000-00003F4C0000}"/>
    <cellStyle name="Финансовый 2 192 4 5 5" xfId="30807" xr:uid="{00000000-0005-0000-0000-0000404C0000}"/>
    <cellStyle name="Финансовый 2 192 4 5 6" xfId="34566" xr:uid="{00000000-0005-0000-0000-0000414C0000}"/>
    <cellStyle name="Финансовый 2 192 4 5 7" xfId="35902" xr:uid="{00000000-0005-0000-0000-0000424C0000}"/>
    <cellStyle name="Финансовый 2 192 5" xfId="11351" xr:uid="{00000000-0005-0000-0000-0000434C0000}"/>
    <cellStyle name="Финансовый 2 192 6" xfId="14033" xr:uid="{00000000-0005-0000-0000-0000444C0000}"/>
    <cellStyle name="Финансовый 2 192 7" xfId="14289" xr:uid="{00000000-0005-0000-0000-0000454C0000}"/>
    <cellStyle name="Финансовый 2 192 7 2" xfId="16691" xr:uid="{00000000-0005-0000-0000-0000464C0000}"/>
    <cellStyle name="Финансовый 2 192 7 3" xfId="20674" xr:uid="{00000000-0005-0000-0000-0000474C0000}"/>
    <cellStyle name="Финансовый 2 192 7 4" xfId="21017" xr:uid="{00000000-0005-0000-0000-0000484C0000}"/>
    <cellStyle name="Финансовый 2 192 7 5" xfId="23181" xr:uid="{00000000-0005-0000-0000-0000494C0000}"/>
    <cellStyle name="Финансовый 2 192 7 6" xfId="21301" xr:uid="{00000000-0005-0000-0000-00004A4C0000}"/>
    <cellStyle name="Финансовый 2 192 7 7" xfId="22062" xr:uid="{00000000-0005-0000-0000-00004B4C0000}"/>
    <cellStyle name="Финансовый 2 192 7 8" xfId="33847" xr:uid="{00000000-0005-0000-0000-00004C4C0000}"/>
    <cellStyle name="Финансовый 2 192 7 9" xfId="32448" xr:uid="{00000000-0005-0000-0000-00004D4C0000}"/>
    <cellStyle name="Финансовый 2 192 8" xfId="16961" xr:uid="{00000000-0005-0000-0000-00004E4C0000}"/>
    <cellStyle name="Финансовый 2 192 9" xfId="18273" xr:uid="{00000000-0005-0000-0000-00004F4C0000}"/>
    <cellStyle name="Финансовый 2 192 9 2" xfId="24194" xr:uid="{00000000-0005-0000-0000-0000504C0000}"/>
    <cellStyle name="Финансовый 2 192 9 3" xfId="27416" xr:uid="{00000000-0005-0000-0000-0000514C0000}"/>
    <cellStyle name="Финансовый 2 192 9 4" xfId="28853" xr:uid="{00000000-0005-0000-0000-0000524C0000}"/>
    <cellStyle name="Финансовый 2 192 9 5" xfId="30159" xr:uid="{00000000-0005-0000-0000-0000534C0000}"/>
    <cellStyle name="Финансовый 2 192 9 6" xfId="35214" xr:uid="{00000000-0005-0000-0000-0000544C0000}"/>
    <cellStyle name="Финансовый 2 192 9 7" xfId="36550" xr:uid="{00000000-0005-0000-0000-0000554C0000}"/>
    <cellStyle name="Финансовый 2 193" xfId="108" xr:uid="{00000000-0005-0000-0000-0000564C0000}"/>
    <cellStyle name="Финансовый 2 193 2" xfId="493" xr:uid="{00000000-0005-0000-0000-0000574C0000}"/>
    <cellStyle name="Финансовый 2 193 2 2" xfId="7927" xr:uid="{00000000-0005-0000-0000-0000584C0000}"/>
    <cellStyle name="Финансовый 2 193 2 3" xfId="10401" xr:uid="{00000000-0005-0000-0000-0000594C0000}"/>
    <cellStyle name="Финансовый 2 193 3" xfId="1467" xr:uid="{00000000-0005-0000-0000-00005A4C0000}"/>
    <cellStyle name="Финансовый 2 193 3 2" xfId="8067" xr:uid="{00000000-0005-0000-0000-00005B4C0000}"/>
    <cellStyle name="Финансовый 2 193 3 2 2" xfId="13712" xr:uid="{00000000-0005-0000-0000-00005C4C0000}"/>
    <cellStyle name="Финансовый 2 193 3 2 3" xfId="14610" xr:uid="{00000000-0005-0000-0000-00005D4C0000}"/>
    <cellStyle name="Финансовый 2 193 3 2 3 2" xfId="16370" xr:uid="{00000000-0005-0000-0000-00005E4C0000}"/>
    <cellStyle name="Финансовый 2 193 3 2 3 3" xfId="20353" xr:uid="{00000000-0005-0000-0000-00005F4C0000}"/>
    <cellStyle name="Финансовый 2 193 3 2 3 4" xfId="21641" xr:uid="{00000000-0005-0000-0000-0000604C0000}"/>
    <cellStyle name="Финансовый 2 193 3 2 3 5" xfId="27109" xr:uid="{00000000-0005-0000-0000-0000614C0000}"/>
    <cellStyle name="Финансовый 2 193 3 2 3 6" xfId="21188" xr:uid="{00000000-0005-0000-0000-0000624C0000}"/>
    <cellStyle name="Финансовый 2 193 3 2 3 7" xfId="28648" xr:uid="{00000000-0005-0000-0000-0000634C0000}"/>
    <cellStyle name="Финансовый 2 193 3 2 3 8" xfId="33526" xr:uid="{00000000-0005-0000-0000-0000644C0000}"/>
    <cellStyle name="Финансовый 2 193 3 2 3 9" xfId="31564" xr:uid="{00000000-0005-0000-0000-0000654C0000}"/>
    <cellStyle name="Финансовый 2 193 3 2 4" xfId="17282" xr:uid="{00000000-0005-0000-0000-0000664C0000}"/>
    <cellStyle name="Финансовый 2 193 3 2 5" xfId="18594" xr:uid="{00000000-0005-0000-0000-0000674C0000}"/>
    <cellStyle name="Финансовый 2 193 3 2 5 2" xfId="24495" xr:uid="{00000000-0005-0000-0000-0000684C0000}"/>
    <cellStyle name="Финансовый 2 193 3 2 5 3" xfId="27737" xr:uid="{00000000-0005-0000-0000-0000694C0000}"/>
    <cellStyle name="Финансовый 2 193 3 2 5 4" xfId="29174" xr:uid="{00000000-0005-0000-0000-00006A4C0000}"/>
    <cellStyle name="Финансовый 2 193 3 2 5 5" xfId="30480" xr:uid="{00000000-0005-0000-0000-00006B4C0000}"/>
    <cellStyle name="Финансовый 2 193 3 2 5 6" xfId="34893" xr:uid="{00000000-0005-0000-0000-00006C4C0000}"/>
    <cellStyle name="Финансовый 2 193 3 2 5 7" xfId="36229" xr:uid="{00000000-0005-0000-0000-00006D4C0000}"/>
    <cellStyle name="Финансовый 2 193 3 3" xfId="12568" xr:uid="{00000000-0005-0000-0000-00006E4C0000}"/>
    <cellStyle name="Финансовый 2 193 3 3 2" xfId="13064" xr:uid="{00000000-0005-0000-0000-00006F4C0000}"/>
    <cellStyle name="Финансовый 2 193 3 3 3" xfId="15258" xr:uid="{00000000-0005-0000-0000-0000704C0000}"/>
    <cellStyle name="Финансовый 2 193 3 3 3 2" xfId="15722" xr:uid="{00000000-0005-0000-0000-0000714C0000}"/>
    <cellStyle name="Финансовый 2 193 3 3 3 3" xfId="19705" xr:uid="{00000000-0005-0000-0000-0000724C0000}"/>
    <cellStyle name="Финансовый 2 193 3 3 3 4" xfId="23649" xr:uid="{00000000-0005-0000-0000-0000734C0000}"/>
    <cellStyle name="Финансовый 2 193 3 3 3 5" xfId="26215" xr:uid="{00000000-0005-0000-0000-0000744C0000}"/>
    <cellStyle name="Финансовый 2 193 3 3 3 6" xfId="21759" xr:uid="{00000000-0005-0000-0000-0000754C0000}"/>
    <cellStyle name="Финансовый 2 193 3 3 3 7" xfId="27209" xr:uid="{00000000-0005-0000-0000-0000764C0000}"/>
    <cellStyle name="Финансовый 2 193 3 3 3 8" xfId="32878" xr:uid="{00000000-0005-0000-0000-0000774C0000}"/>
    <cellStyle name="Финансовый 2 193 3 3 3 9" xfId="31417" xr:uid="{00000000-0005-0000-0000-0000784C0000}"/>
    <cellStyle name="Финансовый 2 193 3 3 4" xfId="17930" xr:uid="{00000000-0005-0000-0000-0000794C0000}"/>
    <cellStyle name="Финансовый 2 193 3 3 5" xfId="19242" xr:uid="{00000000-0005-0000-0000-00007A4C0000}"/>
    <cellStyle name="Финансовый 2 193 3 3 5 2" xfId="25032" xr:uid="{00000000-0005-0000-0000-00007B4C0000}"/>
    <cellStyle name="Финансовый 2 193 3 3 5 3" xfId="28385" xr:uid="{00000000-0005-0000-0000-00007C4C0000}"/>
    <cellStyle name="Финансовый 2 193 3 3 5 4" xfId="29822" xr:uid="{00000000-0005-0000-0000-00007D4C0000}"/>
    <cellStyle name="Финансовый 2 193 3 3 5 5" xfId="31128" xr:uid="{00000000-0005-0000-0000-00007E4C0000}"/>
    <cellStyle name="Финансовый 2 193 3 3 5 6" xfId="34245" xr:uid="{00000000-0005-0000-0000-00007F4C0000}"/>
    <cellStyle name="Финансовый 2 193 3 3 5 7" xfId="35581" xr:uid="{00000000-0005-0000-0000-0000804C0000}"/>
    <cellStyle name="Финансовый 2 193 4" xfId="10018" xr:uid="{00000000-0005-0000-0000-0000814C0000}"/>
    <cellStyle name="Финансовый 2 193 4 2" xfId="13384" xr:uid="{00000000-0005-0000-0000-0000824C0000}"/>
    <cellStyle name="Финансовый 2 193 4 3" xfId="14938" xr:uid="{00000000-0005-0000-0000-0000834C0000}"/>
    <cellStyle name="Финансовый 2 193 4 3 2" xfId="16042" xr:uid="{00000000-0005-0000-0000-0000844C0000}"/>
    <cellStyle name="Финансовый 2 193 4 3 3" xfId="20025" xr:uid="{00000000-0005-0000-0000-0000854C0000}"/>
    <cellStyle name="Финансовый 2 193 4 3 4" xfId="22718" xr:uid="{00000000-0005-0000-0000-0000864C0000}"/>
    <cellStyle name="Финансовый 2 193 4 3 5" xfId="24639" xr:uid="{00000000-0005-0000-0000-0000874C0000}"/>
    <cellStyle name="Финансовый 2 193 4 3 6" xfId="23422" xr:uid="{00000000-0005-0000-0000-0000884C0000}"/>
    <cellStyle name="Финансовый 2 193 4 3 7" xfId="28656" xr:uid="{00000000-0005-0000-0000-0000894C0000}"/>
    <cellStyle name="Финансовый 2 193 4 3 8" xfId="33198" xr:uid="{00000000-0005-0000-0000-00008A4C0000}"/>
    <cellStyle name="Финансовый 2 193 4 3 9" xfId="32370" xr:uid="{00000000-0005-0000-0000-00008B4C0000}"/>
    <cellStyle name="Финансовый 2 193 4 4" xfId="17610" xr:uid="{00000000-0005-0000-0000-00008C4C0000}"/>
    <cellStyle name="Финансовый 2 193 4 5" xfId="18922" xr:uid="{00000000-0005-0000-0000-00008D4C0000}"/>
    <cellStyle name="Финансовый 2 193 4 5 2" xfId="24145" xr:uid="{00000000-0005-0000-0000-00008E4C0000}"/>
    <cellStyle name="Финансовый 2 193 4 5 3" xfId="28065" xr:uid="{00000000-0005-0000-0000-00008F4C0000}"/>
    <cellStyle name="Финансовый 2 193 4 5 4" xfId="29502" xr:uid="{00000000-0005-0000-0000-0000904C0000}"/>
    <cellStyle name="Финансовый 2 193 4 5 5" xfId="30808" xr:uid="{00000000-0005-0000-0000-0000914C0000}"/>
    <cellStyle name="Финансовый 2 193 4 5 6" xfId="34565" xr:uid="{00000000-0005-0000-0000-0000924C0000}"/>
    <cellStyle name="Финансовый 2 193 4 5 7" xfId="35901" xr:uid="{00000000-0005-0000-0000-0000934C0000}"/>
    <cellStyle name="Финансовый 2 193 5" xfId="11352" xr:uid="{00000000-0005-0000-0000-0000944C0000}"/>
    <cellStyle name="Финансовый 2 193 6" xfId="14032" xr:uid="{00000000-0005-0000-0000-0000954C0000}"/>
    <cellStyle name="Финансовый 2 193 7" xfId="14290" xr:uid="{00000000-0005-0000-0000-0000964C0000}"/>
    <cellStyle name="Финансовый 2 193 7 2" xfId="16690" xr:uid="{00000000-0005-0000-0000-0000974C0000}"/>
    <cellStyle name="Финансовый 2 193 7 3" xfId="20673" xr:uid="{00000000-0005-0000-0000-0000984C0000}"/>
    <cellStyle name="Финансовый 2 193 7 4" xfId="24848" xr:uid="{00000000-0005-0000-0000-0000994C0000}"/>
    <cellStyle name="Финансовый 2 193 7 5" xfId="25960" xr:uid="{00000000-0005-0000-0000-00009A4C0000}"/>
    <cellStyle name="Финансовый 2 193 7 6" xfId="24913" xr:uid="{00000000-0005-0000-0000-00009B4C0000}"/>
    <cellStyle name="Финансовый 2 193 7 7" xfId="22725" xr:uid="{00000000-0005-0000-0000-00009C4C0000}"/>
    <cellStyle name="Финансовый 2 193 7 8" xfId="33846" xr:uid="{00000000-0005-0000-0000-00009D4C0000}"/>
    <cellStyle name="Финансовый 2 193 7 9" xfId="31427" xr:uid="{00000000-0005-0000-0000-00009E4C0000}"/>
    <cellStyle name="Финансовый 2 193 8" xfId="16962" xr:uid="{00000000-0005-0000-0000-00009F4C0000}"/>
    <cellStyle name="Финансовый 2 193 9" xfId="18274" xr:uid="{00000000-0005-0000-0000-0000A04C0000}"/>
    <cellStyle name="Финансовый 2 193 9 2" xfId="24026" xr:uid="{00000000-0005-0000-0000-0000A14C0000}"/>
    <cellStyle name="Финансовый 2 193 9 3" xfId="27417" xr:uid="{00000000-0005-0000-0000-0000A24C0000}"/>
    <cellStyle name="Финансовый 2 193 9 4" xfId="28854" xr:uid="{00000000-0005-0000-0000-0000A34C0000}"/>
    <cellStyle name="Финансовый 2 193 9 5" xfId="30160" xr:uid="{00000000-0005-0000-0000-0000A44C0000}"/>
    <cellStyle name="Финансовый 2 193 9 6" xfId="35213" xr:uid="{00000000-0005-0000-0000-0000A54C0000}"/>
    <cellStyle name="Финансовый 2 193 9 7" xfId="36549" xr:uid="{00000000-0005-0000-0000-0000A64C0000}"/>
    <cellStyle name="Финансовый 2 194" xfId="109" xr:uid="{00000000-0005-0000-0000-0000A74C0000}"/>
    <cellStyle name="Финансовый 2 194 2" xfId="494" xr:uid="{00000000-0005-0000-0000-0000A84C0000}"/>
    <cellStyle name="Финансовый 2 194 2 2" xfId="7768" xr:uid="{00000000-0005-0000-0000-0000A94C0000}"/>
    <cellStyle name="Финансовый 2 194 2 3" xfId="10402" xr:uid="{00000000-0005-0000-0000-0000AA4C0000}"/>
    <cellStyle name="Финансовый 2 194 3" xfId="1468" xr:uid="{00000000-0005-0000-0000-0000AB4C0000}"/>
    <cellStyle name="Финансовый 2 194 3 2" xfId="8069" xr:uid="{00000000-0005-0000-0000-0000AC4C0000}"/>
    <cellStyle name="Финансовый 2 194 3 2 2" xfId="13710" xr:uid="{00000000-0005-0000-0000-0000AD4C0000}"/>
    <cellStyle name="Финансовый 2 194 3 2 3" xfId="14612" xr:uid="{00000000-0005-0000-0000-0000AE4C0000}"/>
    <cellStyle name="Финансовый 2 194 3 2 3 2" xfId="16368" xr:uid="{00000000-0005-0000-0000-0000AF4C0000}"/>
    <cellStyle name="Финансовый 2 194 3 2 3 3" xfId="20351" xr:uid="{00000000-0005-0000-0000-0000B04C0000}"/>
    <cellStyle name="Финансовый 2 194 3 2 3 4" xfId="25041" xr:uid="{00000000-0005-0000-0000-0000B14C0000}"/>
    <cellStyle name="Финансовый 2 194 3 2 3 5" xfId="26114" xr:uid="{00000000-0005-0000-0000-0000B24C0000}"/>
    <cellStyle name="Финансовый 2 194 3 2 3 6" xfId="23005" xr:uid="{00000000-0005-0000-0000-0000B34C0000}"/>
    <cellStyle name="Финансовый 2 194 3 2 3 7" xfId="25797" xr:uid="{00000000-0005-0000-0000-0000B44C0000}"/>
    <cellStyle name="Финансовый 2 194 3 2 3 8" xfId="33524" xr:uid="{00000000-0005-0000-0000-0000B54C0000}"/>
    <cellStyle name="Финансовый 2 194 3 2 3 9" xfId="31604" xr:uid="{00000000-0005-0000-0000-0000B64C0000}"/>
    <cellStyle name="Финансовый 2 194 3 2 4" xfId="17284" xr:uid="{00000000-0005-0000-0000-0000B74C0000}"/>
    <cellStyle name="Финансовый 2 194 3 2 5" xfId="18596" xr:uid="{00000000-0005-0000-0000-0000B84C0000}"/>
    <cellStyle name="Финансовый 2 194 3 2 5 2" xfId="24100" xr:uid="{00000000-0005-0000-0000-0000B94C0000}"/>
    <cellStyle name="Финансовый 2 194 3 2 5 3" xfId="27739" xr:uid="{00000000-0005-0000-0000-0000BA4C0000}"/>
    <cellStyle name="Финансовый 2 194 3 2 5 4" xfId="29176" xr:uid="{00000000-0005-0000-0000-0000BB4C0000}"/>
    <cellStyle name="Финансовый 2 194 3 2 5 5" xfId="30482" xr:uid="{00000000-0005-0000-0000-0000BC4C0000}"/>
    <cellStyle name="Финансовый 2 194 3 2 5 6" xfId="34891" xr:uid="{00000000-0005-0000-0000-0000BD4C0000}"/>
    <cellStyle name="Финансовый 2 194 3 2 5 7" xfId="36227" xr:uid="{00000000-0005-0000-0000-0000BE4C0000}"/>
    <cellStyle name="Финансовый 2 194 3 3" xfId="12570" xr:uid="{00000000-0005-0000-0000-0000BF4C0000}"/>
    <cellStyle name="Финансовый 2 194 3 3 2" xfId="13062" xr:uid="{00000000-0005-0000-0000-0000C04C0000}"/>
    <cellStyle name="Финансовый 2 194 3 3 3" xfId="15260" xr:uid="{00000000-0005-0000-0000-0000C14C0000}"/>
    <cellStyle name="Финансовый 2 194 3 3 3 2" xfId="15720" xr:uid="{00000000-0005-0000-0000-0000C24C0000}"/>
    <cellStyle name="Финансовый 2 194 3 3 3 3" xfId="19703" xr:uid="{00000000-0005-0000-0000-0000C34C0000}"/>
    <cellStyle name="Финансовый 2 194 3 3 3 4" xfId="25383" xr:uid="{00000000-0005-0000-0000-0000C44C0000}"/>
    <cellStyle name="Финансовый 2 194 3 3 3 5" xfId="26122" xr:uid="{00000000-0005-0000-0000-0000C54C0000}"/>
    <cellStyle name="Финансовый 2 194 3 3 3 6" xfId="24544" xr:uid="{00000000-0005-0000-0000-0000C64C0000}"/>
    <cellStyle name="Финансовый 2 194 3 3 3 7" xfId="22777" xr:uid="{00000000-0005-0000-0000-0000C74C0000}"/>
    <cellStyle name="Финансовый 2 194 3 3 3 8" xfId="32876" xr:uid="{00000000-0005-0000-0000-0000C84C0000}"/>
    <cellStyle name="Финансовый 2 194 3 3 3 9" xfId="31463" xr:uid="{00000000-0005-0000-0000-0000C94C0000}"/>
    <cellStyle name="Финансовый 2 194 3 3 4" xfId="17932" xr:uid="{00000000-0005-0000-0000-0000CA4C0000}"/>
    <cellStyle name="Финансовый 2 194 3 3 5" xfId="19244" xr:uid="{00000000-0005-0000-0000-0000CB4C0000}"/>
    <cellStyle name="Финансовый 2 194 3 3 5 2" xfId="24279" xr:uid="{00000000-0005-0000-0000-0000CC4C0000}"/>
    <cellStyle name="Финансовый 2 194 3 3 5 3" xfId="28387" xr:uid="{00000000-0005-0000-0000-0000CD4C0000}"/>
    <cellStyle name="Финансовый 2 194 3 3 5 4" xfId="29824" xr:uid="{00000000-0005-0000-0000-0000CE4C0000}"/>
    <cellStyle name="Финансовый 2 194 3 3 5 5" xfId="31130" xr:uid="{00000000-0005-0000-0000-0000CF4C0000}"/>
    <cellStyle name="Финансовый 2 194 3 3 5 6" xfId="34243" xr:uid="{00000000-0005-0000-0000-0000D04C0000}"/>
    <cellStyle name="Финансовый 2 194 3 3 5 7" xfId="35579" xr:uid="{00000000-0005-0000-0000-0000D14C0000}"/>
    <cellStyle name="Финансовый 2 194 4" xfId="10019" xr:uid="{00000000-0005-0000-0000-0000D24C0000}"/>
    <cellStyle name="Финансовый 2 194 4 2" xfId="13383" xr:uid="{00000000-0005-0000-0000-0000D34C0000}"/>
    <cellStyle name="Финансовый 2 194 4 3" xfId="14939" xr:uid="{00000000-0005-0000-0000-0000D44C0000}"/>
    <cellStyle name="Финансовый 2 194 4 3 2" xfId="16041" xr:uid="{00000000-0005-0000-0000-0000D54C0000}"/>
    <cellStyle name="Финансовый 2 194 4 3 3" xfId="20024" xr:uid="{00000000-0005-0000-0000-0000D64C0000}"/>
    <cellStyle name="Финансовый 2 194 4 3 4" xfId="22555" xr:uid="{00000000-0005-0000-0000-0000D74C0000}"/>
    <cellStyle name="Финансовый 2 194 4 3 5" xfId="20992" xr:uid="{00000000-0005-0000-0000-0000D84C0000}"/>
    <cellStyle name="Финансовый 2 194 4 3 6" xfId="21251" xr:uid="{00000000-0005-0000-0000-0000D94C0000}"/>
    <cellStyle name="Финансовый 2 194 4 3 7" xfId="21911" xr:uid="{00000000-0005-0000-0000-0000DA4C0000}"/>
    <cellStyle name="Финансовый 2 194 4 3 8" xfId="33197" xr:uid="{00000000-0005-0000-0000-0000DB4C0000}"/>
    <cellStyle name="Финансовый 2 194 4 3 9" xfId="32454" xr:uid="{00000000-0005-0000-0000-0000DC4C0000}"/>
    <cellStyle name="Финансовый 2 194 4 4" xfId="17611" xr:uid="{00000000-0005-0000-0000-0000DD4C0000}"/>
    <cellStyle name="Финансовый 2 194 4 5" xfId="18923" xr:uid="{00000000-0005-0000-0000-0000DE4C0000}"/>
    <cellStyle name="Финансовый 2 194 4 5 2" xfId="23730" xr:uid="{00000000-0005-0000-0000-0000DF4C0000}"/>
    <cellStyle name="Финансовый 2 194 4 5 3" xfId="28066" xr:uid="{00000000-0005-0000-0000-0000E04C0000}"/>
    <cellStyle name="Финансовый 2 194 4 5 4" xfId="29503" xr:uid="{00000000-0005-0000-0000-0000E14C0000}"/>
    <cellStyle name="Финансовый 2 194 4 5 5" xfId="30809" xr:uid="{00000000-0005-0000-0000-0000E24C0000}"/>
    <cellStyle name="Финансовый 2 194 4 5 6" xfId="34564" xr:uid="{00000000-0005-0000-0000-0000E34C0000}"/>
    <cellStyle name="Финансовый 2 194 4 5 7" xfId="35900" xr:uid="{00000000-0005-0000-0000-0000E44C0000}"/>
    <cellStyle name="Финансовый 2 194 5" xfId="11353" xr:uid="{00000000-0005-0000-0000-0000E54C0000}"/>
    <cellStyle name="Финансовый 2 194 6" xfId="14031" xr:uid="{00000000-0005-0000-0000-0000E64C0000}"/>
    <cellStyle name="Финансовый 2 194 7" xfId="14291" xr:uid="{00000000-0005-0000-0000-0000E74C0000}"/>
    <cellStyle name="Финансовый 2 194 7 2" xfId="16689" xr:uid="{00000000-0005-0000-0000-0000E84C0000}"/>
    <cellStyle name="Финансовый 2 194 7 3" xfId="20672" xr:uid="{00000000-0005-0000-0000-0000E94C0000}"/>
    <cellStyle name="Финансовый 2 194 7 4" xfId="24466" xr:uid="{00000000-0005-0000-0000-0000EA4C0000}"/>
    <cellStyle name="Финансовый 2 194 7 5" xfId="25837" xr:uid="{00000000-0005-0000-0000-0000EB4C0000}"/>
    <cellStyle name="Финансовый 2 194 7 6" xfId="25197" xr:uid="{00000000-0005-0000-0000-0000EC4C0000}"/>
    <cellStyle name="Финансовый 2 194 7 7" xfId="26014" xr:uid="{00000000-0005-0000-0000-0000ED4C0000}"/>
    <cellStyle name="Финансовый 2 194 7 8" xfId="33845" xr:uid="{00000000-0005-0000-0000-0000EE4C0000}"/>
    <cellStyle name="Финансовый 2 194 7 9" xfId="32569" xr:uid="{00000000-0005-0000-0000-0000EF4C0000}"/>
    <cellStyle name="Финансовый 2 194 8" xfId="16963" xr:uid="{00000000-0005-0000-0000-0000F04C0000}"/>
    <cellStyle name="Финансовый 2 194 9" xfId="18275" xr:uid="{00000000-0005-0000-0000-0000F14C0000}"/>
    <cellStyle name="Финансовый 2 194 9 2" xfId="23916" xr:uid="{00000000-0005-0000-0000-0000F24C0000}"/>
    <cellStyle name="Финансовый 2 194 9 3" xfId="27418" xr:uid="{00000000-0005-0000-0000-0000F34C0000}"/>
    <cellStyle name="Финансовый 2 194 9 4" xfId="28855" xr:uid="{00000000-0005-0000-0000-0000F44C0000}"/>
    <cellStyle name="Финансовый 2 194 9 5" xfId="30161" xr:uid="{00000000-0005-0000-0000-0000F54C0000}"/>
    <cellStyle name="Финансовый 2 194 9 6" xfId="35212" xr:uid="{00000000-0005-0000-0000-0000F64C0000}"/>
    <cellStyle name="Финансовый 2 194 9 7" xfId="36548" xr:uid="{00000000-0005-0000-0000-0000F74C0000}"/>
    <cellStyle name="Финансовый 2 195" xfId="110" xr:uid="{00000000-0005-0000-0000-0000F84C0000}"/>
    <cellStyle name="Финансовый 2 195 2" xfId="495" xr:uid="{00000000-0005-0000-0000-0000F94C0000}"/>
    <cellStyle name="Финансовый 2 195 2 2" xfId="8251" xr:uid="{00000000-0005-0000-0000-0000FA4C0000}"/>
    <cellStyle name="Финансовый 2 195 2 3" xfId="10403" xr:uid="{00000000-0005-0000-0000-0000FB4C0000}"/>
    <cellStyle name="Финансовый 2 195 3" xfId="1469" xr:uid="{00000000-0005-0000-0000-0000FC4C0000}"/>
    <cellStyle name="Финансовый 2 195 3 2" xfId="8195" xr:uid="{00000000-0005-0000-0000-0000FD4C0000}"/>
    <cellStyle name="Финансовый 2 195 3 2 2" xfId="13664" xr:uid="{00000000-0005-0000-0000-0000FE4C0000}"/>
    <cellStyle name="Финансовый 2 195 3 2 3" xfId="14658" xr:uid="{00000000-0005-0000-0000-0000FF4C0000}"/>
    <cellStyle name="Финансовый 2 195 3 2 3 2" xfId="16322" xr:uid="{00000000-0005-0000-0000-0000004D0000}"/>
    <cellStyle name="Финансовый 2 195 3 2 3 3" xfId="20305" xr:uid="{00000000-0005-0000-0000-0000014D0000}"/>
    <cellStyle name="Финансовый 2 195 3 2 3 4" xfId="21984" xr:uid="{00000000-0005-0000-0000-0000024D0000}"/>
    <cellStyle name="Финансовый 2 195 3 2 3 5" xfId="26837" xr:uid="{00000000-0005-0000-0000-0000034D0000}"/>
    <cellStyle name="Финансовый 2 195 3 2 3 6" xfId="26473" xr:uid="{00000000-0005-0000-0000-0000044D0000}"/>
    <cellStyle name="Финансовый 2 195 3 2 3 7" xfId="25920" xr:uid="{00000000-0005-0000-0000-0000054D0000}"/>
    <cellStyle name="Финансовый 2 195 3 2 3 8" xfId="33478" xr:uid="{00000000-0005-0000-0000-0000064D0000}"/>
    <cellStyle name="Финансовый 2 195 3 2 3 9" xfId="32290" xr:uid="{00000000-0005-0000-0000-0000074D0000}"/>
    <cellStyle name="Финансовый 2 195 3 2 4" xfId="17330" xr:uid="{00000000-0005-0000-0000-0000084D0000}"/>
    <cellStyle name="Финансовый 2 195 3 2 5" xfId="18642" xr:uid="{00000000-0005-0000-0000-0000094D0000}"/>
    <cellStyle name="Финансовый 2 195 3 2 5 2" xfId="22570" xr:uid="{00000000-0005-0000-0000-00000A4D0000}"/>
    <cellStyle name="Финансовый 2 195 3 2 5 3" xfId="27785" xr:uid="{00000000-0005-0000-0000-00000B4D0000}"/>
    <cellStyle name="Финансовый 2 195 3 2 5 4" xfId="29222" xr:uid="{00000000-0005-0000-0000-00000C4D0000}"/>
    <cellStyle name="Финансовый 2 195 3 2 5 5" xfId="30528" xr:uid="{00000000-0005-0000-0000-00000D4D0000}"/>
    <cellStyle name="Финансовый 2 195 3 2 5 6" xfId="34845" xr:uid="{00000000-0005-0000-0000-00000E4D0000}"/>
    <cellStyle name="Финансовый 2 195 3 2 5 7" xfId="36181" xr:uid="{00000000-0005-0000-0000-00000F4D0000}"/>
    <cellStyle name="Финансовый 2 195 3 3" xfId="12616" xr:uid="{00000000-0005-0000-0000-0000104D0000}"/>
    <cellStyle name="Финансовый 2 195 3 3 2" xfId="13016" xr:uid="{00000000-0005-0000-0000-0000114D0000}"/>
    <cellStyle name="Финансовый 2 195 3 3 3" xfId="15306" xr:uid="{00000000-0005-0000-0000-0000124D0000}"/>
    <cellStyle name="Финансовый 2 195 3 3 3 2" xfId="15674" xr:uid="{00000000-0005-0000-0000-0000134D0000}"/>
    <cellStyle name="Финансовый 2 195 3 3 3 3" xfId="19657" xr:uid="{00000000-0005-0000-0000-0000144D0000}"/>
    <cellStyle name="Финансовый 2 195 3 3 3 4" xfId="22806" xr:uid="{00000000-0005-0000-0000-0000154D0000}"/>
    <cellStyle name="Финансовый 2 195 3 3 3 5" xfId="26661" xr:uid="{00000000-0005-0000-0000-0000164D0000}"/>
    <cellStyle name="Финансовый 2 195 3 3 3 6" xfId="24513" xr:uid="{00000000-0005-0000-0000-0000174D0000}"/>
    <cellStyle name="Финансовый 2 195 3 3 3 7" xfId="23301" xr:uid="{00000000-0005-0000-0000-0000184D0000}"/>
    <cellStyle name="Финансовый 2 195 3 3 3 8" xfId="32830" xr:uid="{00000000-0005-0000-0000-0000194D0000}"/>
    <cellStyle name="Финансовый 2 195 3 3 3 9" xfId="32483" xr:uid="{00000000-0005-0000-0000-00001A4D0000}"/>
    <cellStyle name="Финансовый 2 195 3 3 4" xfId="17978" xr:uid="{00000000-0005-0000-0000-00001B4D0000}"/>
    <cellStyle name="Финансовый 2 195 3 3 5" xfId="19290" xr:uid="{00000000-0005-0000-0000-00001C4D0000}"/>
    <cellStyle name="Финансовый 2 195 3 3 5 2" xfId="25110" xr:uid="{00000000-0005-0000-0000-00001D4D0000}"/>
    <cellStyle name="Финансовый 2 195 3 3 5 3" xfId="28433" xr:uid="{00000000-0005-0000-0000-00001E4D0000}"/>
    <cellStyle name="Финансовый 2 195 3 3 5 4" xfId="29870" xr:uid="{00000000-0005-0000-0000-00001F4D0000}"/>
    <cellStyle name="Финансовый 2 195 3 3 5 5" xfId="31176" xr:uid="{00000000-0005-0000-0000-0000204D0000}"/>
    <cellStyle name="Финансовый 2 195 3 3 5 6" xfId="34197" xr:uid="{00000000-0005-0000-0000-0000214D0000}"/>
    <cellStyle name="Финансовый 2 195 3 3 5 7" xfId="35533" xr:uid="{00000000-0005-0000-0000-0000224D0000}"/>
    <cellStyle name="Финансовый 2 195 4" xfId="10020" xr:uid="{00000000-0005-0000-0000-0000234D0000}"/>
    <cellStyle name="Финансовый 2 195 4 2" xfId="13382" xr:uid="{00000000-0005-0000-0000-0000244D0000}"/>
    <cellStyle name="Финансовый 2 195 4 3" xfId="14940" xr:uid="{00000000-0005-0000-0000-0000254D0000}"/>
    <cellStyle name="Финансовый 2 195 4 3 2" xfId="16040" xr:uid="{00000000-0005-0000-0000-0000264D0000}"/>
    <cellStyle name="Финансовый 2 195 4 3 3" xfId="20023" xr:uid="{00000000-0005-0000-0000-0000274D0000}"/>
    <cellStyle name="Финансовый 2 195 4 3 4" xfId="22503" xr:uid="{00000000-0005-0000-0000-0000284D0000}"/>
    <cellStyle name="Финансовый 2 195 4 3 5" xfId="27265" xr:uid="{00000000-0005-0000-0000-0000294D0000}"/>
    <cellStyle name="Финансовый 2 195 4 3 6" xfId="24361" xr:uid="{00000000-0005-0000-0000-00002A4D0000}"/>
    <cellStyle name="Финансовый 2 195 4 3 7" xfId="26902" xr:uid="{00000000-0005-0000-0000-00002B4D0000}"/>
    <cellStyle name="Финансовый 2 195 4 3 8" xfId="33196" xr:uid="{00000000-0005-0000-0000-00002C4D0000}"/>
    <cellStyle name="Финансовый 2 195 4 3 9" xfId="32518" xr:uid="{00000000-0005-0000-0000-00002D4D0000}"/>
    <cellStyle name="Финансовый 2 195 4 4" xfId="17612" xr:uid="{00000000-0005-0000-0000-00002E4D0000}"/>
    <cellStyle name="Финансовый 2 195 4 5" xfId="18924" xr:uid="{00000000-0005-0000-0000-00002F4D0000}"/>
    <cellStyle name="Финансовый 2 195 4 5 2" xfId="23529" xr:uid="{00000000-0005-0000-0000-0000304D0000}"/>
    <cellStyle name="Финансовый 2 195 4 5 3" xfId="28067" xr:uid="{00000000-0005-0000-0000-0000314D0000}"/>
    <cellStyle name="Финансовый 2 195 4 5 4" xfId="29504" xr:uid="{00000000-0005-0000-0000-0000324D0000}"/>
    <cellStyle name="Финансовый 2 195 4 5 5" xfId="30810" xr:uid="{00000000-0005-0000-0000-0000334D0000}"/>
    <cellStyle name="Финансовый 2 195 4 5 6" xfId="34563" xr:uid="{00000000-0005-0000-0000-0000344D0000}"/>
    <cellStyle name="Финансовый 2 195 4 5 7" xfId="35899" xr:uid="{00000000-0005-0000-0000-0000354D0000}"/>
    <cellStyle name="Финансовый 2 195 5" xfId="11354" xr:uid="{00000000-0005-0000-0000-0000364D0000}"/>
    <cellStyle name="Финансовый 2 195 6" xfId="14030" xr:uid="{00000000-0005-0000-0000-0000374D0000}"/>
    <cellStyle name="Финансовый 2 195 7" xfId="14292" xr:uid="{00000000-0005-0000-0000-0000384D0000}"/>
    <cellStyle name="Финансовый 2 195 7 2" xfId="16688" xr:uid="{00000000-0005-0000-0000-0000394D0000}"/>
    <cellStyle name="Финансовый 2 195 7 3" xfId="20671" xr:uid="{00000000-0005-0000-0000-00003A4D0000}"/>
    <cellStyle name="Финансовый 2 195 7 4" xfId="21114" xr:uid="{00000000-0005-0000-0000-00003B4D0000}"/>
    <cellStyle name="Финансовый 2 195 7 5" xfId="25022" xr:uid="{00000000-0005-0000-0000-00003C4D0000}"/>
    <cellStyle name="Финансовый 2 195 7 6" xfId="20925" xr:uid="{00000000-0005-0000-0000-00003D4D0000}"/>
    <cellStyle name="Финансовый 2 195 7 7" xfId="21086" xr:uid="{00000000-0005-0000-0000-00003E4D0000}"/>
    <cellStyle name="Финансовый 2 195 7 8" xfId="33844" xr:uid="{00000000-0005-0000-0000-00003F4D0000}"/>
    <cellStyle name="Финансовый 2 195 7 9" xfId="31576" xr:uid="{00000000-0005-0000-0000-0000404D0000}"/>
    <cellStyle name="Финансовый 2 195 8" xfId="16964" xr:uid="{00000000-0005-0000-0000-0000414D0000}"/>
    <cellStyle name="Финансовый 2 195 9" xfId="18276" xr:uid="{00000000-0005-0000-0000-0000424D0000}"/>
    <cellStyle name="Финансовый 2 195 9 2" xfId="23586" xr:uid="{00000000-0005-0000-0000-0000434D0000}"/>
    <cellStyle name="Финансовый 2 195 9 3" xfId="27419" xr:uid="{00000000-0005-0000-0000-0000444D0000}"/>
    <cellStyle name="Финансовый 2 195 9 4" xfId="28856" xr:uid="{00000000-0005-0000-0000-0000454D0000}"/>
    <cellStyle name="Финансовый 2 195 9 5" xfId="30162" xr:uid="{00000000-0005-0000-0000-0000464D0000}"/>
    <cellStyle name="Финансовый 2 195 9 6" xfId="35211" xr:uid="{00000000-0005-0000-0000-0000474D0000}"/>
    <cellStyle name="Финансовый 2 195 9 7" xfId="36547" xr:uid="{00000000-0005-0000-0000-0000484D0000}"/>
    <cellStyle name="Финансовый 2 196" xfId="111" xr:uid="{00000000-0005-0000-0000-0000494D0000}"/>
    <cellStyle name="Финансовый 2 196 2" xfId="496" xr:uid="{00000000-0005-0000-0000-00004A4D0000}"/>
    <cellStyle name="Финансовый 2 196 2 2" xfId="8009" xr:uid="{00000000-0005-0000-0000-00004B4D0000}"/>
    <cellStyle name="Финансовый 2 196 2 3" xfId="10404" xr:uid="{00000000-0005-0000-0000-00004C4D0000}"/>
    <cellStyle name="Финансовый 2 196 3" xfId="1470" xr:uid="{00000000-0005-0000-0000-00004D4D0000}"/>
    <cellStyle name="Финансовый 2 196 3 2" xfId="9352" xr:uid="{00000000-0005-0000-0000-00004E4D0000}"/>
    <cellStyle name="Финансовый 2 196 3 2 2" xfId="13556" xr:uid="{00000000-0005-0000-0000-00004F4D0000}"/>
    <cellStyle name="Финансовый 2 196 3 2 3" xfId="14766" xr:uid="{00000000-0005-0000-0000-0000504D0000}"/>
    <cellStyle name="Финансовый 2 196 3 2 3 2" xfId="16214" xr:uid="{00000000-0005-0000-0000-0000514D0000}"/>
    <cellStyle name="Финансовый 2 196 3 2 3 3" xfId="20197" xr:uid="{00000000-0005-0000-0000-0000524D0000}"/>
    <cellStyle name="Финансовый 2 196 3 2 3 4" xfId="23658" xr:uid="{00000000-0005-0000-0000-0000534D0000}"/>
    <cellStyle name="Финансовый 2 196 3 2 3 5" xfId="25666" xr:uid="{00000000-0005-0000-0000-0000544D0000}"/>
    <cellStyle name="Финансовый 2 196 3 2 3 6" xfId="26452" xr:uid="{00000000-0005-0000-0000-0000554D0000}"/>
    <cellStyle name="Финансовый 2 196 3 2 3 7" xfId="26978" xr:uid="{00000000-0005-0000-0000-0000564D0000}"/>
    <cellStyle name="Финансовый 2 196 3 2 3 8" xfId="33370" xr:uid="{00000000-0005-0000-0000-0000574D0000}"/>
    <cellStyle name="Финансовый 2 196 3 2 3 9" xfId="32369" xr:uid="{00000000-0005-0000-0000-0000584D0000}"/>
    <cellStyle name="Финансовый 2 196 3 2 4" xfId="17438" xr:uid="{00000000-0005-0000-0000-0000594D0000}"/>
    <cellStyle name="Финансовый 2 196 3 2 5" xfId="18750" xr:uid="{00000000-0005-0000-0000-00005A4D0000}"/>
    <cellStyle name="Финансовый 2 196 3 2 5 2" xfId="21363" xr:uid="{00000000-0005-0000-0000-00005B4D0000}"/>
    <cellStyle name="Финансовый 2 196 3 2 5 3" xfId="27893" xr:uid="{00000000-0005-0000-0000-00005C4D0000}"/>
    <cellStyle name="Финансовый 2 196 3 2 5 4" xfId="29330" xr:uid="{00000000-0005-0000-0000-00005D4D0000}"/>
    <cellStyle name="Финансовый 2 196 3 2 5 5" xfId="30636" xr:uid="{00000000-0005-0000-0000-00005E4D0000}"/>
    <cellStyle name="Финансовый 2 196 3 2 5 6" xfId="34737" xr:uid="{00000000-0005-0000-0000-00005F4D0000}"/>
    <cellStyle name="Финансовый 2 196 3 2 5 7" xfId="36073" xr:uid="{00000000-0005-0000-0000-0000604D0000}"/>
    <cellStyle name="Финансовый 2 196 3 3" xfId="12723" xr:uid="{00000000-0005-0000-0000-0000614D0000}"/>
    <cellStyle name="Финансовый 2 196 3 3 2" xfId="12909" xr:uid="{00000000-0005-0000-0000-0000624D0000}"/>
    <cellStyle name="Финансовый 2 196 3 3 3" xfId="15413" xr:uid="{00000000-0005-0000-0000-0000634D0000}"/>
    <cellStyle name="Финансовый 2 196 3 3 3 2" xfId="15567" xr:uid="{00000000-0005-0000-0000-0000644D0000}"/>
    <cellStyle name="Финансовый 2 196 3 3 3 3" xfId="19550" xr:uid="{00000000-0005-0000-0000-0000654D0000}"/>
    <cellStyle name="Финансовый 2 196 3 3 3 4" xfId="24121" xr:uid="{00000000-0005-0000-0000-0000664D0000}"/>
    <cellStyle name="Финансовый 2 196 3 3 3 5" xfId="25719" xr:uid="{00000000-0005-0000-0000-0000674D0000}"/>
    <cellStyle name="Финансовый 2 196 3 3 3 6" xfId="25180" xr:uid="{00000000-0005-0000-0000-0000684D0000}"/>
    <cellStyle name="Финансовый 2 196 3 3 3 7" xfId="25713" xr:uid="{00000000-0005-0000-0000-0000694D0000}"/>
    <cellStyle name="Финансовый 2 196 3 3 3 8" xfId="32723" xr:uid="{00000000-0005-0000-0000-00006A4D0000}"/>
    <cellStyle name="Финансовый 2 196 3 3 3 9" xfId="32232" xr:uid="{00000000-0005-0000-0000-00006B4D0000}"/>
    <cellStyle name="Финансовый 2 196 3 3 4" xfId="18085" xr:uid="{00000000-0005-0000-0000-00006C4D0000}"/>
    <cellStyle name="Финансовый 2 196 3 3 5" xfId="19397" xr:uid="{00000000-0005-0000-0000-00006D4D0000}"/>
    <cellStyle name="Финансовый 2 196 3 3 5 2" xfId="22760" xr:uid="{00000000-0005-0000-0000-00006E4D0000}"/>
    <cellStyle name="Финансовый 2 196 3 3 5 3" xfId="28540" xr:uid="{00000000-0005-0000-0000-00006F4D0000}"/>
    <cellStyle name="Финансовый 2 196 3 3 5 4" xfId="29977" xr:uid="{00000000-0005-0000-0000-0000704D0000}"/>
    <cellStyle name="Финансовый 2 196 3 3 5 5" xfId="31283" xr:uid="{00000000-0005-0000-0000-0000714D0000}"/>
    <cellStyle name="Финансовый 2 196 3 3 5 6" xfId="34090" xr:uid="{00000000-0005-0000-0000-0000724D0000}"/>
    <cellStyle name="Финансовый 2 196 3 3 5 7" xfId="35426" xr:uid="{00000000-0005-0000-0000-0000734D0000}"/>
    <cellStyle name="Финансовый 2 196 4" xfId="10021" xr:uid="{00000000-0005-0000-0000-0000744D0000}"/>
    <cellStyle name="Финансовый 2 196 4 2" xfId="13381" xr:uid="{00000000-0005-0000-0000-0000754D0000}"/>
    <cellStyle name="Финансовый 2 196 4 3" xfId="14941" xr:uid="{00000000-0005-0000-0000-0000764D0000}"/>
    <cellStyle name="Финансовый 2 196 4 3 2" xfId="16039" xr:uid="{00000000-0005-0000-0000-0000774D0000}"/>
    <cellStyle name="Финансовый 2 196 4 3 3" xfId="20022" xr:uid="{00000000-0005-0000-0000-0000784D0000}"/>
    <cellStyle name="Финансовый 2 196 4 3 4" xfId="22452" xr:uid="{00000000-0005-0000-0000-0000794D0000}"/>
    <cellStyle name="Финансовый 2 196 4 3 5" xfId="24455" xr:uid="{00000000-0005-0000-0000-00007A4D0000}"/>
    <cellStyle name="Финансовый 2 196 4 3 6" xfId="23922" xr:uid="{00000000-0005-0000-0000-00007B4D0000}"/>
    <cellStyle name="Финансовый 2 196 4 3 7" xfId="23703" xr:uid="{00000000-0005-0000-0000-00007C4D0000}"/>
    <cellStyle name="Финансовый 2 196 4 3 8" xfId="33195" xr:uid="{00000000-0005-0000-0000-00007D4D0000}"/>
    <cellStyle name="Финансовый 2 196 4 3 9" xfId="31402" xr:uid="{00000000-0005-0000-0000-00007E4D0000}"/>
    <cellStyle name="Финансовый 2 196 4 4" xfId="17613" xr:uid="{00000000-0005-0000-0000-00007F4D0000}"/>
    <cellStyle name="Финансовый 2 196 4 5" xfId="18925" xr:uid="{00000000-0005-0000-0000-0000804D0000}"/>
    <cellStyle name="Финансовый 2 196 4 5 2" xfId="23316" xr:uid="{00000000-0005-0000-0000-0000814D0000}"/>
    <cellStyle name="Финансовый 2 196 4 5 3" xfId="28068" xr:uid="{00000000-0005-0000-0000-0000824D0000}"/>
    <cellStyle name="Финансовый 2 196 4 5 4" xfId="29505" xr:uid="{00000000-0005-0000-0000-0000834D0000}"/>
    <cellStyle name="Финансовый 2 196 4 5 5" xfId="30811" xr:uid="{00000000-0005-0000-0000-0000844D0000}"/>
    <cellStyle name="Финансовый 2 196 4 5 6" xfId="34562" xr:uid="{00000000-0005-0000-0000-0000854D0000}"/>
    <cellStyle name="Финансовый 2 196 4 5 7" xfId="35898" xr:uid="{00000000-0005-0000-0000-0000864D0000}"/>
    <cellStyle name="Финансовый 2 196 5" xfId="11355" xr:uid="{00000000-0005-0000-0000-0000874D0000}"/>
    <cellStyle name="Финансовый 2 196 6" xfId="14029" xr:uid="{00000000-0005-0000-0000-0000884D0000}"/>
    <cellStyle name="Финансовый 2 196 7" xfId="14293" xr:uid="{00000000-0005-0000-0000-0000894D0000}"/>
    <cellStyle name="Финансовый 2 196 7 2" xfId="16687" xr:uid="{00000000-0005-0000-0000-00008A4D0000}"/>
    <cellStyle name="Финансовый 2 196 7 3" xfId="20670" xr:uid="{00000000-0005-0000-0000-00008B4D0000}"/>
    <cellStyle name="Финансовый 2 196 7 4" xfId="24812" xr:uid="{00000000-0005-0000-0000-00008C4D0000}"/>
    <cellStyle name="Финансовый 2 196 7 5" xfId="27061" xr:uid="{00000000-0005-0000-0000-00008D4D0000}"/>
    <cellStyle name="Финансовый 2 196 7 6" xfId="22708" xr:uid="{00000000-0005-0000-0000-00008E4D0000}"/>
    <cellStyle name="Финансовый 2 196 7 7" xfId="25889" xr:uid="{00000000-0005-0000-0000-00008F4D0000}"/>
    <cellStyle name="Финансовый 2 196 7 8" xfId="33843" xr:uid="{00000000-0005-0000-0000-0000904D0000}"/>
    <cellStyle name="Финансовый 2 196 7 9" xfId="32023" xr:uid="{00000000-0005-0000-0000-0000914D0000}"/>
    <cellStyle name="Финансовый 2 196 8" xfId="16965" xr:uid="{00000000-0005-0000-0000-0000924D0000}"/>
    <cellStyle name="Финансовый 2 196 9" xfId="18277" xr:uid="{00000000-0005-0000-0000-0000934D0000}"/>
    <cellStyle name="Финансовый 2 196 9 2" xfId="23370" xr:uid="{00000000-0005-0000-0000-0000944D0000}"/>
    <cellStyle name="Финансовый 2 196 9 3" xfId="27420" xr:uid="{00000000-0005-0000-0000-0000954D0000}"/>
    <cellStyle name="Финансовый 2 196 9 4" xfId="28857" xr:uid="{00000000-0005-0000-0000-0000964D0000}"/>
    <cellStyle name="Финансовый 2 196 9 5" xfId="30163" xr:uid="{00000000-0005-0000-0000-0000974D0000}"/>
    <cellStyle name="Финансовый 2 196 9 6" xfId="35210" xr:uid="{00000000-0005-0000-0000-0000984D0000}"/>
    <cellStyle name="Финансовый 2 196 9 7" xfId="36546" xr:uid="{00000000-0005-0000-0000-0000994D0000}"/>
    <cellStyle name="Финансовый 2 197" xfId="339" xr:uid="{00000000-0005-0000-0000-00009A4D0000}"/>
    <cellStyle name="Финансовый 2 197 2" xfId="8046" xr:uid="{00000000-0005-0000-0000-00009B4D0000}"/>
    <cellStyle name="Финансовый 2 197 3" xfId="10247" xr:uid="{00000000-0005-0000-0000-00009C4D0000}"/>
    <cellStyle name="Финансовый 2 198" xfId="1014" xr:uid="{00000000-0005-0000-0000-00009D4D0000}"/>
    <cellStyle name="Финансовый 2 198 2" xfId="6098" xr:uid="{00000000-0005-0000-0000-00009E4D0000}"/>
    <cellStyle name="Финансовый 2 198 2 2" xfId="9678" xr:uid="{00000000-0005-0000-0000-00009F4D0000}"/>
    <cellStyle name="Финансовый 2 198 2 2 2" xfId="13536" xr:uid="{00000000-0005-0000-0000-0000A04D0000}"/>
    <cellStyle name="Финансовый 2 198 2 2 3" xfId="14786" xr:uid="{00000000-0005-0000-0000-0000A14D0000}"/>
    <cellStyle name="Финансовый 2 198 2 2 3 2" xfId="16194" xr:uid="{00000000-0005-0000-0000-0000A24D0000}"/>
    <cellStyle name="Финансовый 2 198 2 2 3 3" xfId="20177" xr:uid="{00000000-0005-0000-0000-0000A34D0000}"/>
    <cellStyle name="Финансовый 2 198 2 2 3 4" xfId="24209" xr:uid="{00000000-0005-0000-0000-0000A44D0000}"/>
    <cellStyle name="Финансовый 2 198 2 2 3 5" xfId="21325" xr:uid="{00000000-0005-0000-0000-0000A54D0000}"/>
    <cellStyle name="Финансовый 2 198 2 2 3 6" xfId="26854" xr:uid="{00000000-0005-0000-0000-0000A64D0000}"/>
    <cellStyle name="Финансовый 2 198 2 2 3 7" xfId="24935" xr:uid="{00000000-0005-0000-0000-0000A74D0000}"/>
    <cellStyle name="Финансовый 2 198 2 2 3 8" xfId="33350" xr:uid="{00000000-0005-0000-0000-0000A84D0000}"/>
    <cellStyle name="Финансовый 2 198 2 2 3 9" xfId="32288" xr:uid="{00000000-0005-0000-0000-0000A94D0000}"/>
    <cellStyle name="Финансовый 2 198 2 2 4" xfId="17458" xr:uid="{00000000-0005-0000-0000-0000AA4D0000}"/>
    <cellStyle name="Финансовый 2 198 2 2 5" xfId="18770" xr:uid="{00000000-0005-0000-0000-0000AB4D0000}"/>
    <cellStyle name="Финансовый 2 198 2 2 5 2" xfId="23223" xr:uid="{00000000-0005-0000-0000-0000AC4D0000}"/>
    <cellStyle name="Финансовый 2 198 2 2 5 3" xfId="27913" xr:uid="{00000000-0005-0000-0000-0000AD4D0000}"/>
    <cellStyle name="Финансовый 2 198 2 2 5 4" xfId="29350" xr:uid="{00000000-0005-0000-0000-0000AE4D0000}"/>
    <cellStyle name="Финансовый 2 198 2 2 5 5" xfId="30656" xr:uid="{00000000-0005-0000-0000-0000AF4D0000}"/>
    <cellStyle name="Финансовый 2 198 2 2 5 6" xfId="34717" xr:uid="{00000000-0005-0000-0000-0000B04D0000}"/>
    <cellStyle name="Финансовый 2 198 2 2 5 7" xfId="36053" xr:uid="{00000000-0005-0000-0000-0000B14D0000}"/>
    <cellStyle name="Финансовый 2 198 2 3" xfId="12737" xr:uid="{00000000-0005-0000-0000-0000B24D0000}"/>
    <cellStyle name="Финансовый 2 198 2 3 2" xfId="12895" xr:uid="{00000000-0005-0000-0000-0000B34D0000}"/>
    <cellStyle name="Финансовый 2 198 2 3 3" xfId="15427" xr:uid="{00000000-0005-0000-0000-0000B44D0000}"/>
    <cellStyle name="Финансовый 2 198 2 3 3 2" xfId="15553" xr:uid="{00000000-0005-0000-0000-0000B54D0000}"/>
    <cellStyle name="Финансовый 2 198 2 3 3 3" xfId="19536" xr:uid="{00000000-0005-0000-0000-0000B64D0000}"/>
    <cellStyle name="Финансовый 2 198 2 3 3 4" xfId="23495" xr:uid="{00000000-0005-0000-0000-0000B74D0000}"/>
    <cellStyle name="Финансовый 2 198 2 3 3 5" xfId="26016" xr:uid="{00000000-0005-0000-0000-0000B84D0000}"/>
    <cellStyle name="Финансовый 2 198 2 3 3 6" xfId="25225" xr:uid="{00000000-0005-0000-0000-0000B94D0000}"/>
    <cellStyle name="Финансовый 2 198 2 3 3 7" xfId="25644" xr:uid="{00000000-0005-0000-0000-0000BA4D0000}"/>
    <cellStyle name="Финансовый 2 198 2 3 3 8" xfId="32709" xr:uid="{00000000-0005-0000-0000-0000BB4D0000}"/>
    <cellStyle name="Финансовый 2 198 2 3 3 9" xfId="31547" xr:uid="{00000000-0005-0000-0000-0000BC4D0000}"/>
    <cellStyle name="Финансовый 2 198 2 3 4" xfId="18099" xr:uid="{00000000-0005-0000-0000-0000BD4D0000}"/>
    <cellStyle name="Финансовый 2 198 2 3 5" xfId="19411" xr:uid="{00000000-0005-0000-0000-0000BE4D0000}"/>
    <cellStyle name="Финансовый 2 198 2 3 5 2" xfId="23320" xr:uid="{00000000-0005-0000-0000-0000BF4D0000}"/>
    <cellStyle name="Финансовый 2 198 2 3 5 3" xfId="28554" xr:uid="{00000000-0005-0000-0000-0000C04D0000}"/>
    <cellStyle name="Финансовый 2 198 2 3 5 4" xfId="29991" xr:uid="{00000000-0005-0000-0000-0000C14D0000}"/>
    <cellStyle name="Финансовый 2 198 2 3 5 5" xfId="31297" xr:uid="{00000000-0005-0000-0000-0000C24D0000}"/>
    <cellStyle name="Финансовый 2 198 2 3 5 6" xfId="34076" xr:uid="{00000000-0005-0000-0000-0000C34D0000}"/>
    <cellStyle name="Финансовый 2 198 2 3 5 7" xfId="35412" xr:uid="{00000000-0005-0000-0000-0000C44D0000}"/>
    <cellStyle name="Финансовый 2 198 3" xfId="10911" xr:uid="{00000000-0005-0000-0000-0000C54D0000}"/>
    <cellStyle name="Финансовый 2 198 3 2" xfId="13217" xr:uid="{00000000-0005-0000-0000-0000C64D0000}"/>
    <cellStyle name="Финансовый 2 198 3 3" xfId="15105" xr:uid="{00000000-0005-0000-0000-0000C74D0000}"/>
    <cellStyle name="Финансовый 2 198 3 3 2" xfId="15875" xr:uid="{00000000-0005-0000-0000-0000C84D0000}"/>
    <cellStyle name="Финансовый 2 198 3 3 3" xfId="19858" xr:uid="{00000000-0005-0000-0000-0000C94D0000}"/>
    <cellStyle name="Финансовый 2 198 3 3 4" xfId="21125" xr:uid="{00000000-0005-0000-0000-0000CA4D0000}"/>
    <cellStyle name="Финансовый 2 198 3 3 5" xfId="26213" xr:uid="{00000000-0005-0000-0000-0000CB4D0000}"/>
    <cellStyle name="Финансовый 2 198 3 3 6" xfId="23679" xr:uid="{00000000-0005-0000-0000-0000CC4D0000}"/>
    <cellStyle name="Финансовый 2 198 3 3 7" xfId="25460" xr:uid="{00000000-0005-0000-0000-0000CD4D0000}"/>
    <cellStyle name="Финансовый 2 198 3 3 8" xfId="33031" xr:uid="{00000000-0005-0000-0000-0000CE4D0000}"/>
    <cellStyle name="Финансовый 2 198 3 3 9" xfId="32575" xr:uid="{00000000-0005-0000-0000-0000CF4D0000}"/>
    <cellStyle name="Финансовый 2 198 3 4" xfId="17777" xr:uid="{00000000-0005-0000-0000-0000D04D0000}"/>
    <cellStyle name="Финансовый 2 198 3 5" xfId="19089" xr:uid="{00000000-0005-0000-0000-0000D14D0000}"/>
    <cellStyle name="Финансовый 2 198 3 5 2" xfId="22992" xr:uid="{00000000-0005-0000-0000-0000D24D0000}"/>
    <cellStyle name="Финансовый 2 198 3 5 3" xfId="28232" xr:uid="{00000000-0005-0000-0000-0000D34D0000}"/>
    <cellStyle name="Финансовый 2 198 3 5 4" xfId="29669" xr:uid="{00000000-0005-0000-0000-0000D44D0000}"/>
    <cellStyle name="Финансовый 2 198 3 5 5" xfId="30975" xr:uid="{00000000-0005-0000-0000-0000D54D0000}"/>
    <cellStyle name="Финансовый 2 198 3 5 6" xfId="34398" xr:uid="{00000000-0005-0000-0000-0000D64D0000}"/>
    <cellStyle name="Финансовый 2 198 3 5 7" xfId="35734" xr:uid="{00000000-0005-0000-0000-0000D74D0000}"/>
    <cellStyle name="Финансовый 2 198 4" xfId="12267" xr:uid="{00000000-0005-0000-0000-0000D84D0000}"/>
    <cellStyle name="Финансовый 2 198 5" xfId="13865" xr:uid="{00000000-0005-0000-0000-0000D94D0000}"/>
    <cellStyle name="Финансовый 2 198 6" xfId="14457" xr:uid="{00000000-0005-0000-0000-0000DA4D0000}"/>
    <cellStyle name="Финансовый 2 198 6 2" xfId="16523" xr:uid="{00000000-0005-0000-0000-0000DB4D0000}"/>
    <cellStyle name="Финансовый 2 198 6 3" xfId="20506" xr:uid="{00000000-0005-0000-0000-0000DC4D0000}"/>
    <cellStyle name="Финансовый 2 198 6 4" xfId="23693" xr:uid="{00000000-0005-0000-0000-0000DD4D0000}"/>
    <cellStyle name="Финансовый 2 198 6 5" xfId="26137" xr:uid="{00000000-0005-0000-0000-0000DE4D0000}"/>
    <cellStyle name="Финансовый 2 198 6 6" xfId="21492" xr:uid="{00000000-0005-0000-0000-0000DF4D0000}"/>
    <cellStyle name="Финансовый 2 198 6 7" xfId="26346" xr:uid="{00000000-0005-0000-0000-0000E04D0000}"/>
    <cellStyle name="Финансовый 2 198 6 8" xfId="33679" xr:uid="{00000000-0005-0000-0000-0000E14D0000}"/>
    <cellStyle name="Финансовый 2 198 6 9" xfId="32088" xr:uid="{00000000-0005-0000-0000-0000E24D0000}"/>
    <cellStyle name="Финансовый 2 198 7" xfId="17129" xr:uid="{00000000-0005-0000-0000-0000E34D0000}"/>
    <cellStyle name="Финансовый 2 198 8" xfId="18441" xr:uid="{00000000-0005-0000-0000-0000E44D0000}"/>
    <cellStyle name="Финансовый 2 198 8 2" xfId="22388" xr:uid="{00000000-0005-0000-0000-0000E54D0000}"/>
    <cellStyle name="Финансовый 2 198 8 3" xfId="27584" xr:uid="{00000000-0005-0000-0000-0000E64D0000}"/>
    <cellStyle name="Финансовый 2 198 8 4" xfId="29021" xr:uid="{00000000-0005-0000-0000-0000E74D0000}"/>
    <cellStyle name="Финансовый 2 198 8 5" xfId="30327" xr:uid="{00000000-0005-0000-0000-0000E84D0000}"/>
    <cellStyle name="Финансовый 2 198 8 6" xfId="35046" xr:uid="{00000000-0005-0000-0000-0000E94D0000}"/>
    <cellStyle name="Финансовый 2 198 8 7" xfId="36382" xr:uid="{00000000-0005-0000-0000-0000EA4D0000}"/>
    <cellStyle name="Финансовый 2 199" xfId="1265" xr:uid="{00000000-0005-0000-0000-0000EB4D0000}"/>
    <cellStyle name="Финансовый 2 199 2" xfId="9360" xr:uid="{00000000-0005-0000-0000-0000EC4D0000}"/>
    <cellStyle name="Финансовый 2 199 2 2" xfId="13548" xr:uid="{00000000-0005-0000-0000-0000ED4D0000}"/>
    <cellStyle name="Финансовый 2 199 2 3" xfId="14774" xr:uid="{00000000-0005-0000-0000-0000EE4D0000}"/>
    <cellStyle name="Финансовый 2 199 2 3 2" xfId="16206" xr:uid="{00000000-0005-0000-0000-0000EF4D0000}"/>
    <cellStyle name="Финансовый 2 199 2 3 3" xfId="20189" xr:uid="{00000000-0005-0000-0000-0000F04D0000}"/>
    <cellStyle name="Финансовый 2 199 2 3 4" xfId="25021" xr:uid="{00000000-0005-0000-0000-0000F14D0000}"/>
    <cellStyle name="Финансовый 2 199 2 3 5" xfId="26220" xr:uid="{00000000-0005-0000-0000-0000F24D0000}"/>
    <cellStyle name="Финансовый 2 199 2 3 6" xfId="24709" xr:uid="{00000000-0005-0000-0000-0000F34D0000}"/>
    <cellStyle name="Финансовый 2 199 2 3 7" xfId="25652" xr:uid="{00000000-0005-0000-0000-0000F44D0000}"/>
    <cellStyle name="Финансовый 2 199 2 3 8" xfId="33362" xr:uid="{00000000-0005-0000-0000-0000F54D0000}"/>
    <cellStyle name="Финансовый 2 199 2 3 9" xfId="32267" xr:uid="{00000000-0005-0000-0000-0000F64D0000}"/>
    <cellStyle name="Финансовый 2 199 2 4" xfId="17446" xr:uid="{00000000-0005-0000-0000-0000F74D0000}"/>
    <cellStyle name="Финансовый 2 199 2 5" xfId="18758" xr:uid="{00000000-0005-0000-0000-0000F84D0000}"/>
    <cellStyle name="Финансовый 2 199 2 5 2" xfId="23508" xr:uid="{00000000-0005-0000-0000-0000F94D0000}"/>
    <cellStyle name="Финансовый 2 199 2 5 3" xfId="27901" xr:uid="{00000000-0005-0000-0000-0000FA4D0000}"/>
    <cellStyle name="Финансовый 2 199 2 5 4" xfId="29338" xr:uid="{00000000-0005-0000-0000-0000FB4D0000}"/>
    <cellStyle name="Финансовый 2 199 2 5 5" xfId="30644" xr:uid="{00000000-0005-0000-0000-0000FC4D0000}"/>
    <cellStyle name="Финансовый 2 199 2 5 6" xfId="34729" xr:uid="{00000000-0005-0000-0000-0000FD4D0000}"/>
    <cellStyle name="Финансовый 2 199 2 5 7" xfId="36065" xr:uid="{00000000-0005-0000-0000-0000FE4D0000}"/>
    <cellStyle name="Финансовый 2 199 3" xfId="12731" xr:uid="{00000000-0005-0000-0000-0000FF4D0000}"/>
    <cellStyle name="Финансовый 2 199 3 2" xfId="12901" xr:uid="{00000000-0005-0000-0000-0000004E0000}"/>
    <cellStyle name="Финансовый 2 199 3 3" xfId="15421" xr:uid="{00000000-0005-0000-0000-0000014E0000}"/>
    <cellStyle name="Финансовый 2 199 3 3 2" xfId="15559" xr:uid="{00000000-0005-0000-0000-0000024E0000}"/>
    <cellStyle name="Финансовый 2 199 3 3 3" xfId="19542" xr:uid="{00000000-0005-0000-0000-0000034E0000}"/>
    <cellStyle name="Финансовый 2 199 3 3 4" xfId="21165" xr:uid="{00000000-0005-0000-0000-0000044E0000}"/>
    <cellStyle name="Финансовый 2 199 3 3 5" xfId="24060" xr:uid="{00000000-0005-0000-0000-0000054E0000}"/>
    <cellStyle name="Финансовый 2 199 3 3 6" xfId="26448" xr:uid="{00000000-0005-0000-0000-0000064E0000}"/>
    <cellStyle name="Финансовый 2 199 3 3 7" xfId="25582" xr:uid="{00000000-0005-0000-0000-0000074E0000}"/>
    <cellStyle name="Финансовый 2 199 3 3 8" xfId="32715" xr:uid="{00000000-0005-0000-0000-0000084E0000}"/>
    <cellStyle name="Финансовый 2 199 3 3 9" xfId="31853" xr:uid="{00000000-0005-0000-0000-0000094E0000}"/>
    <cellStyle name="Финансовый 2 199 3 4" xfId="18093" xr:uid="{00000000-0005-0000-0000-00000A4E0000}"/>
    <cellStyle name="Финансовый 2 199 3 5" xfId="19405" xr:uid="{00000000-0005-0000-0000-00000B4E0000}"/>
    <cellStyle name="Финансовый 2 199 3 5 2" xfId="24925" xr:uid="{00000000-0005-0000-0000-00000C4E0000}"/>
    <cellStyle name="Финансовый 2 199 3 5 3" xfId="28548" xr:uid="{00000000-0005-0000-0000-00000D4E0000}"/>
    <cellStyle name="Финансовый 2 199 3 5 4" xfId="29985" xr:uid="{00000000-0005-0000-0000-00000E4E0000}"/>
    <cellStyle name="Финансовый 2 199 3 5 5" xfId="31291" xr:uid="{00000000-0005-0000-0000-00000F4E0000}"/>
    <cellStyle name="Финансовый 2 199 3 5 6" xfId="34082" xr:uid="{00000000-0005-0000-0000-0000104E0000}"/>
    <cellStyle name="Финансовый 2 199 3 5 7" xfId="35418" xr:uid="{00000000-0005-0000-0000-0000114E0000}"/>
    <cellStyle name="Финансовый 2 2" xfId="5" xr:uid="{00000000-0005-0000-0000-0000124E0000}"/>
    <cellStyle name="Финансовый 2 2 2" xfId="350" xr:uid="{00000000-0005-0000-0000-0000134E0000}"/>
    <cellStyle name="Финансовый 2 2 2 2" xfId="8006" xr:uid="{00000000-0005-0000-0000-0000144E0000}"/>
    <cellStyle name="Финансовый 2 2 2 3" xfId="10258" xr:uid="{00000000-0005-0000-0000-0000154E0000}"/>
    <cellStyle name="Финансовый 2 2 3" xfId="1266" xr:uid="{00000000-0005-0000-0000-0000164E0000}"/>
    <cellStyle name="Финансовый 2 2 3 2" xfId="9332" xr:uid="{00000000-0005-0000-0000-0000174E0000}"/>
    <cellStyle name="Финансовый 2 2 3 2 2" xfId="13560" xr:uid="{00000000-0005-0000-0000-0000184E0000}"/>
    <cellStyle name="Финансовый 2 2 3 2 3" xfId="14762" xr:uid="{00000000-0005-0000-0000-0000194E0000}"/>
    <cellStyle name="Финансовый 2 2 3 2 3 2" xfId="16218" xr:uid="{00000000-0005-0000-0000-00001A4E0000}"/>
    <cellStyle name="Финансовый 2 2 3 2 3 3" xfId="20201" xr:uid="{00000000-0005-0000-0000-00001B4E0000}"/>
    <cellStyle name="Финансовый 2 2 3 2 3 4" xfId="24803" xr:uid="{00000000-0005-0000-0000-00001C4E0000}"/>
    <cellStyle name="Финансовый 2 2 3 2 3 5" xfId="26204" xr:uid="{00000000-0005-0000-0000-00001D4E0000}"/>
    <cellStyle name="Финансовый 2 2 3 2 3 6" xfId="22873" xr:uid="{00000000-0005-0000-0000-00001E4E0000}"/>
    <cellStyle name="Финансовый 2 2 3 2 3 7" xfId="26685" xr:uid="{00000000-0005-0000-0000-00001F4E0000}"/>
    <cellStyle name="Финансовый 2 2 3 2 3 8" xfId="33374" xr:uid="{00000000-0005-0000-0000-0000204E0000}"/>
    <cellStyle name="Финансовый 2 2 3 2 3 9" xfId="32121" xr:uid="{00000000-0005-0000-0000-0000214E0000}"/>
    <cellStyle name="Финансовый 2 2 3 2 4" xfId="17434" xr:uid="{00000000-0005-0000-0000-0000224E0000}"/>
    <cellStyle name="Финансовый 2 2 3 2 5" xfId="18746" xr:uid="{00000000-0005-0000-0000-0000234E0000}"/>
    <cellStyle name="Финансовый 2 2 3 2 5 2" xfId="23531" xr:uid="{00000000-0005-0000-0000-0000244E0000}"/>
    <cellStyle name="Финансовый 2 2 3 2 5 3" xfId="27889" xr:uid="{00000000-0005-0000-0000-0000254E0000}"/>
    <cellStyle name="Финансовый 2 2 3 2 5 4" xfId="29326" xr:uid="{00000000-0005-0000-0000-0000264E0000}"/>
    <cellStyle name="Финансовый 2 2 3 2 5 5" xfId="30632" xr:uid="{00000000-0005-0000-0000-0000274E0000}"/>
    <cellStyle name="Финансовый 2 2 3 2 5 6" xfId="34741" xr:uid="{00000000-0005-0000-0000-0000284E0000}"/>
    <cellStyle name="Финансовый 2 2 3 2 5 7" xfId="36077" xr:uid="{00000000-0005-0000-0000-0000294E0000}"/>
    <cellStyle name="Финансовый 2 2 3 3" xfId="12719" xr:uid="{00000000-0005-0000-0000-00002A4E0000}"/>
    <cellStyle name="Финансовый 2 2 3 3 2" xfId="12913" xr:uid="{00000000-0005-0000-0000-00002B4E0000}"/>
    <cellStyle name="Финансовый 2 2 3 3 3" xfId="15409" xr:uid="{00000000-0005-0000-0000-00002C4E0000}"/>
    <cellStyle name="Финансовый 2 2 3 3 3 2" xfId="15571" xr:uid="{00000000-0005-0000-0000-00002D4E0000}"/>
    <cellStyle name="Финансовый 2 2 3 3 3 3" xfId="19554" xr:uid="{00000000-0005-0000-0000-00002E4E0000}"/>
    <cellStyle name="Финансовый 2 2 3 3 3 4" xfId="21334" xr:uid="{00000000-0005-0000-0000-00002F4E0000}"/>
    <cellStyle name="Финансовый 2 2 3 3 3 5" xfId="21277" xr:uid="{00000000-0005-0000-0000-0000304E0000}"/>
    <cellStyle name="Финансовый 2 2 3 3 3 6" xfId="23740" xr:uid="{00000000-0005-0000-0000-0000314E0000}"/>
    <cellStyle name="Финансовый 2 2 3 3 3 7" xfId="26697" xr:uid="{00000000-0005-0000-0000-0000324E0000}"/>
    <cellStyle name="Финансовый 2 2 3 3 3 8" xfId="32727" xr:uid="{00000000-0005-0000-0000-0000334E0000}"/>
    <cellStyle name="Финансовый 2 2 3 3 3 9" xfId="32039" xr:uid="{00000000-0005-0000-0000-0000344E0000}"/>
    <cellStyle name="Финансовый 2 2 3 3 4" xfId="18081" xr:uid="{00000000-0005-0000-0000-0000354E0000}"/>
    <cellStyle name="Финансовый 2 2 3 3 5" xfId="19393" xr:uid="{00000000-0005-0000-0000-0000364E0000}"/>
    <cellStyle name="Финансовый 2 2 3 3 5 2" xfId="23552" xr:uid="{00000000-0005-0000-0000-0000374E0000}"/>
    <cellStyle name="Финансовый 2 2 3 3 5 3" xfId="28536" xr:uid="{00000000-0005-0000-0000-0000384E0000}"/>
    <cellStyle name="Финансовый 2 2 3 3 5 4" xfId="29973" xr:uid="{00000000-0005-0000-0000-0000394E0000}"/>
    <cellStyle name="Финансовый 2 2 3 3 5 5" xfId="31279" xr:uid="{00000000-0005-0000-0000-00003A4E0000}"/>
    <cellStyle name="Финансовый 2 2 3 3 5 6" xfId="34094" xr:uid="{00000000-0005-0000-0000-00003B4E0000}"/>
    <cellStyle name="Финансовый 2 2 3 3 5 7" xfId="35430" xr:uid="{00000000-0005-0000-0000-00003C4E0000}"/>
    <cellStyle name="Финансовый 2 2 4" xfId="9836" xr:uid="{00000000-0005-0000-0000-00003D4E0000}"/>
    <cellStyle name="Финансовый 2 2 4 2" xfId="13510" xr:uid="{00000000-0005-0000-0000-00003E4E0000}"/>
    <cellStyle name="Финансовый 2 2 4 3" xfId="14812" xr:uid="{00000000-0005-0000-0000-00003F4E0000}"/>
    <cellStyle name="Финансовый 2 2 4 3 2" xfId="16168" xr:uid="{00000000-0005-0000-0000-0000404E0000}"/>
    <cellStyle name="Финансовый 2 2 4 3 3" xfId="20151" xr:uid="{00000000-0005-0000-0000-0000414E0000}"/>
    <cellStyle name="Финансовый 2 2 4 3 4" xfId="22295" xr:uid="{00000000-0005-0000-0000-0000424E0000}"/>
    <cellStyle name="Финансовый 2 2 4 3 5" xfId="25983" xr:uid="{00000000-0005-0000-0000-0000434E0000}"/>
    <cellStyle name="Финансовый 2 2 4 3 6" xfId="22442" xr:uid="{00000000-0005-0000-0000-0000444E0000}"/>
    <cellStyle name="Финансовый 2 2 4 3 7" xfId="25610" xr:uid="{00000000-0005-0000-0000-0000454E0000}"/>
    <cellStyle name="Финансовый 2 2 4 3 8" xfId="33324" xr:uid="{00000000-0005-0000-0000-0000464E0000}"/>
    <cellStyle name="Финансовый 2 2 4 3 9" xfId="31705" xr:uid="{00000000-0005-0000-0000-0000474E0000}"/>
    <cellStyle name="Финансовый 2 2 4 4" xfId="17484" xr:uid="{00000000-0005-0000-0000-0000484E0000}"/>
    <cellStyle name="Финансовый 2 2 4 5" xfId="18796" xr:uid="{00000000-0005-0000-0000-0000494E0000}"/>
    <cellStyle name="Финансовый 2 2 4 5 2" xfId="21831" xr:uid="{00000000-0005-0000-0000-00004A4E0000}"/>
    <cellStyle name="Финансовый 2 2 4 5 3" xfId="27939" xr:uid="{00000000-0005-0000-0000-00004B4E0000}"/>
    <cellStyle name="Финансовый 2 2 4 5 4" xfId="29376" xr:uid="{00000000-0005-0000-0000-00004C4E0000}"/>
    <cellStyle name="Финансовый 2 2 4 5 5" xfId="30682" xr:uid="{00000000-0005-0000-0000-00004D4E0000}"/>
    <cellStyle name="Финансовый 2 2 4 5 6" xfId="34691" xr:uid="{00000000-0005-0000-0000-00004E4E0000}"/>
    <cellStyle name="Финансовый 2 2 4 5 7" xfId="36027" xr:uid="{00000000-0005-0000-0000-00004F4E0000}"/>
    <cellStyle name="Финансовый 2 2 5" xfId="11151" xr:uid="{00000000-0005-0000-0000-0000504E0000}"/>
    <cellStyle name="Финансовый 2 2 6" xfId="14135" xr:uid="{00000000-0005-0000-0000-0000514E0000}"/>
    <cellStyle name="Финансовый 2 2 7" xfId="14147" xr:uid="{00000000-0005-0000-0000-0000524E0000}"/>
    <cellStyle name="Финансовый 2 2 7 2" xfId="16793" xr:uid="{00000000-0005-0000-0000-0000534E0000}"/>
    <cellStyle name="Финансовый 2 2 7 3" xfId="20776" xr:uid="{00000000-0005-0000-0000-0000544E0000}"/>
    <cellStyle name="Финансовый 2 2 7 4" xfId="24257" xr:uid="{00000000-0005-0000-0000-0000554E0000}"/>
    <cellStyle name="Финансовый 2 2 7 5" xfId="21228" xr:uid="{00000000-0005-0000-0000-0000564E0000}"/>
    <cellStyle name="Финансовый 2 2 7 6" xfId="25698" xr:uid="{00000000-0005-0000-0000-0000574E0000}"/>
    <cellStyle name="Финансовый 2 2 7 7" xfId="22540" xr:uid="{00000000-0005-0000-0000-0000584E0000}"/>
    <cellStyle name="Финансовый 2 2 7 8" xfId="33949" xr:uid="{00000000-0005-0000-0000-0000594E0000}"/>
    <cellStyle name="Финансовый 2 2 7 9" xfId="32223" xr:uid="{00000000-0005-0000-0000-00005A4E0000}"/>
    <cellStyle name="Финансовый 2 2 8" xfId="14187" xr:uid="{00000000-0005-0000-0000-00005B4E0000}"/>
    <cellStyle name="Финансовый 2 2 8 2" xfId="16859" xr:uid="{00000000-0005-0000-0000-00005C4E0000}"/>
    <cellStyle name="Финансовый 2 2 8 3" xfId="20789" xr:uid="{00000000-0005-0000-0000-00005D4E0000}"/>
    <cellStyle name="Финансовый 2 2 8 4" xfId="24628" xr:uid="{00000000-0005-0000-0000-00005E4E0000}"/>
    <cellStyle name="Финансовый 2 2 8 5" xfId="27276" xr:uid="{00000000-0005-0000-0000-00005F4E0000}"/>
    <cellStyle name="Финансовый 2 2 8 6" xfId="21442" xr:uid="{00000000-0005-0000-0000-0000604E0000}"/>
    <cellStyle name="Финансовый 2 2 8 7" xfId="25670" xr:uid="{00000000-0005-0000-0000-0000614E0000}"/>
    <cellStyle name="Финансовый 2 2 8 8" xfId="33962" xr:uid="{00000000-0005-0000-0000-0000624E0000}"/>
    <cellStyle name="Финансовый 2 2 8 9" xfId="35323" xr:uid="{00000000-0005-0000-0000-0000634E0000}"/>
    <cellStyle name="Финансовый 2 2 9" xfId="18171" xr:uid="{00000000-0005-0000-0000-0000644E0000}"/>
    <cellStyle name="Финансовый 2 2 9 2" xfId="22920" xr:uid="{00000000-0005-0000-0000-0000654E0000}"/>
    <cellStyle name="Финансовый 2 2 9 3" xfId="26043" xr:uid="{00000000-0005-0000-0000-0000664E0000}"/>
    <cellStyle name="Финансовый 2 2 9 4" xfId="23353" xr:uid="{00000000-0005-0000-0000-0000674E0000}"/>
    <cellStyle name="Финансовый 2 2 9 5" xfId="26760" xr:uid="{00000000-0005-0000-0000-0000684E0000}"/>
    <cellStyle name="Финансовый 2 2 9 6" xfId="35316" xr:uid="{00000000-0005-0000-0000-0000694E0000}"/>
    <cellStyle name="Финансовый 2 2 9 7" xfId="36652" xr:uid="{00000000-0005-0000-0000-00006A4E0000}"/>
    <cellStyle name="Финансовый 2 20" xfId="112" xr:uid="{00000000-0005-0000-0000-00006B4E0000}"/>
    <cellStyle name="Финансовый 2 20 2" xfId="351" xr:uid="{00000000-0005-0000-0000-00006C4E0000}"/>
    <cellStyle name="Финансовый 2 20 2 2" xfId="8049" xr:uid="{00000000-0005-0000-0000-00006D4E0000}"/>
    <cellStyle name="Финансовый 2 20 2 3" xfId="10259" xr:uid="{00000000-0005-0000-0000-00006E4E0000}"/>
    <cellStyle name="Финансовый 2 20 3" xfId="1286" xr:uid="{00000000-0005-0000-0000-00006F4E0000}"/>
    <cellStyle name="Финансовый 2 20 3 2" xfId="9301" xr:uid="{00000000-0005-0000-0000-0000704E0000}"/>
    <cellStyle name="Финансовый 2 20 3 2 2" xfId="13569" xr:uid="{00000000-0005-0000-0000-0000714E0000}"/>
    <cellStyle name="Финансовый 2 20 3 2 3" xfId="14753" xr:uid="{00000000-0005-0000-0000-0000724E0000}"/>
    <cellStyle name="Финансовый 2 20 3 2 3 2" xfId="16227" xr:uid="{00000000-0005-0000-0000-0000734E0000}"/>
    <cellStyle name="Финансовый 2 20 3 2 3 3" xfId="20210" xr:uid="{00000000-0005-0000-0000-0000744E0000}"/>
    <cellStyle name="Финансовый 2 20 3 2 3 4" xfId="24079" xr:uid="{00000000-0005-0000-0000-0000754E0000}"/>
    <cellStyle name="Финансовый 2 20 3 2 3 5" xfId="26753" xr:uid="{00000000-0005-0000-0000-0000764E0000}"/>
    <cellStyle name="Финансовый 2 20 3 2 3 6" xfId="27155" xr:uid="{00000000-0005-0000-0000-0000774E0000}"/>
    <cellStyle name="Финансовый 2 20 3 2 3 7" xfId="25057" xr:uid="{00000000-0005-0000-0000-0000784E0000}"/>
    <cellStyle name="Финансовый 2 20 3 2 3 8" xfId="33383" xr:uid="{00000000-0005-0000-0000-0000794E0000}"/>
    <cellStyle name="Финансовый 2 20 3 2 3 9" xfId="31918" xr:uid="{00000000-0005-0000-0000-00007A4E0000}"/>
    <cellStyle name="Финансовый 2 20 3 2 4" xfId="17425" xr:uid="{00000000-0005-0000-0000-00007B4E0000}"/>
    <cellStyle name="Финансовый 2 20 3 2 5" xfId="18737" xr:uid="{00000000-0005-0000-0000-00007C4E0000}"/>
    <cellStyle name="Финансовый 2 20 3 2 5 2" xfId="23795" xr:uid="{00000000-0005-0000-0000-00007D4E0000}"/>
    <cellStyle name="Финансовый 2 20 3 2 5 3" xfId="27880" xr:uid="{00000000-0005-0000-0000-00007E4E0000}"/>
    <cellStyle name="Финансовый 2 20 3 2 5 4" xfId="29317" xr:uid="{00000000-0005-0000-0000-00007F4E0000}"/>
    <cellStyle name="Финансовый 2 20 3 2 5 5" xfId="30623" xr:uid="{00000000-0005-0000-0000-0000804E0000}"/>
    <cellStyle name="Финансовый 2 20 3 2 5 6" xfId="34750" xr:uid="{00000000-0005-0000-0000-0000814E0000}"/>
    <cellStyle name="Финансовый 2 20 3 2 5 7" xfId="36086" xr:uid="{00000000-0005-0000-0000-0000824E0000}"/>
    <cellStyle name="Финансовый 2 20 3 3" xfId="12710" xr:uid="{00000000-0005-0000-0000-0000834E0000}"/>
    <cellStyle name="Финансовый 2 20 3 3 2" xfId="12922" xr:uid="{00000000-0005-0000-0000-0000844E0000}"/>
    <cellStyle name="Финансовый 2 20 3 3 3" xfId="15400" xr:uid="{00000000-0005-0000-0000-0000854E0000}"/>
    <cellStyle name="Финансовый 2 20 3 3 3 2" xfId="15580" xr:uid="{00000000-0005-0000-0000-0000864E0000}"/>
    <cellStyle name="Финансовый 2 20 3 3 3 3" xfId="19563" xr:uid="{00000000-0005-0000-0000-0000874E0000}"/>
    <cellStyle name="Финансовый 2 20 3 3 3 4" xfId="21053" xr:uid="{00000000-0005-0000-0000-0000884E0000}"/>
    <cellStyle name="Финансовый 2 20 3 3 3 5" xfId="25656" xr:uid="{00000000-0005-0000-0000-0000894E0000}"/>
    <cellStyle name="Финансовый 2 20 3 3 3 6" xfId="22003" xr:uid="{00000000-0005-0000-0000-00008A4E0000}"/>
    <cellStyle name="Финансовый 2 20 3 3 3 7" xfId="25774" xr:uid="{00000000-0005-0000-0000-00008B4E0000}"/>
    <cellStyle name="Финансовый 2 20 3 3 3 8" xfId="32736" xr:uid="{00000000-0005-0000-0000-00008C4E0000}"/>
    <cellStyle name="Финансовый 2 20 3 3 3 9" xfId="31597" xr:uid="{00000000-0005-0000-0000-00008D4E0000}"/>
    <cellStyle name="Финансовый 2 20 3 3 4" xfId="18072" xr:uid="{00000000-0005-0000-0000-00008E4E0000}"/>
    <cellStyle name="Финансовый 2 20 3 3 5" xfId="19384" xr:uid="{00000000-0005-0000-0000-00008F4E0000}"/>
    <cellStyle name="Финансовый 2 20 3 3 5 2" xfId="22457" xr:uid="{00000000-0005-0000-0000-0000904E0000}"/>
    <cellStyle name="Финансовый 2 20 3 3 5 3" xfId="28527" xr:uid="{00000000-0005-0000-0000-0000914E0000}"/>
    <cellStyle name="Финансовый 2 20 3 3 5 4" xfId="29964" xr:uid="{00000000-0005-0000-0000-0000924E0000}"/>
    <cellStyle name="Финансовый 2 20 3 3 5 5" xfId="31270" xr:uid="{00000000-0005-0000-0000-0000934E0000}"/>
    <cellStyle name="Финансовый 2 20 3 3 5 6" xfId="34103" xr:uid="{00000000-0005-0000-0000-0000944E0000}"/>
    <cellStyle name="Финансовый 2 20 3 3 5 7" xfId="35439" xr:uid="{00000000-0005-0000-0000-0000954E0000}"/>
    <cellStyle name="Финансовый 2 20 4" xfId="10022" xr:uid="{00000000-0005-0000-0000-0000964E0000}"/>
    <cellStyle name="Финансовый 2 20 4 2" xfId="13380" xr:uid="{00000000-0005-0000-0000-0000974E0000}"/>
    <cellStyle name="Финансовый 2 20 4 3" xfId="14942" xr:uid="{00000000-0005-0000-0000-0000984E0000}"/>
    <cellStyle name="Финансовый 2 20 4 3 2" xfId="16038" xr:uid="{00000000-0005-0000-0000-0000994E0000}"/>
    <cellStyle name="Финансовый 2 20 4 3 3" xfId="20021" xr:uid="{00000000-0005-0000-0000-00009A4E0000}"/>
    <cellStyle name="Финансовый 2 20 4 3 4" xfId="22391" xr:uid="{00000000-0005-0000-0000-00009B4E0000}"/>
    <cellStyle name="Финансовый 2 20 4 3 5" xfId="26436" xr:uid="{00000000-0005-0000-0000-00009C4E0000}"/>
    <cellStyle name="Финансовый 2 20 4 3 6" xfId="21206" xr:uid="{00000000-0005-0000-0000-00009D4E0000}"/>
    <cellStyle name="Финансовый 2 20 4 3 7" xfId="24035" xr:uid="{00000000-0005-0000-0000-00009E4E0000}"/>
    <cellStyle name="Финансовый 2 20 4 3 8" xfId="33194" xr:uid="{00000000-0005-0000-0000-00009F4E0000}"/>
    <cellStyle name="Финансовый 2 20 4 3 9" xfId="32591" xr:uid="{00000000-0005-0000-0000-0000A04E0000}"/>
    <cellStyle name="Финансовый 2 20 4 4" xfId="17614" xr:uid="{00000000-0005-0000-0000-0000A14E0000}"/>
    <cellStyle name="Финансовый 2 20 4 5" xfId="18926" xr:uid="{00000000-0005-0000-0000-0000A24E0000}"/>
    <cellStyle name="Финансовый 2 20 4 5 2" xfId="25367" xr:uid="{00000000-0005-0000-0000-0000A34E0000}"/>
    <cellStyle name="Финансовый 2 20 4 5 3" xfId="28069" xr:uid="{00000000-0005-0000-0000-0000A44E0000}"/>
    <cellStyle name="Финансовый 2 20 4 5 4" xfId="29506" xr:uid="{00000000-0005-0000-0000-0000A54E0000}"/>
    <cellStyle name="Финансовый 2 20 4 5 5" xfId="30812" xr:uid="{00000000-0005-0000-0000-0000A64E0000}"/>
    <cellStyle name="Финансовый 2 20 4 5 6" xfId="34561" xr:uid="{00000000-0005-0000-0000-0000A74E0000}"/>
    <cellStyle name="Финансовый 2 20 4 5 7" xfId="35897" xr:uid="{00000000-0005-0000-0000-0000A84E0000}"/>
    <cellStyle name="Финансовый 2 20 5" xfId="11171" xr:uid="{00000000-0005-0000-0000-0000A94E0000}"/>
    <cellStyle name="Финансовый 2 20 6" xfId="14028" xr:uid="{00000000-0005-0000-0000-0000AA4E0000}"/>
    <cellStyle name="Финансовый 2 20 7" xfId="14168" xr:uid="{00000000-0005-0000-0000-0000AB4E0000}"/>
    <cellStyle name="Финансовый 2 20 7 2" xfId="16686" xr:uid="{00000000-0005-0000-0000-0000AC4E0000}"/>
    <cellStyle name="Финансовый 2 20 7 3" xfId="20669" xr:uid="{00000000-0005-0000-0000-0000AD4E0000}"/>
    <cellStyle name="Финансовый 2 20 7 4" xfId="24846" xr:uid="{00000000-0005-0000-0000-0000AE4E0000}"/>
    <cellStyle name="Финансовый 2 20 7 5" xfId="26583" xr:uid="{00000000-0005-0000-0000-0000AF4E0000}"/>
    <cellStyle name="Финансовый 2 20 7 6" xfId="25645" xr:uid="{00000000-0005-0000-0000-0000B04E0000}"/>
    <cellStyle name="Финансовый 2 20 7 7" xfId="26716" xr:uid="{00000000-0005-0000-0000-0000B14E0000}"/>
    <cellStyle name="Финансовый 2 20 7 8" xfId="33842" xr:uid="{00000000-0005-0000-0000-0000B24E0000}"/>
    <cellStyle name="Финансовый 2 20 7 9" xfId="32606" xr:uid="{00000000-0005-0000-0000-0000B34E0000}"/>
    <cellStyle name="Финансовый 2 20 8" xfId="14294" xr:uid="{00000000-0005-0000-0000-0000B44E0000}"/>
    <cellStyle name="Финансовый 2 20 8 2" xfId="16966" xr:uid="{00000000-0005-0000-0000-0000B54E0000}"/>
    <cellStyle name="Финансовый 2 20 8 3" xfId="20799" xr:uid="{00000000-0005-0000-0000-0000B64E0000}"/>
    <cellStyle name="Финансовый 2 20 8 4" xfId="24439" xr:uid="{00000000-0005-0000-0000-0000B74E0000}"/>
    <cellStyle name="Финансовый 2 20 8 5" xfId="25924" xr:uid="{00000000-0005-0000-0000-0000B84E0000}"/>
    <cellStyle name="Финансовый 2 20 8 6" xfId="25527" xr:uid="{00000000-0005-0000-0000-0000B94E0000}"/>
    <cellStyle name="Финансовый 2 20 8 7" xfId="20974" xr:uid="{00000000-0005-0000-0000-0000BA4E0000}"/>
    <cellStyle name="Финансовый 2 20 8 8" xfId="33972" xr:uid="{00000000-0005-0000-0000-0000BB4E0000}"/>
    <cellStyle name="Финансовый 2 20 8 9" xfId="35333" xr:uid="{00000000-0005-0000-0000-0000BC4E0000}"/>
    <cellStyle name="Финансовый 2 20 9" xfId="18278" xr:uid="{00000000-0005-0000-0000-0000BD4E0000}"/>
    <cellStyle name="Финансовый 2 20 9 2" xfId="23169" xr:uid="{00000000-0005-0000-0000-0000BE4E0000}"/>
    <cellStyle name="Финансовый 2 20 9 3" xfId="27421" xr:uid="{00000000-0005-0000-0000-0000BF4E0000}"/>
    <cellStyle name="Финансовый 2 20 9 4" xfId="28858" xr:uid="{00000000-0005-0000-0000-0000C04E0000}"/>
    <cellStyle name="Финансовый 2 20 9 5" xfId="30164" xr:uid="{00000000-0005-0000-0000-0000C14E0000}"/>
    <cellStyle name="Финансовый 2 20 9 6" xfId="35209" xr:uid="{00000000-0005-0000-0000-0000C24E0000}"/>
    <cellStyle name="Финансовый 2 20 9 7" xfId="36545" xr:uid="{00000000-0005-0000-0000-0000C34E0000}"/>
    <cellStyle name="Финансовый 2 200" xfId="9412" xr:uid="{00000000-0005-0000-0000-0000C44E0000}"/>
    <cellStyle name="Финансовый 2 200 2" xfId="13542" xr:uid="{00000000-0005-0000-0000-0000C54E0000}"/>
    <cellStyle name="Финансовый 2 200 3" xfId="14780" xr:uid="{00000000-0005-0000-0000-0000C64E0000}"/>
    <cellStyle name="Финансовый 2 200 3 2" xfId="16200" xr:uid="{00000000-0005-0000-0000-0000C74E0000}"/>
    <cellStyle name="Финансовый 2 200 3 3" xfId="20183" xr:uid="{00000000-0005-0000-0000-0000C84E0000}"/>
    <cellStyle name="Финансовый 2 200 3 4" xfId="23365" xr:uid="{00000000-0005-0000-0000-0000C94E0000}"/>
    <cellStyle name="Финансовый 2 200 3 5" xfId="25695" xr:uid="{00000000-0005-0000-0000-0000CA4E0000}"/>
    <cellStyle name="Финансовый 2 200 3 6" xfId="25734" xr:uid="{00000000-0005-0000-0000-0000CB4E0000}"/>
    <cellStyle name="Финансовый 2 200 3 7" xfId="21535" xr:uid="{00000000-0005-0000-0000-0000CC4E0000}"/>
    <cellStyle name="Финансовый 2 200 3 8" xfId="33356" xr:uid="{00000000-0005-0000-0000-0000CD4E0000}"/>
    <cellStyle name="Финансовый 2 200 3 9" xfId="31568" xr:uid="{00000000-0005-0000-0000-0000CE4E0000}"/>
    <cellStyle name="Финансовый 2 200 4" xfId="17452" xr:uid="{00000000-0005-0000-0000-0000CF4E0000}"/>
    <cellStyle name="Финансовый 2 200 5" xfId="18764" xr:uid="{00000000-0005-0000-0000-0000D04E0000}"/>
    <cellStyle name="Финансовый 2 200 5 2" xfId="21151" xr:uid="{00000000-0005-0000-0000-0000D14E0000}"/>
    <cellStyle name="Финансовый 2 200 5 3" xfId="27907" xr:uid="{00000000-0005-0000-0000-0000D24E0000}"/>
    <cellStyle name="Финансовый 2 200 5 4" xfId="29344" xr:uid="{00000000-0005-0000-0000-0000D34E0000}"/>
    <cellStyle name="Финансовый 2 200 5 5" xfId="30650" xr:uid="{00000000-0005-0000-0000-0000D44E0000}"/>
    <cellStyle name="Финансовый 2 200 5 6" xfId="34723" xr:uid="{00000000-0005-0000-0000-0000D54E0000}"/>
    <cellStyle name="Финансовый 2 200 5 7" xfId="36059" xr:uid="{00000000-0005-0000-0000-0000D64E0000}"/>
    <cellStyle name="Финансовый 2 201" xfId="11150" xr:uid="{00000000-0005-0000-0000-0000D74E0000}"/>
    <cellStyle name="Финансовый 2 202" xfId="14136" xr:uid="{00000000-0005-0000-0000-0000D84E0000}"/>
    <cellStyle name="Финансовый 2 203" xfId="14149" xr:uid="{00000000-0005-0000-0000-0000D94E0000}"/>
    <cellStyle name="Финансовый 2 203 2" xfId="16794" xr:uid="{00000000-0005-0000-0000-0000DA4E0000}"/>
    <cellStyle name="Финансовый 2 203 3" xfId="20777" xr:uid="{00000000-0005-0000-0000-0000DB4E0000}"/>
    <cellStyle name="Финансовый 2 203 4" xfId="23690" xr:uid="{00000000-0005-0000-0000-0000DC4E0000}"/>
    <cellStyle name="Финансовый 2 203 5" xfId="27102" xr:uid="{00000000-0005-0000-0000-0000DD4E0000}"/>
    <cellStyle name="Финансовый 2 203 6" xfId="25850" xr:uid="{00000000-0005-0000-0000-0000DE4E0000}"/>
    <cellStyle name="Финансовый 2 203 7" xfId="28723" xr:uid="{00000000-0005-0000-0000-0000DF4E0000}"/>
    <cellStyle name="Финансовый 2 203 8" xfId="33950" xr:uid="{00000000-0005-0000-0000-0000E04E0000}"/>
    <cellStyle name="Финансовый 2 203 9" xfId="32153" xr:uid="{00000000-0005-0000-0000-0000E14E0000}"/>
    <cellStyle name="Финансовый 2 204" xfId="14186" xr:uid="{00000000-0005-0000-0000-0000E24E0000}"/>
    <cellStyle name="Финансовый 2 204 2" xfId="16858" xr:uid="{00000000-0005-0000-0000-0000E34E0000}"/>
    <cellStyle name="Финансовый 2 204 3" xfId="20788" xr:uid="{00000000-0005-0000-0000-0000E44E0000}"/>
    <cellStyle name="Финансовый 2 204 4" xfId="21075" xr:uid="{00000000-0005-0000-0000-0000E54E0000}"/>
    <cellStyle name="Финансовый 2 204 5" xfId="21269" xr:uid="{00000000-0005-0000-0000-0000E64E0000}"/>
    <cellStyle name="Финансовый 2 204 6" xfId="23822" xr:uid="{00000000-0005-0000-0000-0000E74E0000}"/>
    <cellStyle name="Финансовый 2 204 7" xfId="21270" xr:uid="{00000000-0005-0000-0000-0000E84E0000}"/>
    <cellStyle name="Финансовый 2 204 8" xfId="33961" xr:uid="{00000000-0005-0000-0000-0000E94E0000}"/>
    <cellStyle name="Финансовый 2 204 9" xfId="35322" xr:uid="{00000000-0005-0000-0000-0000EA4E0000}"/>
    <cellStyle name="Финансовый 2 205" xfId="18170" xr:uid="{00000000-0005-0000-0000-0000EB4E0000}"/>
    <cellStyle name="Финансовый 2 205 2" xfId="23340" xr:uid="{00000000-0005-0000-0000-0000EC4E0000}"/>
    <cellStyle name="Финансовый 2 205 3" xfId="27278" xr:uid="{00000000-0005-0000-0000-0000ED4E0000}"/>
    <cellStyle name="Финансовый 2 205 4" xfId="26710" xr:uid="{00000000-0005-0000-0000-0000EE4E0000}"/>
    <cellStyle name="Финансовый 2 205 5" xfId="26423" xr:uid="{00000000-0005-0000-0000-0000EF4E0000}"/>
    <cellStyle name="Финансовый 2 205 6" xfId="35317" xr:uid="{00000000-0005-0000-0000-0000F04E0000}"/>
    <cellStyle name="Финансовый 2 205 7" xfId="36653" xr:uid="{00000000-0005-0000-0000-0000F14E0000}"/>
    <cellStyle name="Финансовый 2 206" xfId="36656" xr:uid="{00000000-0005-0000-0000-0000F24E0000}"/>
    <cellStyle name="Финансовый 2 21" xfId="113" xr:uid="{00000000-0005-0000-0000-0000F34E0000}"/>
    <cellStyle name="Финансовый 2 21 2" xfId="352" xr:uid="{00000000-0005-0000-0000-0000F44E0000}"/>
    <cellStyle name="Финансовый 2 21 2 2" xfId="7736" xr:uid="{00000000-0005-0000-0000-0000F54E0000}"/>
    <cellStyle name="Финансовый 2 21 2 3" xfId="10260" xr:uid="{00000000-0005-0000-0000-0000F64E0000}"/>
    <cellStyle name="Финансовый 2 21 3" xfId="1287" xr:uid="{00000000-0005-0000-0000-0000F74E0000}"/>
    <cellStyle name="Финансовый 2 21 3 2" xfId="9212" xr:uid="{00000000-0005-0000-0000-0000F84E0000}"/>
    <cellStyle name="Финансовый 2 21 3 2 2" xfId="13591" xr:uid="{00000000-0005-0000-0000-0000F94E0000}"/>
    <cellStyle name="Финансовый 2 21 3 2 3" xfId="14731" xr:uid="{00000000-0005-0000-0000-0000FA4E0000}"/>
    <cellStyle name="Финансовый 2 21 3 2 3 2" xfId="16249" xr:uid="{00000000-0005-0000-0000-0000FB4E0000}"/>
    <cellStyle name="Финансовый 2 21 3 2 3 3" xfId="20232" xr:uid="{00000000-0005-0000-0000-0000FC4E0000}"/>
    <cellStyle name="Финансовый 2 21 3 2 3 4" xfId="22755" xr:uid="{00000000-0005-0000-0000-0000FD4E0000}"/>
    <cellStyle name="Финансовый 2 21 3 2 3 5" xfId="25002" xr:uid="{00000000-0005-0000-0000-0000FE4E0000}"/>
    <cellStyle name="Финансовый 2 21 3 2 3 6" xfId="21261" xr:uid="{00000000-0005-0000-0000-0000FF4E0000}"/>
    <cellStyle name="Финансовый 2 21 3 2 3 7" xfId="23061" xr:uid="{00000000-0005-0000-0000-0000004F0000}"/>
    <cellStyle name="Финансовый 2 21 3 2 3 8" xfId="33405" xr:uid="{00000000-0005-0000-0000-0000014F0000}"/>
    <cellStyle name="Финансовый 2 21 3 2 3 9" xfId="32085" xr:uid="{00000000-0005-0000-0000-0000024F0000}"/>
    <cellStyle name="Финансовый 2 21 3 2 4" xfId="17403" xr:uid="{00000000-0005-0000-0000-0000034F0000}"/>
    <cellStyle name="Финансовый 2 21 3 2 5" xfId="18715" xr:uid="{00000000-0005-0000-0000-0000044F0000}"/>
    <cellStyle name="Финансовый 2 21 3 2 5 2" xfId="21864" xr:uid="{00000000-0005-0000-0000-0000054F0000}"/>
    <cellStyle name="Финансовый 2 21 3 2 5 3" xfId="27858" xr:uid="{00000000-0005-0000-0000-0000064F0000}"/>
    <cellStyle name="Финансовый 2 21 3 2 5 4" xfId="29295" xr:uid="{00000000-0005-0000-0000-0000074F0000}"/>
    <cellStyle name="Финансовый 2 21 3 2 5 5" xfId="30601" xr:uid="{00000000-0005-0000-0000-0000084F0000}"/>
    <cellStyle name="Финансовый 2 21 3 2 5 6" xfId="34772" xr:uid="{00000000-0005-0000-0000-0000094F0000}"/>
    <cellStyle name="Финансовый 2 21 3 2 5 7" xfId="36108" xr:uid="{00000000-0005-0000-0000-00000A4F0000}"/>
    <cellStyle name="Финансовый 2 21 3 3" xfId="12689" xr:uid="{00000000-0005-0000-0000-00000B4F0000}"/>
    <cellStyle name="Финансовый 2 21 3 3 2" xfId="12943" xr:uid="{00000000-0005-0000-0000-00000C4F0000}"/>
    <cellStyle name="Финансовый 2 21 3 3 3" xfId="15379" xr:uid="{00000000-0005-0000-0000-00000D4F0000}"/>
    <cellStyle name="Финансовый 2 21 3 3 3 2" xfId="15601" xr:uid="{00000000-0005-0000-0000-00000E4F0000}"/>
    <cellStyle name="Финансовый 2 21 3 3 3 3" xfId="19584" xr:uid="{00000000-0005-0000-0000-00000F4F0000}"/>
    <cellStyle name="Финансовый 2 21 3 3 3 4" xfId="22039" xr:uid="{00000000-0005-0000-0000-0000104F0000}"/>
    <cellStyle name="Финансовый 2 21 3 3 3 5" xfId="23473" xr:uid="{00000000-0005-0000-0000-0000114F0000}"/>
    <cellStyle name="Финансовый 2 21 3 3 3 6" xfId="26447" xr:uid="{00000000-0005-0000-0000-0000124F0000}"/>
    <cellStyle name="Финансовый 2 21 3 3 3 7" xfId="20871" xr:uid="{00000000-0005-0000-0000-0000134F0000}"/>
    <cellStyle name="Финансовый 2 21 3 3 3 8" xfId="32757" xr:uid="{00000000-0005-0000-0000-0000144F0000}"/>
    <cellStyle name="Финансовый 2 21 3 3 3 9" xfId="31925" xr:uid="{00000000-0005-0000-0000-0000154F0000}"/>
    <cellStyle name="Финансовый 2 21 3 3 4" xfId="18051" xr:uid="{00000000-0005-0000-0000-0000164F0000}"/>
    <cellStyle name="Финансовый 2 21 3 3 5" xfId="19363" xr:uid="{00000000-0005-0000-0000-0000174F0000}"/>
    <cellStyle name="Финансовый 2 21 3 3 5 2" xfId="23387" xr:uid="{00000000-0005-0000-0000-0000184F0000}"/>
    <cellStyle name="Финансовый 2 21 3 3 5 3" xfId="28506" xr:uid="{00000000-0005-0000-0000-0000194F0000}"/>
    <cellStyle name="Финансовый 2 21 3 3 5 4" xfId="29943" xr:uid="{00000000-0005-0000-0000-00001A4F0000}"/>
    <cellStyle name="Финансовый 2 21 3 3 5 5" xfId="31249" xr:uid="{00000000-0005-0000-0000-00001B4F0000}"/>
    <cellStyle name="Финансовый 2 21 3 3 5 6" xfId="34124" xr:uid="{00000000-0005-0000-0000-00001C4F0000}"/>
    <cellStyle name="Финансовый 2 21 3 3 5 7" xfId="35460" xr:uid="{00000000-0005-0000-0000-00001D4F0000}"/>
    <cellStyle name="Финансовый 2 21 4" xfId="10023" xr:uid="{00000000-0005-0000-0000-00001E4F0000}"/>
    <cellStyle name="Финансовый 2 21 4 2" xfId="13379" xr:uid="{00000000-0005-0000-0000-00001F4F0000}"/>
    <cellStyle name="Финансовый 2 21 4 3" xfId="14943" xr:uid="{00000000-0005-0000-0000-0000204F0000}"/>
    <cellStyle name="Финансовый 2 21 4 3 2" xfId="16037" xr:uid="{00000000-0005-0000-0000-0000214F0000}"/>
    <cellStyle name="Финансовый 2 21 4 3 3" xfId="20020" xr:uid="{00000000-0005-0000-0000-0000224F0000}"/>
    <cellStyle name="Финансовый 2 21 4 3 4" xfId="22328" xr:uid="{00000000-0005-0000-0000-0000234F0000}"/>
    <cellStyle name="Финансовый 2 21 4 3 5" xfId="26432" xr:uid="{00000000-0005-0000-0000-0000244F0000}"/>
    <cellStyle name="Финансовый 2 21 4 3 6" xfId="26077" xr:uid="{00000000-0005-0000-0000-0000254F0000}"/>
    <cellStyle name="Финансовый 2 21 4 3 7" xfId="21569" xr:uid="{00000000-0005-0000-0000-0000264F0000}"/>
    <cellStyle name="Финансовый 2 21 4 3 8" xfId="33193" xr:uid="{00000000-0005-0000-0000-0000274F0000}"/>
    <cellStyle name="Финансовый 2 21 4 3 9" xfId="32008" xr:uid="{00000000-0005-0000-0000-0000284F0000}"/>
    <cellStyle name="Финансовый 2 21 4 4" xfId="17615" xr:uid="{00000000-0005-0000-0000-0000294F0000}"/>
    <cellStyle name="Финансовый 2 21 4 5" xfId="18927" xr:uid="{00000000-0005-0000-0000-00002A4F0000}"/>
    <cellStyle name="Финансовый 2 21 4 5 2" xfId="23144" xr:uid="{00000000-0005-0000-0000-00002B4F0000}"/>
    <cellStyle name="Финансовый 2 21 4 5 3" xfId="28070" xr:uid="{00000000-0005-0000-0000-00002C4F0000}"/>
    <cellStyle name="Финансовый 2 21 4 5 4" xfId="29507" xr:uid="{00000000-0005-0000-0000-00002D4F0000}"/>
    <cellStyle name="Финансовый 2 21 4 5 5" xfId="30813" xr:uid="{00000000-0005-0000-0000-00002E4F0000}"/>
    <cellStyle name="Финансовый 2 21 4 5 6" xfId="34560" xr:uid="{00000000-0005-0000-0000-00002F4F0000}"/>
    <cellStyle name="Финансовый 2 21 4 5 7" xfId="35896" xr:uid="{00000000-0005-0000-0000-0000304F0000}"/>
    <cellStyle name="Финансовый 2 21 5" xfId="11172" xr:uid="{00000000-0005-0000-0000-0000314F0000}"/>
    <cellStyle name="Финансовый 2 21 6" xfId="14027" xr:uid="{00000000-0005-0000-0000-0000324F0000}"/>
    <cellStyle name="Финансовый 2 21 7" xfId="14169" xr:uid="{00000000-0005-0000-0000-0000334F0000}"/>
    <cellStyle name="Финансовый 2 21 7 2" xfId="16685" xr:uid="{00000000-0005-0000-0000-0000344F0000}"/>
    <cellStyle name="Финансовый 2 21 7 3" xfId="20668" xr:uid="{00000000-0005-0000-0000-0000354F0000}"/>
    <cellStyle name="Финансовый 2 21 7 4" xfId="24465" xr:uid="{00000000-0005-0000-0000-0000364F0000}"/>
    <cellStyle name="Финансовый 2 21 7 5" xfId="25932" xr:uid="{00000000-0005-0000-0000-0000374F0000}"/>
    <cellStyle name="Финансовый 2 21 7 6" xfId="21006" xr:uid="{00000000-0005-0000-0000-0000384F0000}"/>
    <cellStyle name="Финансовый 2 21 7 7" xfId="28687" xr:uid="{00000000-0005-0000-0000-0000394F0000}"/>
    <cellStyle name="Финансовый 2 21 7 8" xfId="33841" xr:uid="{00000000-0005-0000-0000-00003A4F0000}"/>
    <cellStyle name="Финансовый 2 21 7 9" xfId="32076" xr:uid="{00000000-0005-0000-0000-00003B4F0000}"/>
    <cellStyle name="Финансовый 2 21 8" xfId="14295" xr:uid="{00000000-0005-0000-0000-00003C4F0000}"/>
    <cellStyle name="Финансовый 2 21 8 2" xfId="16967" xr:uid="{00000000-0005-0000-0000-00003D4F0000}"/>
    <cellStyle name="Финансовый 2 21 8 3" xfId="20800" xr:uid="{00000000-0005-0000-0000-00003E4F0000}"/>
    <cellStyle name="Финансовый 2 21 8 4" xfId="24218" xr:uid="{00000000-0005-0000-0000-00003F4F0000}"/>
    <cellStyle name="Финансовый 2 21 8 5" xfId="26187" xr:uid="{00000000-0005-0000-0000-0000404F0000}"/>
    <cellStyle name="Финансовый 2 21 8 6" xfId="26918" xr:uid="{00000000-0005-0000-0000-0000414F0000}"/>
    <cellStyle name="Финансовый 2 21 8 7" xfId="21331" xr:uid="{00000000-0005-0000-0000-0000424F0000}"/>
    <cellStyle name="Финансовый 2 21 8 8" xfId="33973" xr:uid="{00000000-0005-0000-0000-0000434F0000}"/>
    <cellStyle name="Финансовый 2 21 8 9" xfId="35334" xr:uid="{00000000-0005-0000-0000-0000444F0000}"/>
    <cellStyle name="Финансовый 2 21 9" xfId="18279" xr:uid="{00000000-0005-0000-0000-0000454F0000}"/>
    <cellStyle name="Финансовый 2 21 9 2" xfId="22994" xr:uid="{00000000-0005-0000-0000-0000464F0000}"/>
    <cellStyle name="Финансовый 2 21 9 3" xfId="27422" xr:uid="{00000000-0005-0000-0000-0000474F0000}"/>
    <cellStyle name="Финансовый 2 21 9 4" xfId="28859" xr:uid="{00000000-0005-0000-0000-0000484F0000}"/>
    <cellStyle name="Финансовый 2 21 9 5" xfId="30165" xr:uid="{00000000-0005-0000-0000-0000494F0000}"/>
    <cellStyle name="Финансовый 2 21 9 6" xfId="35208" xr:uid="{00000000-0005-0000-0000-00004A4F0000}"/>
    <cellStyle name="Финансовый 2 21 9 7" xfId="36544" xr:uid="{00000000-0005-0000-0000-00004B4F0000}"/>
    <cellStyle name="Финансовый 2 22" xfId="114" xr:uid="{00000000-0005-0000-0000-00004C4F0000}"/>
    <cellStyle name="Финансовый 2 22 2" xfId="353" xr:uid="{00000000-0005-0000-0000-00004D4F0000}"/>
    <cellStyle name="Финансовый 2 22 2 2" xfId="7998" xr:uid="{00000000-0005-0000-0000-00004E4F0000}"/>
    <cellStyle name="Финансовый 2 22 2 3" xfId="10261" xr:uid="{00000000-0005-0000-0000-00004F4F0000}"/>
    <cellStyle name="Финансовый 2 22 3" xfId="1288" xr:uid="{00000000-0005-0000-0000-0000504F0000}"/>
    <cellStyle name="Финансовый 2 22 3 2" xfId="8854" xr:uid="{00000000-0005-0000-0000-0000514F0000}"/>
    <cellStyle name="Финансовый 2 22 3 2 2" xfId="13602" xr:uid="{00000000-0005-0000-0000-0000524F0000}"/>
    <cellStyle name="Финансовый 2 22 3 2 3" xfId="14720" xr:uid="{00000000-0005-0000-0000-0000534F0000}"/>
    <cellStyle name="Финансовый 2 22 3 2 3 2" xfId="16260" xr:uid="{00000000-0005-0000-0000-0000544F0000}"/>
    <cellStyle name="Финансовый 2 22 3 2 3 3" xfId="20243" xr:uid="{00000000-0005-0000-0000-0000554F0000}"/>
    <cellStyle name="Финансовый 2 22 3 2 3 4" xfId="22096" xr:uid="{00000000-0005-0000-0000-0000564F0000}"/>
    <cellStyle name="Финансовый 2 22 3 2 3 5" xfId="27227" xr:uid="{00000000-0005-0000-0000-0000574F0000}"/>
    <cellStyle name="Финансовый 2 22 3 2 3 6" xfId="27196" xr:uid="{00000000-0005-0000-0000-0000584F0000}"/>
    <cellStyle name="Финансовый 2 22 3 2 3 7" xfId="23605" xr:uid="{00000000-0005-0000-0000-0000594F0000}"/>
    <cellStyle name="Финансовый 2 22 3 2 3 8" xfId="33416" xr:uid="{00000000-0005-0000-0000-00005A4F0000}"/>
    <cellStyle name="Финансовый 2 22 3 2 3 9" xfId="32135" xr:uid="{00000000-0005-0000-0000-00005B4F0000}"/>
    <cellStyle name="Финансовый 2 22 3 2 4" xfId="17392" xr:uid="{00000000-0005-0000-0000-00005C4F0000}"/>
    <cellStyle name="Финансовый 2 22 3 2 5" xfId="18704" xr:uid="{00000000-0005-0000-0000-00005D4F0000}"/>
    <cellStyle name="Финансовый 2 22 3 2 5 2" xfId="21897" xr:uid="{00000000-0005-0000-0000-00005E4F0000}"/>
    <cellStyle name="Финансовый 2 22 3 2 5 3" xfId="27847" xr:uid="{00000000-0005-0000-0000-00005F4F0000}"/>
    <cellStyle name="Финансовый 2 22 3 2 5 4" xfId="29284" xr:uid="{00000000-0005-0000-0000-0000604F0000}"/>
    <cellStyle name="Финансовый 2 22 3 2 5 5" xfId="30590" xr:uid="{00000000-0005-0000-0000-0000614F0000}"/>
    <cellStyle name="Финансовый 2 22 3 2 5 6" xfId="34783" xr:uid="{00000000-0005-0000-0000-0000624F0000}"/>
    <cellStyle name="Финансовый 2 22 3 2 5 7" xfId="36119" xr:uid="{00000000-0005-0000-0000-0000634F0000}"/>
    <cellStyle name="Финансовый 2 22 3 3" xfId="12678" xr:uid="{00000000-0005-0000-0000-0000644F0000}"/>
    <cellStyle name="Финансовый 2 22 3 3 2" xfId="12954" xr:uid="{00000000-0005-0000-0000-0000654F0000}"/>
    <cellStyle name="Финансовый 2 22 3 3 3" xfId="15368" xr:uid="{00000000-0005-0000-0000-0000664F0000}"/>
    <cellStyle name="Финансовый 2 22 3 3 3 2" xfId="15612" xr:uid="{00000000-0005-0000-0000-0000674F0000}"/>
    <cellStyle name="Финансовый 2 22 3 3 3 3" xfId="19595" xr:uid="{00000000-0005-0000-0000-0000684F0000}"/>
    <cellStyle name="Финансовый 2 22 3 3 3 4" xfId="21413" xr:uid="{00000000-0005-0000-0000-0000694F0000}"/>
    <cellStyle name="Финансовый 2 22 3 3 3 5" xfId="24661" xr:uid="{00000000-0005-0000-0000-00006A4F0000}"/>
    <cellStyle name="Финансовый 2 22 3 3 3 6" xfId="24236" xr:uid="{00000000-0005-0000-0000-00006B4F0000}"/>
    <cellStyle name="Финансовый 2 22 3 3 3 7" xfId="26746" xr:uid="{00000000-0005-0000-0000-00006C4F0000}"/>
    <cellStyle name="Финансовый 2 22 3 3 3 8" xfId="32768" xr:uid="{00000000-0005-0000-0000-00006D4F0000}"/>
    <cellStyle name="Финансовый 2 22 3 3 3 9" xfId="31861" xr:uid="{00000000-0005-0000-0000-00006E4F0000}"/>
    <cellStyle name="Финансовый 2 22 3 3 4" xfId="18040" xr:uid="{00000000-0005-0000-0000-00006F4F0000}"/>
    <cellStyle name="Финансовый 2 22 3 3 5" xfId="19352" xr:uid="{00000000-0005-0000-0000-0000704F0000}"/>
    <cellStyle name="Финансовый 2 22 3 3 5 2" xfId="25342" xr:uid="{00000000-0005-0000-0000-0000714F0000}"/>
    <cellStyle name="Финансовый 2 22 3 3 5 3" xfId="28495" xr:uid="{00000000-0005-0000-0000-0000724F0000}"/>
    <cellStyle name="Финансовый 2 22 3 3 5 4" xfId="29932" xr:uid="{00000000-0005-0000-0000-0000734F0000}"/>
    <cellStyle name="Финансовый 2 22 3 3 5 5" xfId="31238" xr:uid="{00000000-0005-0000-0000-0000744F0000}"/>
    <cellStyle name="Финансовый 2 22 3 3 5 6" xfId="34135" xr:uid="{00000000-0005-0000-0000-0000754F0000}"/>
    <cellStyle name="Финансовый 2 22 3 3 5 7" xfId="35471" xr:uid="{00000000-0005-0000-0000-0000764F0000}"/>
    <cellStyle name="Финансовый 2 22 4" xfId="10024" xr:uid="{00000000-0005-0000-0000-0000774F0000}"/>
    <cellStyle name="Финансовый 2 22 4 2" xfId="13378" xr:uid="{00000000-0005-0000-0000-0000784F0000}"/>
    <cellStyle name="Финансовый 2 22 4 3" xfId="14944" xr:uid="{00000000-0005-0000-0000-0000794F0000}"/>
    <cellStyle name="Финансовый 2 22 4 3 2" xfId="16036" xr:uid="{00000000-0005-0000-0000-00007A4F0000}"/>
    <cellStyle name="Финансовый 2 22 4 3 3" xfId="20019" xr:uid="{00000000-0005-0000-0000-00007B4F0000}"/>
    <cellStyle name="Финансовый 2 22 4 3 4" xfId="22138" xr:uid="{00000000-0005-0000-0000-00007C4F0000}"/>
    <cellStyle name="Финансовый 2 22 4 3 5" xfId="24968" xr:uid="{00000000-0005-0000-0000-00007D4F0000}"/>
    <cellStyle name="Финансовый 2 22 4 3 6" xfId="25395" xr:uid="{00000000-0005-0000-0000-00007E4F0000}"/>
    <cellStyle name="Финансовый 2 22 4 3 7" xfId="26275" xr:uid="{00000000-0005-0000-0000-00007F4F0000}"/>
    <cellStyle name="Финансовый 2 22 4 3 8" xfId="33192" xr:uid="{00000000-0005-0000-0000-0000804F0000}"/>
    <cellStyle name="Финансовый 2 22 4 3 9" xfId="32009" xr:uid="{00000000-0005-0000-0000-0000814F0000}"/>
    <cellStyle name="Финансовый 2 22 4 4" xfId="17616" xr:uid="{00000000-0005-0000-0000-0000824F0000}"/>
    <cellStyle name="Финансовый 2 22 4 5" xfId="18928" xr:uid="{00000000-0005-0000-0000-0000834F0000}"/>
    <cellStyle name="Финансовый 2 22 4 5 2" xfId="21644" xr:uid="{00000000-0005-0000-0000-0000844F0000}"/>
    <cellStyle name="Финансовый 2 22 4 5 3" xfId="28071" xr:uid="{00000000-0005-0000-0000-0000854F0000}"/>
    <cellStyle name="Финансовый 2 22 4 5 4" xfId="29508" xr:uid="{00000000-0005-0000-0000-0000864F0000}"/>
    <cellStyle name="Финансовый 2 22 4 5 5" xfId="30814" xr:uid="{00000000-0005-0000-0000-0000874F0000}"/>
    <cellStyle name="Финансовый 2 22 4 5 6" xfId="34559" xr:uid="{00000000-0005-0000-0000-0000884F0000}"/>
    <cellStyle name="Финансовый 2 22 4 5 7" xfId="35895" xr:uid="{00000000-0005-0000-0000-0000894F0000}"/>
    <cellStyle name="Финансовый 2 22 5" xfId="11173" xr:uid="{00000000-0005-0000-0000-00008A4F0000}"/>
    <cellStyle name="Финансовый 2 22 6" xfId="14026" xr:uid="{00000000-0005-0000-0000-00008B4F0000}"/>
    <cellStyle name="Финансовый 2 22 7" xfId="14170" xr:uid="{00000000-0005-0000-0000-00008C4F0000}"/>
    <cellStyle name="Финансовый 2 22 7 2" xfId="16684" xr:uid="{00000000-0005-0000-0000-00008D4F0000}"/>
    <cellStyle name="Финансовый 2 22 7 3" xfId="20667" xr:uid="{00000000-0005-0000-0000-00008E4F0000}"/>
    <cellStyle name="Финансовый 2 22 7 4" xfId="21112" xr:uid="{00000000-0005-0000-0000-00008F4F0000}"/>
    <cellStyle name="Финансовый 2 22 7 5" xfId="26397" xr:uid="{00000000-0005-0000-0000-0000904F0000}"/>
    <cellStyle name="Финансовый 2 22 7 6" xfId="21098" xr:uid="{00000000-0005-0000-0000-0000914F0000}"/>
    <cellStyle name="Финансовый 2 22 7 7" xfId="25572" xr:uid="{00000000-0005-0000-0000-0000924F0000}"/>
    <cellStyle name="Финансовый 2 22 7 8" xfId="33840" xr:uid="{00000000-0005-0000-0000-0000934F0000}"/>
    <cellStyle name="Финансовый 2 22 7 9" xfId="32137" xr:uid="{00000000-0005-0000-0000-0000944F0000}"/>
    <cellStyle name="Финансовый 2 22 8" xfId="14296" xr:uid="{00000000-0005-0000-0000-0000954F0000}"/>
    <cellStyle name="Финансовый 2 22 8 2" xfId="16968" xr:uid="{00000000-0005-0000-0000-0000964F0000}"/>
    <cellStyle name="Финансовый 2 22 8 3" xfId="20801" xr:uid="{00000000-0005-0000-0000-0000974F0000}"/>
    <cellStyle name="Финансовый 2 22 8 4" xfId="24032" xr:uid="{00000000-0005-0000-0000-0000984F0000}"/>
    <cellStyle name="Финансовый 2 22 8 5" xfId="26977" xr:uid="{00000000-0005-0000-0000-0000994F0000}"/>
    <cellStyle name="Финансовый 2 22 8 6" xfId="25799" xr:uid="{00000000-0005-0000-0000-00009A4F0000}"/>
    <cellStyle name="Финансовый 2 22 8 7" xfId="21890" xr:uid="{00000000-0005-0000-0000-00009B4F0000}"/>
    <cellStyle name="Финансовый 2 22 8 8" xfId="33974" xr:uid="{00000000-0005-0000-0000-00009C4F0000}"/>
    <cellStyle name="Финансовый 2 22 8 9" xfId="35335" xr:uid="{00000000-0005-0000-0000-00009D4F0000}"/>
    <cellStyle name="Финансовый 2 22 9" xfId="18280" xr:uid="{00000000-0005-0000-0000-00009E4F0000}"/>
    <cellStyle name="Финансовый 2 22 9 2" xfId="22872" xr:uid="{00000000-0005-0000-0000-00009F4F0000}"/>
    <cellStyle name="Финансовый 2 22 9 3" xfId="27423" xr:uid="{00000000-0005-0000-0000-0000A04F0000}"/>
    <cellStyle name="Финансовый 2 22 9 4" xfId="28860" xr:uid="{00000000-0005-0000-0000-0000A14F0000}"/>
    <cellStyle name="Финансовый 2 22 9 5" xfId="30166" xr:uid="{00000000-0005-0000-0000-0000A24F0000}"/>
    <cellStyle name="Финансовый 2 22 9 6" xfId="35207" xr:uid="{00000000-0005-0000-0000-0000A34F0000}"/>
    <cellStyle name="Финансовый 2 22 9 7" xfId="36543" xr:uid="{00000000-0005-0000-0000-0000A44F0000}"/>
    <cellStyle name="Финансовый 2 23" xfId="115" xr:uid="{00000000-0005-0000-0000-0000A54F0000}"/>
    <cellStyle name="Финансовый 2 23 2" xfId="354" xr:uid="{00000000-0005-0000-0000-0000A64F0000}"/>
    <cellStyle name="Финансовый 2 23 2 2" xfId="8109" xr:uid="{00000000-0005-0000-0000-0000A74F0000}"/>
    <cellStyle name="Финансовый 2 23 2 3" xfId="10262" xr:uid="{00000000-0005-0000-0000-0000A84F0000}"/>
    <cellStyle name="Финансовый 2 23 3" xfId="1290" xr:uid="{00000000-0005-0000-0000-0000A94F0000}"/>
    <cellStyle name="Финансовый 2 23 3 2" xfId="8516" xr:uid="{00000000-0005-0000-0000-0000AA4F0000}"/>
    <cellStyle name="Финансовый 2 23 3 2 2" xfId="13632" xr:uid="{00000000-0005-0000-0000-0000AB4F0000}"/>
    <cellStyle name="Финансовый 2 23 3 2 3" xfId="14690" xr:uid="{00000000-0005-0000-0000-0000AC4F0000}"/>
    <cellStyle name="Финансовый 2 23 3 2 3 2" xfId="16290" xr:uid="{00000000-0005-0000-0000-0000AD4F0000}"/>
    <cellStyle name="Финансовый 2 23 3 2 3 3" xfId="20273" xr:uid="{00000000-0005-0000-0000-0000AE4F0000}"/>
    <cellStyle name="Финансовый 2 23 3 2 3 4" xfId="24731" xr:uid="{00000000-0005-0000-0000-0000AF4F0000}"/>
    <cellStyle name="Финансовый 2 23 3 2 3 5" xfId="26506" xr:uid="{00000000-0005-0000-0000-0000B04F0000}"/>
    <cellStyle name="Финансовый 2 23 3 2 3 6" xfId="21950" xr:uid="{00000000-0005-0000-0000-0000B14F0000}"/>
    <cellStyle name="Финансовый 2 23 3 2 3 7" xfId="23774" xr:uid="{00000000-0005-0000-0000-0000B24F0000}"/>
    <cellStyle name="Финансовый 2 23 3 2 3 8" xfId="33446" xr:uid="{00000000-0005-0000-0000-0000B34F0000}"/>
    <cellStyle name="Финансовый 2 23 3 2 3 9" xfId="31935" xr:uid="{00000000-0005-0000-0000-0000B44F0000}"/>
    <cellStyle name="Финансовый 2 23 3 2 4" xfId="17362" xr:uid="{00000000-0005-0000-0000-0000B54F0000}"/>
    <cellStyle name="Финансовый 2 23 3 2 5" xfId="18674" xr:uid="{00000000-0005-0000-0000-0000B64F0000}"/>
    <cellStyle name="Финансовый 2 23 3 2 5 2" xfId="24055" xr:uid="{00000000-0005-0000-0000-0000B74F0000}"/>
    <cellStyle name="Финансовый 2 23 3 2 5 3" xfId="27817" xr:uid="{00000000-0005-0000-0000-0000B84F0000}"/>
    <cellStyle name="Финансовый 2 23 3 2 5 4" xfId="29254" xr:uid="{00000000-0005-0000-0000-0000B94F0000}"/>
    <cellStyle name="Финансовый 2 23 3 2 5 5" xfId="30560" xr:uid="{00000000-0005-0000-0000-0000BA4F0000}"/>
    <cellStyle name="Финансовый 2 23 3 2 5 6" xfId="34813" xr:uid="{00000000-0005-0000-0000-0000BB4F0000}"/>
    <cellStyle name="Финансовый 2 23 3 2 5 7" xfId="36149" xr:uid="{00000000-0005-0000-0000-0000BC4F0000}"/>
    <cellStyle name="Финансовый 2 23 3 3" xfId="12648" xr:uid="{00000000-0005-0000-0000-0000BD4F0000}"/>
    <cellStyle name="Финансовый 2 23 3 3 2" xfId="12984" xr:uid="{00000000-0005-0000-0000-0000BE4F0000}"/>
    <cellStyle name="Финансовый 2 23 3 3 3" xfId="15338" xr:uid="{00000000-0005-0000-0000-0000BF4F0000}"/>
    <cellStyle name="Финансовый 2 23 3 3 3 2" xfId="15642" xr:uid="{00000000-0005-0000-0000-0000C04F0000}"/>
    <cellStyle name="Финансовый 2 23 3 3 3 3" xfId="19625" xr:uid="{00000000-0005-0000-0000-0000C14F0000}"/>
    <cellStyle name="Финансовый 2 23 3 3 3 4" xfId="22717" xr:uid="{00000000-0005-0000-0000-0000C24F0000}"/>
    <cellStyle name="Финансовый 2 23 3 3 3 5" xfId="25729" xr:uid="{00000000-0005-0000-0000-0000C34F0000}"/>
    <cellStyle name="Финансовый 2 23 3 3 3 6" xfId="22350" xr:uid="{00000000-0005-0000-0000-0000C44F0000}"/>
    <cellStyle name="Финансовый 2 23 3 3 3 7" xfId="26731" xr:uid="{00000000-0005-0000-0000-0000C54F0000}"/>
    <cellStyle name="Финансовый 2 23 3 3 3 8" xfId="32798" xr:uid="{00000000-0005-0000-0000-0000C64F0000}"/>
    <cellStyle name="Финансовый 2 23 3 3 3 9" xfId="31516" xr:uid="{00000000-0005-0000-0000-0000C74F0000}"/>
    <cellStyle name="Финансовый 2 23 3 3 4" xfId="18010" xr:uid="{00000000-0005-0000-0000-0000C84F0000}"/>
    <cellStyle name="Финансовый 2 23 3 3 5" xfId="19322" xr:uid="{00000000-0005-0000-0000-0000C94F0000}"/>
    <cellStyle name="Финансовый 2 23 3 3 5 2" xfId="24382" xr:uid="{00000000-0005-0000-0000-0000CA4F0000}"/>
    <cellStyle name="Финансовый 2 23 3 3 5 3" xfId="28465" xr:uid="{00000000-0005-0000-0000-0000CB4F0000}"/>
    <cellStyle name="Финансовый 2 23 3 3 5 4" xfId="29902" xr:uid="{00000000-0005-0000-0000-0000CC4F0000}"/>
    <cellStyle name="Финансовый 2 23 3 3 5 5" xfId="31208" xr:uid="{00000000-0005-0000-0000-0000CD4F0000}"/>
    <cellStyle name="Финансовый 2 23 3 3 5 6" xfId="34165" xr:uid="{00000000-0005-0000-0000-0000CE4F0000}"/>
    <cellStyle name="Финансовый 2 23 3 3 5 7" xfId="35501" xr:uid="{00000000-0005-0000-0000-0000CF4F0000}"/>
    <cellStyle name="Финансовый 2 23 4" xfId="10025" xr:uid="{00000000-0005-0000-0000-0000D04F0000}"/>
    <cellStyle name="Финансовый 2 23 4 2" xfId="13377" xr:uid="{00000000-0005-0000-0000-0000D14F0000}"/>
    <cellStyle name="Финансовый 2 23 4 3" xfId="14945" xr:uid="{00000000-0005-0000-0000-0000D24F0000}"/>
    <cellStyle name="Финансовый 2 23 4 3 2" xfId="16035" xr:uid="{00000000-0005-0000-0000-0000D34F0000}"/>
    <cellStyle name="Финансовый 2 23 4 3 3" xfId="20018" xr:uid="{00000000-0005-0000-0000-0000D44F0000}"/>
    <cellStyle name="Финансовый 2 23 4 3 4" xfId="22086" xr:uid="{00000000-0005-0000-0000-0000D54F0000}"/>
    <cellStyle name="Финансовый 2 23 4 3 5" xfId="26690" xr:uid="{00000000-0005-0000-0000-0000D64F0000}"/>
    <cellStyle name="Финансовый 2 23 4 3 6" xfId="22934" xr:uid="{00000000-0005-0000-0000-0000D74F0000}"/>
    <cellStyle name="Финансовый 2 23 4 3 7" xfId="26142" xr:uid="{00000000-0005-0000-0000-0000D84F0000}"/>
    <cellStyle name="Финансовый 2 23 4 3 8" xfId="33191" xr:uid="{00000000-0005-0000-0000-0000D94F0000}"/>
    <cellStyle name="Финансовый 2 23 4 3 9" xfId="32592" xr:uid="{00000000-0005-0000-0000-0000DA4F0000}"/>
    <cellStyle name="Финансовый 2 23 4 4" xfId="17617" xr:uid="{00000000-0005-0000-0000-0000DB4F0000}"/>
    <cellStyle name="Финансовый 2 23 4 5" xfId="18929" xr:uid="{00000000-0005-0000-0000-0000DC4F0000}"/>
    <cellStyle name="Финансовый 2 23 4 5 2" xfId="25228" xr:uid="{00000000-0005-0000-0000-0000DD4F0000}"/>
    <cellStyle name="Финансовый 2 23 4 5 3" xfId="28072" xr:uid="{00000000-0005-0000-0000-0000DE4F0000}"/>
    <cellStyle name="Финансовый 2 23 4 5 4" xfId="29509" xr:uid="{00000000-0005-0000-0000-0000DF4F0000}"/>
    <cellStyle name="Финансовый 2 23 4 5 5" xfId="30815" xr:uid="{00000000-0005-0000-0000-0000E04F0000}"/>
    <cellStyle name="Финансовый 2 23 4 5 6" xfId="34558" xr:uid="{00000000-0005-0000-0000-0000E14F0000}"/>
    <cellStyle name="Финансовый 2 23 4 5 7" xfId="35894" xr:uid="{00000000-0005-0000-0000-0000E24F0000}"/>
    <cellStyle name="Финансовый 2 23 5" xfId="11175" xr:uid="{00000000-0005-0000-0000-0000E34F0000}"/>
    <cellStyle name="Финансовый 2 23 6" xfId="14025" xr:uid="{00000000-0005-0000-0000-0000E44F0000}"/>
    <cellStyle name="Финансовый 2 23 7" xfId="14297" xr:uid="{00000000-0005-0000-0000-0000E54F0000}"/>
    <cellStyle name="Финансовый 2 23 7 2" xfId="16683" xr:uid="{00000000-0005-0000-0000-0000E64F0000}"/>
    <cellStyle name="Финансовый 2 23 7 3" xfId="20666" xr:uid="{00000000-0005-0000-0000-0000E74F0000}"/>
    <cellStyle name="Финансовый 2 23 7 4" xfId="23665" xr:uid="{00000000-0005-0000-0000-0000E84F0000}"/>
    <cellStyle name="Финансовый 2 23 7 5" xfId="26126" xr:uid="{00000000-0005-0000-0000-0000E94F0000}"/>
    <cellStyle name="Финансовый 2 23 7 6" xfId="26966" xr:uid="{00000000-0005-0000-0000-0000EA4F0000}"/>
    <cellStyle name="Финансовый 2 23 7 7" xfId="25424" xr:uid="{00000000-0005-0000-0000-0000EB4F0000}"/>
    <cellStyle name="Финансовый 2 23 7 8" xfId="33839" xr:uid="{00000000-0005-0000-0000-0000EC4F0000}"/>
    <cellStyle name="Финансовый 2 23 7 9" xfId="32197" xr:uid="{00000000-0005-0000-0000-0000ED4F0000}"/>
    <cellStyle name="Финансовый 2 23 8" xfId="16969" xr:uid="{00000000-0005-0000-0000-0000EE4F0000}"/>
    <cellStyle name="Финансовый 2 23 9" xfId="18281" xr:uid="{00000000-0005-0000-0000-0000EF4F0000}"/>
    <cellStyle name="Финансовый 2 23 9 2" xfId="24781" xr:uid="{00000000-0005-0000-0000-0000F04F0000}"/>
    <cellStyle name="Финансовый 2 23 9 3" xfId="27424" xr:uid="{00000000-0005-0000-0000-0000F14F0000}"/>
    <cellStyle name="Финансовый 2 23 9 4" xfId="28861" xr:uid="{00000000-0005-0000-0000-0000F24F0000}"/>
    <cellStyle name="Финансовый 2 23 9 5" xfId="30167" xr:uid="{00000000-0005-0000-0000-0000F34F0000}"/>
    <cellStyle name="Финансовый 2 23 9 6" xfId="35206" xr:uid="{00000000-0005-0000-0000-0000F44F0000}"/>
    <cellStyle name="Финансовый 2 23 9 7" xfId="36542" xr:uid="{00000000-0005-0000-0000-0000F54F0000}"/>
    <cellStyle name="Финансовый 2 24" xfId="116" xr:uid="{00000000-0005-0000-0000-0000F64F0000}"/>
    <cellStyle name="Финансовый 2 24 2" xfId="355" xr:uid="{00000000-0005-0000-0000-0000F74F0000}"/>
    <cellStyle name="Финансовый 2 24 2 2" xfId="8050" xr:uid="{00000000-0005-0000-0000-0000F84F0000}"/>
    <cellStyle name="Финансовый 2 24 2 3" xfId="10263" xr:uid="{00000000-0005-0000-0000-0000F94F0000}"/>
    <cellStyle name="Финансовый 2 24 3" xfId="1291" xr:uid="{00000000-0005-0000-0000-0000FA4F0000}"/>
    <cellStyle name="Финансовый 2 24 3 2" xfId="8149" xr:uid="{00000000-0005-0000-0000-0000FB4F0000}"/>
    <cellStyle name="Финансовый 2 24 3 2 2" xfId="13675" xr:uid="{00000000-0005-0000-0000-0000FC4F0000}"/>
    <cellStyle name="Финансовый 2 24 3 2 3" xfId="14647" xr:uid="{00000000-0005-0000-0000-0000FD4F0000}"/>
    <cellStyle name="Финансовый 2 24 3 2 3 2" xfId="16333" xr:uid="{00000000-0005-0000-0000-0000FE4F0000}"/>
    <cellStyle name="Финансовый 2 24 3 2 3 3" xfId="20316" xr:uid="{00000000-0005-0000-0000-0000FF4F0000}"/>
    <cellStyle name="Финансовый 2 24 3 2 3 4" xfId="21727" xr:uid="{00000000-0005-0000-0000-000000500000}"/>
    <cellStyle name="Финансовый 2 24 3 2 3 5" xfId="23804" xr:uid="{00000000-0005-0000-0000-000001500000}"/>
    <cellStyle name="Финансовый 2 24 3 2 3 6" xfId="25301" xr:uid="{00000000-0005-0000-0000-000002500000}"/>
    <cellStyle name="Финансовый 2 24 3 2 3 7" xfId="23671" xr:uid="{00000000-0005-0000-0000-000003500000}"/>
    <cellStyle name="Финансовый 2 24 3 2 3 8" xfId="33489" xr:uid="{00000000-0005-0000-0000-000004500000}"/>
    <cellStyle name="Финансовый 2 24 3 2 3 9" xfId="32356" xr:uid="{00000000-0005-0000-0000-000005500000}"/>
    <cellStyle name="Финансовый 2 24 3 2 4" xfId="17319" xr:uid="{00000000-0005-0000-0000-000006500000}"/>
    <cellStyle name="Финансовый 2 24 3 2 5" xfId="18631" xr:uid="{00000000-0005-0000-0000-000007500000}"/>
    <cellStyle name="Финансовый 2 24 3 2 5 2" xfId="23610" xr:uid="{00000000-0005-0000-0000-000008500000}"/>
    <cellStyle name="Финансовый 2 24 3 2 5 3" xfId="27774" xr:uid="{00000000-0005-0000-0000-000009500000}"/>
    <cellStyle name="Финансовый 2 24 3 2 5 4" xfId="29211" xr:uid="{00000000-0005-0000-0000-00000A500000}"/>
    <cellStyle name="Финансовый 2 24 3 2 5 5" xfId="30517" xr:uid="{00000000-0005-0000-0000-00000B500000}"/>
    <cellStyle name="Финансовый 2 24 3 2 5 6" xfId="34856" xr:uid="{00000000-0005-0000-0000-00000C500000}"/>
    <cellStyle name="Финансовый 2 24 3 2 5 7" xfId="36192" xr:uid="{00000000-0005-0000-0000-00000D500000}"/>
    <cellStyle name="Финансовый 2 24 3 3" xfId="12605" xr:uid="{00000000-0005-0000-0000-00000E500000}"/>
    <cellStyle name="Финансовый 2 24 3 3 2" xfId="13027" xr:uid="{00000000-0005-0000-0000-00000F500000}"/>
    <cellStyle name="Финансовый 2 24 3 3 3" xfId="15295" xr:uid="{00000000-0005-0000-0000-000010500000}"/>
    <cellStyle name="Финансовый 2 24 3 3 3 2" xfId="15685" xr:uid="{00000000-0005-0000-0000-000011500000}"/>
    <cellStyle name="Финансовый 2 24 3 3 3 3" xfId="19668" xr:uid="{00000000-0005-0000-0000-000012500000}"/>
    <cellStyle name="Финансовый 2 24 3 3 3 4" xfId="24102" xr:uid="{00000000-0005-0000-0000-000013500000}"/>
    <cellStyle name="Финансовый 2 24 3 3 3 5" xfId="21274" xr:uid="{00000000-0005-0000-0000-000014500000}"/>
    <cellStyle name="Финансовый 2 24 3 3 3 6" xfId="24909" xr:uid="{00000000-0005-0000-0000-000015500000}"/>
    <cellStyle name="Финансовый 2 24 3 3 3 7" xfId="24049" xr:uid="{00000000-0005-0000-0000-000016500000}"/>
    <cellStyle name="Финансовый 2 24 3 3 3 8" xfId="32841" xr:uid="{00000000-0005-0000-0000-000017500000}"/>
    <cellStyle name="Финансовый 2 24 3 3 3 9" xfId="31972" xr:uid="{00000000-0005-0000-0000-000018500000}"/>
    <cellStyle name="Финансовый 2 24 3 3 4" xfId="17967" xr:uid="{00000000-0005-0000-0000-000019500000}"/>
    <cellStyle name="Финансовый 2 24 3 3 5" xfId="19279" xr:uid="{00000000-0005-0000-0000-00001A500000}"/>
    <cellStyle name="Финансовый 2 24 3 3 5 2" xfId="21365" xr:uid="{00000000-0005-0000-0000-00001B500000}"/>
    <cellStyle name="Финансовый 2 24 3 3 5 3" xfId="28422" xr:uid="{00000000-0005-0000-0000-00001C500000}"/>
    <cellStyle name="Финансовый 2 24 3 3 5 4" xfId="29859" xr:uid="{00000000-0005-0000-0000-00001D500000}"/>
    <cellStyle name="Финансовый 2 24 3 3 5 5" xfId="31165" xr:uid="{00000000-0005-0000-0000-00001E500000}"/>
    <cellStyle name="Финансовый 2 24 3 3 5 6" xfId="34208" xr:uid="{00000000-0005-0000-0000-00001F500000}"/>
    <cellStyle name="Финансовый 2 24 3 3 5 7" xfId="35544" xr:uid="{00000000-0005-0000-0000-000020500000}"/>
    <cellStyle name="Финансовый 2 24 4" xfId="10026" xr:uid="{00000000-0005-0000-0000-000021500000}"/>
    <cellStyle name="Финансовый 2 24 4 2" xfId="13376" xr:uid="{00000000-0005-0000-0000-000022500000}"/>
    <cellStyle name="Финансовый 2 24 4 3" xfId="14946" xr:uid="{00000000-0005-0000-0000-000023500000}"/>
    <cellStyle name="Финансовый 2 24 4 3 2" xfId="16034" xr:uid="{00000000-0005-0000-0000-000024500000}"/>
    <cellStyle name="Финансовый 2 24 4 3 3" xfId="20017" xr:uid="{00000000-0005-0000-0000-000025500000}"/>
    <cellStyle name="Финансовый 2 24 4 3 4" xfId="20968" xr:uid="{00000000-0005-0000-0000-000026500000}"/>
    <cellStyle name="Финансовый 2 24 4 3 5" xfId="26990" xr:uid="{00000000-0005-0000-0000-000027500000}"/>
    <cellStyle name="Финансовый 2 24 4 3 6" xfId="23572" xr:uid="{00000000-0005-0000-0000-000028500000}"/>
    <cellStyle name="Финансовый 2 24 4 3 7" xfId="28654" xr:uid="{00000000-0005-0000-0000-000029500000}"/>
    <cellStyle name="Финансовый 2 24 4 3 8" xfId="33190" xr:uid="{00000000-0005-0000-0000-00002A500000}"/>
    <cellStyle name="Финансовый 2 24 4 3 9" xfId="32062" xr:uid="{00000000-0005-0000-0000-00002B500000}"/>
    <cellStyle name="Финансовый 2 24 4 4" xfId="17618" xr:uid="{00000000-0005-0000-0000-00002C500000}"/>
    <cellStyle name="Финансовый 2 24 4 5" xfId="18930" xr:uid="{00000000-0005-0000-0000-00002D500000}"/>
    <cellStyle name="Финансовый 2 24 4 5 2" xfId="21180" xr:uid="{00000000-0005-0000-0000-00002E500000}"/>
    <cellStyle name="Финансовый 2 24 4 5 3" xfId="28073" xr:uid="{00000000-0005-0000-0000-00002F500000}"/>
    <cellStyle name="Финансовый 2 24 4 5 4" xfId="29510" xr:uid="{00000000-0005-0000-0000-000030500000}"/>
    <cellStyle name="Финансовый 2 24 4 5 5" xfId="30816" xr:uid="{00000000-0005-0000-0000-000031500000}"/>
    <cellStyle name="Финансовый 2 24 4 5 6" xfId="34557" xr:uid="{00000000-0005-0000-0000-000032500000}"/>
    <cellStyle name="Финансовый 2 24 4 5 7" xfId="35893" xr:uid="{00000000-0005-0000-0000-000033500000}"/>
    <cellStyle name="Финансовый 2 24 5" xfId="11176" xr:uid="{00000000-0005-0000-0000-000034500000}"/>
    <cellStyle name="Финансовый 2 24 6" xfId="14024" xr:uid="{00000000-0005-0000-0000-000035500000}"/>
    <cellStyle name="Финансовый 2 24 7" xfId="14298" xr:uid="{00000000-0005-0000-0000-000036500000}"/>
    <cellStyle name="Финансовый 2 24 7 2" xfId="16682" xr:uid="{00000000-0005-0000-0000-000037500000}"/>
    <cellStyle name="Финансовый 2 24 7 3" xfId="20665" xr:uid="{00000000-0005-0000-0000-000038500000}"/>
    <cellStyle name="Финансовый 2 24 7 4" xfId="23462" xr:uid="{00000000-0005-0000-0000-000039500000}"/>
    <cellStyle name="Финансовый 2 24 7 5" xfId="26600" xr:uid="{00000000-0005-0000-0000-00003A500000}"/>
    <cellStyle name="Финансовый 2 24 7 6" xfId="23522" xr:uid="{00000000-0005-0000-0000-00003B500000}"/>
    <cellStyle name="Финансовый 2 24 7 7" xfId="26763" xr:uid="{00000000-0005-0000-0000-00003C500000}"/>
    <cellStyle name="Финансовый 2 24 7 8" xfId="33838" xr:uid="{00000000-0005-0000-0000-00003D500000}"/>
    <cellStyle name="Финансовый 2 24 7 9" xfId="32292" xr:uid="{00000000-0005-0000-0000-00003E500000}"/>
    <cellStyle name="Финансовый 2 24 8" xfId="16970" xr:uid="{00000000-0005-0000-0000-00003F500000}"/>
    <cellStyle name="Финансовый 2 24 9" xfId="18282" xr:uid="{00000000-0005-0000-0000-000040500000}"/>
    <cellStyle name="Финансовый 2 24 9 2" xfId="24402" xr:uid="{00000000-0005-0000-0000-000041500000}"/>
    <cellStyle name="Финансовый 2 24 9 3" xfId="27425" xr:uid="{00000000-0005-0000-0000-000042500000}"/>
    <cellStyle name="Финансовый 2 24 9 4" xfId="28862" xr:uid="{00000000-0005-0000-0000-000043500000}"/>
    <cellStyle name="Финансовый 2 24 9 5" xfId="30168" xr:uid="{00000000-0005-0000-0000-000044500000}"/>
    <cellStyle name="Финансовый 2 24 9 6" xfId="35205" xr:uid="{00000000-0005-0000-0000-000045500000}"/>
    <cellStyle name="Финансовый 2 24 9 7" xfId="36541" xr:uid="{00000000-0005-0000-0000-000046500000}"/>
    <cellStyle name="Финансовый 2 25" xfId="117" xr:uid="{00000000-0005-0000-0000-000047500000}"/>
    <cellStyle name="Финансовый 2 25 2" xfId="356" xr:uid="{00000000-0005-0000-0000-000048500000}"/>
    <cellStyle name="Финансовый 2 25 2 2" xfId="7737" xr:uid="{00000000-0005-0000-0000-000049500000}"/>
    <cellStyle name="Финансовый 2 25 2 3" xfId="10264" xr:uid="{00000000-0005-0000-0000-00004A500000}"/>
    <cellStyle name="Финансовый 2 25 3" xfId="1295" xr:uid="{00000000-0005-0000-0000-00004B500000}"/>
    <cellStyle name="Финансовый 2 25 3 2" xfId="8561" xr:uid="{00000000-0005-0000-0000-00004C500000}"/>
    <cellStyle name="Финансовый 2 25 3 2 2" xfId="13630" xr:uid="{00000000-0005-0000-0000-00004D500000}"/>
    <cellStyle name="Финансовый 2 25 3 2 3" xfId="14692" xr:uid="{00000000-0005-0000-0000-00004E500000}"/>
    <cellStyle name="Финансовый 2 25 3 2 3 2" xfId="16288" xr:uid="{00000000-0005-0000-0000-00004F500000}"/>
    <cellStyle name="Финансовый 2 25 3 2 3 3" xfId="20271" xr:uid="{00000000-0005-0000-0000-000050500000}"/>
    <cellStyle name="Финансовый 2 25 3 2 3 4" xfId="23962" xr:uid="{00000000-0005-0000-0000-000051500000}"/>
    <cellStyle name="Финансовый 2 25 3 2 3 5" xfId="21765" xr:uid="{00000000-0005-0000-0000-000052500000}"/>
    <cellStyle name="Финансовый 2 25 3 2 3 6" xfId="25650" xr:uid="{00000000-0005-0000-0000-000053500000}"/>
    <cellStyle name="Финансовый 2 25 3 2 3 7" xfId="20829" xr:uid="{00000000-0005-0000-0000-000054500000}"/>
    <cellStyle name="Финансовый 2 25 3 2 3 8" xfId="33444" xr:uid="{00000000-0005-0000-0000-000055500000}"/>
    <cellStyle name="Финансовый 2 25 3 2 3 9" xfId="31399" xr:uid="{00000000-0005-0000-0000-000056500000}"/>
    <cellStyle name="Финансовый 2 25 3 2 4" xfId="17364" xr:uid="{00000000-0005-0000-0000-000057500000}"/>
    <cellStyle name="Финансовый 2 25 3 2 5" xfId="18676" xr:uid="{00000000-0005-0000-0000-000058500000}"/>
    <cellStyle name="Финансовый 2 25 3 2 5 2" xfId="23585" xr:uid="{00000000-0005-0000-0000-000059500000}"/>
    <cellStyle name="Финансовый 2 25 3 2 5 3" xfId="27819" xr:uid="{00000000-0005-0000-0000-00005A500000}"/>
    <cellStyle name="Финансовый 2 25 3 2 5 4" xfId="29256" xr:uid="{00000000-0005-0000-0000-00005B500000}"/>
    <cellStyle name="Финансовый 2 25 3 2 5 5" xfId="30562" xr:uid="{00000000-0005-0000-0000-00005C500000}"/>
    <cellStyle name="Финансовый 2 25 3 2 5 6" xfId="34811" xr:uid="{00000000-0005-0000-0000-00005D500000}"/>
    <cellStyle name="Финансовый 2 25 3 2 5 7" xfId="36147" xr:uid="{00000000-0005-0000-0000-00005E500000}"/>
    <cellStyle name="Финансовый 2 25 3 3" xfId="12650" xr:uid="{00000000-0005-0000-0000-00005F500000}"/>
    <cellStyle name="Финансовый 2 25 3 3 2" xfId="12982" xr:uid="{00000000-0005-0000-0000-000060500000}"/>
    <cellStyle name="Финансовый 2 25 3 3 3" xfId="15340" xr:uid="{00000000-0005-0000-0000-000061500000}"/>
    <cellStyle name="Финансовый 2 25 3 3 3 2" xfId="15640" xr:uid="{00000000-0005-0000-0000-000062500000}"/>
    <cellStyle name="Финансовый 2 25 3 3 3 3" xfId="19623" xr:uid="{00000000-0005-0000-0000-000063500000}"/>
    <cellStyle name="Финансовый 2 25 3 3 3 4" xfId="22502" xr:uid="{00000000-0005-0000-0000-000064500000}"/>
    <cellStyle name="Финансовый 2 25 3 3 3 5" xfId="26900" xr:uid="{00000000-0005-0000-0000-000065500000}"/>
    <cellStyle name="Финансовый 2 25 3 3 3 6" xfId="25309" xr:uid="{00000000-0005-0000-0000-000066500000}"/>
    <cellStyle name="Финансовый 2 25 3 3 3 7" xfId="27206" xr:uid="{00000000-0005-0000-0000-000067500000}"/>
    <cellStyle name="Финансовый 2 25 3 3 3 8" xfId="32796" xr:uid="{00000000-0005-0000-0000-000068500000}"/>
    <cellStyle name="Финансовый 2 25 3 3 3 9" xfId="31645" xr:uid="{00000000-0005-0000-0000-000069500000}"/>
    <cellStyle name="Финансовый 2 25 3 3 4" xfId="18012" xr:uid="{00000000-0005-0000-0000-00006A500000}"/>
    <cellStyle name="Финансовый 2 25 3 3 5" xfId="19324" xr:uid="{00000000-0005-0000-0000-00006B500000}"/>
    <cellStyle name="Финансовый 2 25 3 3 5 2" xfId="24992" xr:uid="{00000000-0005-0000-0000-00006C500000}"/>
    <cellStyle name="Финансовый 2 25 3 3 5 3" xfId="28467" xr:uid="{00000000-0005-0000-0000-00006D500000}"/>
    <cellStyle name="Финансовый 2 25 3 3 5 4" xfId="29904" xr:uid="{00000000-0005-0000-0000-00006E500000}"/>
    <cellStyle name="Финансовый 2 25 3 3 5 5" xfId="31210" xr:uid="{00000000-0005-0000-0000-00006F500000}"/>
    <cellStyle name="Финансовый 2 25 3 3 5 6" xfId="34163" xr:uid="{00000000-0005-0000-0000-000070500000}"/>
    <cellStyle name="Финансовый 2 25 3 3 5 7" xfId="35499" xr:uid="{00000000-0005-0000-0000-000071500000}"/>
    <cellStyle name="Финансовый 2 25 4" xfId="10027" xr:uid="{00000000-0005-0000-0000-000072500000}"/>
    <cellStyle name="Финансовый 2 25 4 2" xfId="13375" xr:uid="{00000000-0005-0000-0000-000073500000}"/>
    <cellStyle name="Финансовый 2 25 4 3" xfId="14947" xr:uid="{00000000-0005-0000-0000-000074500000}"/>
    <cellStyle name="Финансовый 2 25 4 3 2" xfId="16033" xr:uid="{00000000-0005-0000-0000-000075500000}"/>
    <cellStyle name="Финансовый 2 25 4 3 3" xfId="20016" xr:uid="{00000000-0005-0000-0000-000076500000}"/>
    <cellStyle name="Финансовый 2 25 4 3 4" xfId="24953" xr:uid="{00000000-0005-0000-0000-000077500000}"/>
    <cellStyle name="Финансовый 2 25 4 3 5" xfId="26705" xr:uid="{00000000-0005-0000-0000-000078500000}"/>
    <cellStyle name="Финансовый 2 25 4 3 6" xfId="22776" xr:uid="{00000000-0005-0000-0000-000079500000}"/>
    <cellStyle name="Финансовый 2 25 4 3 7" xfId="27148" xr:uid="{00000000-0005-0000-0000-00007A500000}"/>
    <cellStyle name="Финансовый 2 25 4 3 8" xfId="33189" xr:uid="{00000000-0005-0000-0000-00007B500000}"/>
    <cellStyle name="Финансовый 2 25 4 3 9" xfId="32123" xr:uid="{00000000-0005-0000-0000-00007C500000}"/>
    <cellStyle name="Финансовый 2 25 4 4" xfId="17619" xr:uid="{00000000-0005-0000-0000-00007D500000}"/>
    <cellStyle name="Финансовый 2 25 4 5" xfId="18931" xr:uid="{00000000-0005-0000-0000-00007E500000}"/>
    <cellStyle name="Финансовый 2 25 4 5 2" xfId="24882" xr:uid="{00000000-0005-0000-0000-00007F500000}"/>
    <cellStyle name="Финансовый 2 25 4 5 3" xfId="28074" xr:uid="{00000000-0005-0000-0000-000080500000}"/>
    <cellStyle name="Финансовый 2 25 4 5 4" xfId="29511" xr:uid="{00000000-0005-0000-0000-000081500000}"/>
    <cellStyle name="Финансовый 2 25 4 5 5" xfId="30817" xr:uid="{00000000-0005-0000-0000-000082500000}"/>
    <cellStyle name="Финансовый 2 25 4 5 6" xfId="34556" xr:uid="{00000000-0005-0000-0000-000083500000}"/>
    <cellStyle name="Финансовый 2 25 4 5 7" xfId="35892" xr:uid="{00000000-0005-0000-0000-000084500000}"/>
    <cellStyle name="Финансовый 2 25 5" xfId="11180" xr:uid="{00000000-0005-0000-0000-000085500000}"/>
    <cellStyle name="Финансовый 2 25 6" xfId="14023" xr:uid="{00000000-0005-0000-0000-000086500000}"/>
    <cellStyle name="Финансовый 2 25 7" xfId="14299" xr:uid="{00000000-0005-0000-0000-000087500000}"/>
    <cellStyle name="Финансовый 2 25 7 2" xfId="16681" xr:uid="{00000000-0005-0000-0000-000088500000}"/>
    <cellStyle name="Финансовый 2 25 7 3" xfId="20664" xr:uid="{00000000-0005-0000-0000-000089500000}"/>
    <cellStyle name="Финансовый 2 25 7 4" xfId="23258" xr:uid="{00000000-0005-0000-0000-00008A500000}"/>
    <cellStyle name="Финансовый 2 25 7 5" xfId="26876" xr:uid="{00000000-0005-0000-0000-00008B500000}"/>
    <cellStyle name="Финансовый 2 25 7 6" xfId="24006" xr:uid="{00000000-0005-0000-0000-00008C500000}"/>
    <cellStyle name="Финансовый 2 25 7 7" xfId="26128" xr:uid="{00000000-0005-0000-0000-00008D500000}"/>
    <cellStyle name="Финансовый 2 25 7 8" xfId="33837" xr:uid="{00000000-0005-0000-0000-00008E500000}"/>
    <cellStyle name="Финансовый 2 25 7 9" xfId="32335" xr:uid="{00000000-0005-0000-0000-00008F500000}"/>
    <cellStyle name="Финансовый 2 25 8" xfId="16971" xr:uid="{00000000-0005-0000-0000-000090500000}"/>
    <cellStyle name="Финансовый 2 25 9" xfId="18283" xr:uid="{00000000-0005-0000-0000-000091500000}"/>
    <cellStyle name="Финансовый 2 25 9 2" xfId="21040" xr:uid="{00000000-0005-0000-0000-000092500000}"/>
    <cellStyle name="Финансовый 2 25 9 3" xfId="27426" xr:uid="{00000000-0005-0000-0000-000093500000}"/>
    <cellStyle name="Финансовый 2 25 9 4" xfId="28863" xr:uid="{00000000-0005-0000-0000-000094500000}"/>
    <cellStyle name="Финансовый 2 25 9 5" xfId="30169" xr:uid="{00000000-0005-0000-0000-000095500000}"/>
    <cellStyle name="Финансовый 2 25 9 6" xfId="35204" xr:uid="{00000000-0005-0000-0000-000096500000}"/>
    <cellStyle name="Финансовый 2 25 9 7" xfId="36540" xr:uid="{00000000-0005-0000-0000-000097500000}"/>
    <cellStyle name="Финансовый 2 26" xfId="118" xr:uid="{00000000-0005-0000-0000-000098500000}"/>
    <cellStyle name="Финансовый 2 26 2" xfId="357" xr:uid="{00000000-0005-0000-0000-000099500000}"/>
    <cellStyle name="Финансовый 2 26 2 2" xfId="8038" xr:uid="{00000000-0005-0000-0000-00009A500000}"/>
    <cellStyle name="Финансовый 2 26 2 3" xfId="10265" xr:uid="{00000000-0005-0000-0000-00009B500000}"/>
    <cellStyle name="Финансовый 2 26 3" xfId="1296" xr:uid="{00000000-0005-0000-0000-00009C500000}"/>
    <cellStyle name="Финансовый 2 26 3 2" xfId="7802" xr:uid="{00000000-0005-0000-0000-00009D500000}"/>
    <cellStyle name="Финансовый 2 26 3 2 2" xfId="13766" xr:uid="{00000000-0005-0000-0000-00009E500000}"/>
    <cellStyle name="Финансовый 2 26 3 2 3" xfId="14556" xr:uid="{00000000-0005-0000-0000-00009F500000}"/>
    <cellStyle name="Финансовый 2 26 3 2 3 2" xfId="16424" xr:uid="{00000000-0005-0000-0000-0000A0500000}"/>
    <cellStyle name="Финансовый 2 26 3 2 3 3" xfId="20407" xr:uid="{00000000-0005-0000-0000-0000A1500000}"/>
    <cellStyle name="Финансовый 2 26 3 2 3 4" xfId="22288" xr:uid="{00000000-0005-0000-0000-0000A2500000}"/>
    <cellStyle name="Финансовый 2 26 3 2 3 5" xfId="26984" xr:uid="{00000000-0005-0000-0000-0000A3500000}"/>
    <cellStyle name="Финансовый 2 26 3 2 3 6" xfId="25631" xr:uid="{00000000-0005-0000-0000-0000A4500000}"/>
    <cellStyle name="Финансовый 2 26 3 2 3 7" xfId="26819" xr:uid="{00000000-0005-0000-0000-0000A5500000}"/>
    <cellStyle name="Финансовый 2 26 3 2 3 8" xfId="33580" xr:uid="{00000000-0005-0000-0000-0000A6500000}"/>
    <cellStyle name="Финансовый 2 26 3 2 3 9" xfId="31720" xr:uid="{00000000-0005-0000-0000-0000A7500000}"/>
    <cellStyle name="Финансовый 2 26 3 2 4" xfId="17228" xr:uid="{00000000-0005-0000-0000-0000A8500000}"/>
    <cellStyle name="Финансовый 2 26 3 2 5" xfId="18540" xr:uid="{00000000-0005-0000-0000-0000A9500000}"/>
    <cellStyle name="Финансовый 2 26 3 2 5 2" xfId="23186" xr:uid="{00000000-0005-0000-0000-0000AA500000}"/>
    <cellStyle name="Финансовый 2 26 3 2 5 3" xfId="27683" xr:uid="{00000000-0005-0000-0000-0000AB500000}"/>
    <cellStyle name="Финансовый 2 26 3 2 5 4" xfId="29120" xr:uid="{00000000-0005-0000-0000-0000AC500000}"/>
    <cellStyle name="Финансовый 2 26 3 2 5 5" xfId="30426" xr:uid="{00000000-0005-0000-0000-0000AD500000}"/>
    <cellStyle name="Финансовый 2 26 3 2 5 6" xfId="34947" xr:uid="{00000000-0005-0000-0000-0000AE500000}"/>
    <cellStyle name="Финансовый 2 26 3 2 5 7" xfId="36283" xr:uid="{00000000-0005-0000-0000-0000AF500000}"/>
    <cellStyle name="Финансовый 2 26 3 3" xfId="12514" xr:uid="{00000000-0005-0000-0000-0000B0500000}"/>
    <cellStyle name="Финансовый 2 26 3 3 2" xfId="13118" xr:uid="{00000000-0005-0000-0000-0000B1500000}"/>
    <cellStyle name="Финансовый 2 26 3 3 3" xfId="15204" xr:uid="{00000000-0005-0000-0000-0000B2500000}"/>
    <cellStyle name="Финансовый 2 26 3 3 3 2" xfId="15776" xr:uid="{00000000-0005-0000-0000-0000B3500000}"/>
    <cellStyle name="Финансовый 2 26 3 3 3 3" xfId="19759" xr:uid="{00000000-0005-0000-0000-0000B4500000}"/>
    <cellStyle name="Финансовый 2 26 3 3 3 4" xfId="21951" xr:uid="{00000000-0005-0000-0000-0000B5500000}"/>
    <cellStyle name="Финансовый 2 26 3 3 3 5" xfId="25786" xr:uid="{00000000-0005-0000-0000-0000B6500000}"/>
    <cellStyle name="Финансовый 2 26 3 3 3 6" xfId="26199" xr:uid="{00000000-0005-0000-0000-0000B7500000}"/>
    <cellStyle name="Финансовый 2 26 3 3 3 7" xfId="21193" xr:uid="{00000000-0005-0000-0000-0000B8500000}"/>
    <cellStyle name="Финансовый 2 26 3 3 3 8" xfId="32932" xr:uid="{00000000-0005-0000-0000-0000B9500000}"/>
    <cellStyle name="Финансовый 2 26 3 3 3 9" xfId="31973" xr:uid="{00000000-0005-0000-0000-0000BA500000}"/>
    <cellStyle name="Финансовый 2 26 3 3 4" xfId="17876" xr:uid="{00000000-0005-0000-0000-0000BB500000}"/>
    <cellStyle name="Финансовый 2 26 3 3 5" xfId="19188" xr:uid="{00000000-0005-0000-0000-0000BC500000}"/>
    <cellStyle name="Финансовый 2 26 3 3 5 2" xfId="24765" xr:uid="{00000000-0005-0000-0000-0000BD500000}"/>
    <cellStyle name="Финансовый 2 26 3 3 5 3" xfId="28331" xr:uid="{00000000-0005-0000-0000-0000BE500000}"/>
    <cellStyle name="Финансовый 2 26 3 3 5 4" xfId="29768" xr:uid="{00000000-0005-0000-0000-0000BF500000}"/>
    <cellStyle name="Финансовый 2 26 3 3 5 5" xfId="31074" xr:uid="{00000000-0005-0000-0000-0000C0500000}"/>
    <cellStyle name="Финансовый 2 26 3 3 5 6" xfId="34299" xr:uid="{00000000-0005-0000-0000-0000C1500000}"/>
    <cellStyle name="Финансовый 2 26 3 3 5 7" xfId="35635" xr:uid="{00000000-0005-0000-0000-0000C2500000}"/>
    <cellStyle name="Финансовый 2 26 4" xfId="10028" xr:uid="{00000000-0005-0000-0000-0000C3500000}"/>
    <cellStyle name="Финансовый 2 26 4 2" xfId="13374" xr:uid="{00000000-0005-0000-0000-0000C4500000}"/>
    <cellStyle name="Финансовый 2 26 4 3" xfId="14948" xr:uid="{00000000-0005-0000-0000-0000C5500000}"/>
    <cellStyle name="Финансовый 2 26 4 3 2" xfId="16032" xr:uid="{00000000-0005-0000-0000-0000C6500000}"/>
    <cellStyle name="Финансовый 2 26 4 3 3" xfId="20015" xr:uid="{00000000-0005-0000-0000-0000C7500000}"/>
    <cellStyle name="Финансовый 2 26 4 3 4" xfId="24610" xr:uid="{00000000-0005-0000-0000-0000C8500000}"/>
    <cellStyle name="Финансовый 2 26 4 3 5" xfId="23265" xr:uid="{00000000-0005-0000-0000-0000C9500000}"/>
    <cellStyle name="Финансовый 2 26 4 3 6" xfId="27053" xr:uid="{00000000-0005-0000-0000-0000CA500000}"/>
    <cellStyle name="Финансовый 2 26 4 3 7" xfId="23323" xr:uid="{00000000-0005-0000-0000-0000CB500000}"/>
    <cellStyle name="Финансовый 2 26 4 3 8" xfId="33188" xr:uid="{00000000-0005-0000-0000-0000CC500000}"/>
    <cellStyle name="Финансовый 2 26 4 3 9" xfId="32183" xr:uid="{00000000-0005-0000-0000-0000CD500000}"/>
    <cellStyle name="Финансовый 2 26 4 4" xfId="17620" xr:uid="{00000000-0005-0000-0000-0000CE500000}"/>
    <cellStyle name="Финансовый 2 26 4 5" xfId="18932" xr:uid="{00000000-0005-0000-0000-0000CF500000}"/>
    <cellStyle name="Финансовый 2 26 4 5 2" xfId="24498" xr:uid="{00000000-0005-0000-0000-0000D0500000}"/>
    <cellStyle name="Финансовый 2 26 4 5 3" xfId="28075" xr:uid="{00000000-0005-0000-0000-0000D1500000}"/>
    <cellStyle name="Финансовый 2 26 4 5 4" xfId="29512" xr:uid="{00000000-0005-0000-0000-0000D2500000}"/>
    <cellStyle name="Финансовый 2 26 4 5 5" xfId="30818" xr:uid="{00000000-0005-0000-0000-0000D3500000}"/>
    <cellStyle name="Финансовый 2 26 4 5 6" xfId="34555" xr:uid="{00000000-0005-0000-0000-0000D4500000}"/>
    <cellStyle name="Финансовый 2 26 4 5 7" xfId="35891" xr:uid="{00000000-0005-0000-0000-0000D5500000}"/>
    <cellStyle name="Финансовый 2 26 5" xfId="11181" xr:uid="{00000000-0005-0000-0000-0000D6500000}"/>
    <cellStyle name="Финансовый 2 26 6" xfId="14022" xr:uid="{00000000-0005-0000-0000-0000D7500000}"/>
    <cellStyle name="Финансовый 2 26 7" xfId="14300" xr:uid="{00000000-0005-0000-0000-0000D8500000}"/>
    <cellStyle name="Финансовый 2 26 7 2" xfId="16680" xr:uid="{00000000-0005-0000-0000-0000D9500000}"/>
    <cellStyle name="Финансовый 2 26 7 3" xfId="20663" xr:uid="{00000000-0005-0000-0000-0000DA500000}"/>
    <cellStyle name="Финансовый 2 26 7 4" xfId="25298" xr:uid="{00000000-0005-0000-0000-0000DB500000}"/>
    <cellStyle name="Финансовый 2 26 7 5" xfId="26609" xr:uid="{00000000-0005-0000-0000-0000DC500000}"/>
    <cellStyle name="Финансовый 2 26 7 6" xfId="24044" xr:uid="{00000000-0005-0000-0000-0000DD500000}"/>
    <cellStyle name="Финансовый 2 26 7 7" xfId="26491" xr:uid="{00000000-0005-0000-0000-0000DE500000}"/>
    <cellStyle name="Финансовый 2 26 7 8" xfId="33836" xr:uid="{00000000-0005-0000-0000-0000DF500000}"/>
    <cellStyle name="Финансовый 2 26 7 9" xfId="32394" xr:uid="{00000000-0005-0000-0000-0000E0500000}"/>
    <cellStyle name="Финансовый 2 26 8" xfId="16972" xr:uid="{00000000-0005-0000-0000-0000E1500000}"/>
    <cellStyle name="Финансовый 2 26 9" xfId="18284" xr:uid="{00000000-0005-0000-0000-0000E2500000}"/>
    <cellStyle name="Финансовый 2 26 9 2" xfId="22823" xr:uid="{00000000-0005-0000-0000-0000E3500000}"/>
    <cellStyle name="Финансовый 2 26 9 3" xfId="27427" xr:uid="{00000000-0005-0000-0000-0000E4500000}"/>
    <cellStyle name="Финансовый 2 26 9 4" xfId="28864" xr:uid="{00000000-0005-0000-0000-0000E5500000}"/>
    <cellStyle name="Финансовый 2 26 9 5" xfId="30170" xr:uid="{00000000-0005-0000-0000-0000E6500000}"/>
    <cellStyle name="Финансовый 2 26 9 6" xfId="35203" xr:uid="{00000000-0005-0000-0000-0000E7500000}"/>
    <cellStyle name="Финансовый 2 26 9 7" xfId="36539" xr:uid="{00000000-0005-0000-0000-0000E8500000}"/>
    <cellStyle name="Финансовый 2 27" xfId="119" xr:uid="{00000000-0005-0000-0000-0000E9500000}"/>
    <cellStyle name="Финансовый 2 27 2" xfId="358" xr:uid="{00000000-0005-0000-0000-0000EA500000}"/>
    <cellStyle name="Финансовый 2 27 2 2" xfId="8021" xr:uid="{00000000-0005-0000-0000-0000EB500000}"/>
    <cellStyle name="Финансовый 2 27 2 3" xfId="10266" xr:uid="{00000000-0005-0000-0000-0000EC500000}"/>
    <cellStyle name="Финансовый 2 27 3" xfId="1297" xr:uid="{00000000-0005-0000-0000-0000ED500000}"/>
    <cellStyle name="Финансовый 2 27 3 2" xfId="8611" xr:uid="{00000000-0005-0000-0000-0000EE500000}"/>
    <cellStyle name="Финансовый 2 27 3 2 2" xfId="13625" xr:uid="{00000000-0005-0000-0000-0000EF500000}"/>
    <cellStyle name="Финансовый 2 27 3 2 3" xfId="14697" xr:uid="{00000000-0005-0000-0000-0000F0500000}"/>
    <cellStyle name="Финансовый 2 27 3 2 3 2" xfId="16283" xr:uid="{00000000-0005-0000-0000-0000F1500000}"/>
    <cellStyle name="Финансовый 2 27 3 2 3 3" xfId="20266" xr:uid="{00000000-0005-0000-0000-0000F2500000}"/>
    <cellStyle name="Финансовый 2 27 3 2 3 4" xfId="23019" xr:uid="{00000000-0005-0000-0000-0000F3500000}"/>
    <cellStyle name="Финансовый 2 27 3 2 3 5" xfId="25710" xr:uid="{00000000-0005-0000-0000-0000F4500000}"/>
    <cellStyle name="Финансовый 2 27 3 2 3 6" xfId="22771" xr:uid="{00000000-0005-0000-0000-0000F5500000}"/>
    <cellStyle name="Финансовый 2 27 3 2 3 7" xfId="28705" xr:uid="{00000000-0005-0000-0000-0000F6500000}"/>
    <cellStyle name="Финансовый 2 27 3 2 3 8" xfId="33439" xr:uid="{00000000-0005-0000-0000-0000F7500000}"/>
    <cellStyle name="Финансовый 2 27 3 2 3 9" xfId="32059" xr:uid="{00000000-0005-0000-0000-0000F8500000}"/>
    <cellStyle name="Финансовый 2 27 3 2 4" xfId="17369" xr:uid="{00000000-0005-0000-0000-0000F9500000}"/>
    <cellStyle name="Финансовый 2 27 3 2 5" xfId="18681" xr:uid="{00000000-0005-0000-0000-0000FA500000}"/>
    <cellStyle name="Финансовый 2 27 3 2 5 2" xfId="24775" xr:uid="{00000000-0005-0000-0000-0000FB500000}"/>
    <cellStyle name="Финансовый 2 27 3 2 5 3" xfId="27824" xr:uid="{00000000-0005-0000-0000-0000FC500000}"/>
    <cellStyle name="Финансовый 2 27 3 2 5 4" xfId="29261" xr:uid="{00000000-0005-0000-0000-0000FD500000}"/>
    <cellStyle name="Финансовый 2 27 3 2 5 5" xfId="30567" xr:uid="{00000000-0005-0000-0000-0000FE500000}"/>
    <cellStyle name="Финансовый 2 27 3 2 5 6" xfId="34806" xr:uid="{00000000-0005-0000-0000-0000FF500000}"/>
    <cellStyle name="Финансовый 2 27 3 2 5 7" xfId="36142" xr:uid="{00000000-0005-0000-0000-000000510000}"/>
    <cellStyle name="Финансовый 2 27 3 3" xfId="12655" xr:uid="{00000000-0005-0000-0000-000001510000}"/>
    <cellStyle name="Финансовый 2 27 3 3 2" xfId="12977" xr:uid="{00000000-0005-0000-0000-000002510000}"/>
    <cellStyle name="Финансовый 2 27 3 3 3" xfId="15345" xr:uid="{00000000-0005-0000-0000-000003510000}"/>
    <cellStyle name="Финансовый 2 27 3 3 3 2" xfId="15635" xr:uid="{00000000-0005-0000-0000-000004510000}"/>
    <cellStyle name="Финансовый 2 27 3 3 3 3" xfId="19618" xr:uid="{00000000-0005-0000-0000-000005510000}"/>
    <cellStyle name="Финансовый 2 27 3 3 3 4" xfId="22085" xr:uid="{00000000-0005-0000-0000-000006510000}"/>
    <cellStyle name="Финансовый 2 27 3 3 3 5" xfId="26051" xr:uid="{00000000-0005-0000-0000-000007510000}"/>
    <cellStyle name="Финансовый 2 27 3 3 3 6" xfId="22525" xr:uid="{00000000-0005-0000-0000-000008510000}"/>
    <cellStyle name="Финансовый 2 27 3 3 3 7" xfId="26290" xr:uid="{00000000-0005-0000-0000-000009510000}"/>
    <cellStyle name="Финансовый 2 27 3 3 3 8" xfId="32791" xr:uid="{00000000-0005-0000-0000-00000A510000}"/>
    <cellStyle name="Финансовый 2 27 3 3 3 9" xfId="31759" xr:uid="{00000000-0005-0000-0000-00000B510000}"/>
    <cellStyle name="Финансовый 2 27 3 3 4" xfId="18017" xr:uid="{00000000-0005-0000-0000-00000C510000}"/>
    <cellStyle name="Финансовый 2 27 3 3 5" xfId="19329" xr:uid="{00000000-0005-0000-0000-00000D510000}"/>
    <cellStyle name="Финансовый 2 27 3 3 5 2" xfId="21757" xr:uid="{00000000-0005-0000-0000-00000E510000}"/>
    <cellStyle name="Финансовый 2 27 3 3 5 3" xfId="28472" xr:uid="{00000000-0005-0000-0000-00000F510000}"/>
    <cellStyle name="Финансовый 2 27 3 3 5 4" xfId="29909" xr:uid="{00000000-0005-0000-0000-000010510000}"/>
    <cellStyle name="Финансовый 2 27 3 3 5 5" xfId="31215" xr:uid="{00000000-0005-0000-0000-000011510000}"/>
    <cellStyle name="Финансовый 2 27 3 3 5 6" xfId="34158" xr:uid="{00000000-0005-0000-0000-000012510000}"/>
    <cellStyle name="Финансовый 2 27 3 3 5 7" xfId="35494" xr:uid="{00000000-0005-0000-0000-000013510000}"/>
    <cellStyle name="Финансовый 2 27 4" xfId="10029" xr:uid="{00000000-0005-0000-0000-000014510000}"/>
    <cellStyle name="Финансовый 2 27 4 2" xfId="13373" xr:uid="{00000000-0005-0000-0000-000015510000}"/>
    <cellStyle name="Финансовый 2 27 4 3" xfId="14949" xr:uid="{00000000-0005-0000-0000-000016510000}"/>
    <cellStyle name="Финансовый 2 27 4 3 2" xfId="16031" xr:uid="{00000000-0005-0000-0000-000017510000}"/>
    <cellStyle name="Финансовый 2 27 4 3 3" xfId="20014" xr:uid="{00000000-0005-0000-0000-000018510000}"/>
    <cellStyle name="Финансовый 2 27 4 3 4" xfId="23871" xr:uid="{00000000-0005-0000-0000-000019510000}"/>
    <cellStyle name="Финансовый 2 27 4 3 5" xfId="26540" xr:uid="{00000000-0005-0000-0000-00001A510000}"/>
    <cellStyle name="Финансовый 2 27 4 3 6" xfId="24001" xr:uid="{00000000-0005-0000-0000-00001B510000}"/>
    <cellStyle name="Финансовый 2 27 4 3 7" xfId="25037" xr:uid="{00000000-0005-0000-0000-00001C510000}"/>
    <cellStyle name="Финансовый 2 27 4 3 8" xfId="33187" xr:uid="{00000000-0005-0000-0000-00001D510000}"/>
    <cellStyle name="Финансовый 2 27 4 3 9" xfId="32266" xr:uid="{00000000-0005-0000-0000-00001E510000}"/>
    <cellStyle name="Финансовый 2 27 4 4" xfId="17621" xr:uid="{00000000-0005-0000-0000-00001F510000}"/>
    <cellStyle name="Финансовый 2 27 4 5" xfId="18933" xr:uid="{00000000-0005-0000-0000-000020510000}"/>
    <cellStyle name="Финансовый 2 27 4 5 2" xfId="24288" xr:uid="{00000000-0005-0000-0000-000021510000}"/>
    <cellStyle name="Финансовый 2 27 4 5 3" xfId="28076" xr:uid="{00000000-0005-0000-0000-000022510000}"/>
    <cellStyle name="Финансовый 2 27 4 5 4" xfId="29513" xr:uid="{00000000-0005-0000-0000-000023510000}"/>
    <cellStyle name="Финансовый 2 27 4 5 5" xfId="30819" xr:uid="{00000000-0005-0000-0000-000024510000}"/>
    <cellStyle name="Финансовый 2 27 4 5 6" xfId="34554" xr:uid="{00000000-0005-0000-0000-000025510000}"/>
    <cellStyle name="Финансовый 2 27 4 5 7" xfId="35890" xr:uid="{00000000-0005-0000-0000-000026510000}"/>
    <cellStyle name="Финансовый 2 27 5" xfId="11182" xr:uid="{00000000-0005-0000-0000-000027510000}"/>
    <cellStyle name="Финансовый 2 27 6" xfId="14021" xr:uid="{00000000-0005-0000-0000-000028510000}"/>
    <cellStyle name="Финансовый 2 27 7" xfId="14301" xr:uid="{00000000-0005-0000-0000-000029510000}"/>
    <cellStyle name="Финансовый 2 27 7 2" xfId="16679" xr:uid="{00000000-0005-0000-0000-00002A510000}"/>
    <cellStyle name="Финансовый 2 27 7 3" xfId="20662" xr:uid="{00000000-0005-0000-0000-00002B510000}"/>
    <cellStyle name="Финансовый 2 27 7 4" xfId="23082" xr:uid="{00000000-0005-0000-0000-00002C510000}"/>
    <cellStyle name="Финансовый 2 27 7 5" xfId="24790" xr:uid="{00000000-0005-0000-0000-00002D510000}"/>
    <cellStyle name="Финансовый 2 27 7 6" xfId="24940" xr:uid="{00000000-0005-0000-0000-00002E510000}"/>
    <cellStyle name="Финансовый 2 27 7 7" xfId="24550" xr:uid="{00000000-0005-0000-0000-00002F510000}"/>
    <cellStyle name="Финансовый 2 27 7 8" xfId="33835" xr:uid="{00000000-0005-0000-0000-000030510000}"/>
    <cellStyle name="Финансовый 2 27 7 9" xfId="32478" xr:uid="{00000000-0005-0000-0000-000031510000}"/>
    <cellStyle name="Финансовый 2 27 8" xfId="16973" xr:uid="{00000000-0005-0000-0000-000032510000}"/>
    <cellStyle name="Финансовый 2 27 9" xfId="18285" xr:uid="{00000000-0005-0000-0000-000033510000}"/>
    <cellStyle name="Финансовый 2 27 9 2" xfId="22765" xr:uid="{00000000-0005-0000-0000-000034510000}"/>
    <cellStyle name="Финансовый 2 27 9 3" xfId="27428" xr:uid="{00000000-0005-0000-0000-000035510000}"/>
    <cellStyle name="Финансовый 2 27 9 4" xfId="28865" xr:uid="{00000000-0005-0000-0000-000036510000}"/>
    <cellStyle name="Финансовый 2 27 9 5" xfId="30171" xr:uid="{00000000-0005-0000-0000-000037510000}"/>
    <cellStyle name="Финансовый 2 27 9 6" xfId="35202" xr:uid="{00000000-0005-0000-0000-000038510000}"/>
    <cellStyle name="Финансовый 2 27 9 7" xfId="36538" xr:uid="{00000000-0005-0000-0000-000039510000}"/>
    <cellStyle name="Финансовый 2 28" xfId="120" xr:uid="{00000000-0005-0000-0000-00003A510000}"/>
    <cellStyle name="Финансовый 2 28 2" xfId="359" xr:uid="{00000000-0005-0000-0000-00003B510000}"/>
    <cellStyle name="Финансовый 2 28 2 2" xfId="8311" xr:uid="{00000000-0005-0000-0000-00003C510000}"/>
    <cellStyle name="Финансовый 2 28 2 3" xfId="10267" xr:uid="{00000000-0005-0000-0000-00003D510000}"/>
    <cellStyle name="Финансовый 2 28 3" xfId="1298" xr:uid="{00000000-0005-0000-0000-00003E510000}"/>
    <cellStyle name="Финансовый 2 28 3 2" xfId="7825" xr:uid="{00000000-0005-0000-0000-00003F510000}"/>
    <cellStyle name="Финансовый 2 28 3 2 2" xfId="13765" xr:uid="{00000000-0005-0000-0000-000040510000}"/>
    <cellStyle name="Финансовый 2 28 3 2 3" xfId="14557" xr:uid="{00000000-0005-0000-0000-000041510000}"/>
    <cellStyle name="Финансовый 2 28 3 2 3 2" xfId="16423" xr:uid="{00000000-0005-0000-0000-000042510000}"/>
    <cellStyle name="Финансовый 2 28 3 2 3 3" xfId="20406" xr:uid="{00000000-0005-0000-0000-000043510000}"/>
    <cellStyle name="Финансовый 2 28 3 2 3 4" xfId="22190" xr:uid="{00000000-0005-0000-0000-000044510000}"/>
    <cellStyle name="Финансовый 2 28 3 2 3 5" xfId="21291" xr:uid="{00000000-0005-0000-0000-000045510000}"/>
    <cellStyle name="Финансовый 2 28 3 2 3 6" xfId="21349" xr:uid="{00000000-0005-0000-0000-000046510000}"/>
    <cellStyle name="Финансовый 2 28 3 2 3 7" xfId="26365" xr:uid="{00000000-0005-0000-0000-000047510000}"/>
    <cellStyle name="Финансовый 2 28 3 2 3 8" xfId="33579" xr:uid="{00000000-0005-0000-0000-000048510000}"/>
    <cellStyle name="Финансовый 2 28 3 2 3 9" xfId="31736" xr:uid="{00000000-0005-0000-0000-000049510000}"/>
    <cellStyle name="Финансовый 2 28 3 2 4" xfId="17229" xr:uid="{00000000-0005-0000-0000-00004A510000}"/>
    <cellStyle name="Финансовый 2 28 3 2 5" xfId="18541" xr:uid="{00000000-0005-0000-0000-00004B510000}"/>
    <cellStyle name="Финансовый 2 28 3 2 5 2" xfId="23016" xr:uid="{00000000-0005-0000-0000-00004C510000}"/>
    <cellStyle name="Финансовый 2 28 3 2 5 3" xfId="27684" xr:uid="{00000000-0005-0000-0000-00004D510000}"/>
    <cellStyle name="Финансовый 2 28 3 2 5 4" xfId="29121" xr:uid="{00000000-0005-0000-0000-00004E510000}"/>
    <cellStyle name="Финансовый 2 28 3 2 5 5" xfId="30427" xr:uid="{00000000-0005-0000-0000-00004F510000}"/>
    <cellStyle name="Финансовый 2 28 3 2 5 6" xfId="34946" xr:uid="{00000000-0005-0000-0000-000050510000}"/>
    <cellStyle name="Финансовый 2 28 3 2 5 7" xfId="36282" xr:uid="{00000000-0005-0000-0000-000051510000}"/>
    <cellStyle name="Финансовый 2 28 3 3" xfId="12515" xr:uid="{00000000-0005-0000-0000-000052510000}"/>
    <cellStyle name="Финансовый 2 28 3 3 2" xfId="13117" xr:uid="{00000000-0005-0000-0000-000053510000}"/>
    <cellStyle name="Финансовый 2 28 3 3 3" xfId="15205" xr:uid="{00000000-0005-0000-0000-000054510000}"/>
    <cellStyle name="Финансовый 2 28 3 3 3 2" xfId="15775" xr:uid="{00000000-0005-0000-0000-000055510000}"/>
    <cellStyle name="Финансовый 2 28 3 3 3 3" xfId="19758" xr:uid="{00000000-0005-0000-0000-000056510000}"/>
    <cellStyle name="Финансовый 2 28 3 3 3 4" xfId="21898" xr:uid="{00000000-0005-0000-0000-000057510000}"/>
    <cellStyle name="Финансовый 2 28 3 3 3 5" xfId="20908" xr:uid="{00000000-0005-0000-0000-000058510000}"/>
    <cellStyle name="Финансовый 2 28 3 3 3 6" xfId="26434" xr:uid="{00000000-0005-0000-0000-000059510000}"/>
    <cellStyle name="Финансовый 2 28 3 3 3 7" xfId="25437" xr:uid="{00000000-0005-0000-0000-00005A510000}"/>
    <cellStyle name="Финансовый 2 28 3 3 3 8" xfId="32931" xr:uid="{00000000-0005-0000-0000-00005B510000}"/>
    <cellStyle name="Финансовый 2 28 3 3 3 9" xfId="31980" xr:uid="{00000000-0005-0000-0000-00005C510000}"/>
    <cellStyle name="Финансовый 2 28 3 3 4" xfId="17877" xr:uid="{00000000-0005-0000-0000-00005D510000}"/>
    <cellStyle name="Финансовый 2 28 3 3 5" xfId="19189" xr:uid="{00000000-0005-0000-0000-00005E510000}"/>
    <cellStyle name="Финансовый 2 28 3 3 5 2" xfId="24384" xr:uid="{00000000-0005-0000-0000-00005F510000}"/>
    <cellStyle name="Финансовый 2 28 3 3 5 3" xfId="28332" xr:uid="{00000000-0005-0000-0000-000060510000}"/>
    <cellStyle name="Финансовый 2 28 3 3 5 4" xfId="29769" xr:uid="{00000000-0005-0000-0000-000061510000}"/>
    <cellStyle name="Финансовый 2 28 3 3 5 5" xfId="31075" xr:uid="{00000000-0005-0000-0000-000062510000}"/>
    <cellStyle name="Финансовый 2 28 3 3 5 6" xfId="34298" xr:uid="{00000000-0005-0000-0000-000063510000}"/>
    <cellStyle name="Финансовый 2 28 3 3 5 7" xfId="35634" xr:uid="{00000000-0005-0000-0000-000064510000}"/>
    <cellStyle name="Финансовый 2 28 4" xfId="10030" xr:uid="{00000000-0005-0000-0000-000065510000}"/>
    <cellStyle name="Финансовый 2 28 4 2" xfId="13372" xr:uid="{00000000-0005-0000-0000-000066510000}"/>
    <cellStyle name="Финансовый 2 28 4 3" xfId="14950" xr:uid="{00000000-0005-0000-0000-000067510000}"/>
    <cellStyle name="Финансовый 2 28 4 3 2" xfId="16030" xr:uid="{00000000-0005-0000-0000-000068510000}"/>
    <cellStyle name="Финансовый 2 28 4 3 3" xfId="20013" xr:uid="{00000000-0005-0000-0000-000069510000}"/>
    <cellStyle name="Финансовый 2 28 4 3 4" xfId="21884" xr:uid="{00000000-0005-0000-0000-00006A510000}"/>
    <cellStyle name="Финансовый 2 28 4 3 5" xfId="25548" xr:uid="{00000000-0005-0000-0000-00006B510000}"/>
    <cellStyle name="Финансовый 2 28 4 3 6" xfId="26429" xr:uid="{00000000-0005-0000-0000-00006C510000}"/>
    <cellStyle name="Финансовый 2 28 4 3 7" xfId="24893" xr:uid="{00000000-0005-0000-0000-00006D510000}"/>
    <cellStyle name="Финансовый 2 28 4 3 8" xfId="33186" xr:uid="{00000000-0005-0000-0000-00006E510000}"/>
    <cellStyle name="Финансовый 2 28 4 3 9" xfId="32314" xr:uid="{00000000-0005-0000-0000-00006F510000}"/>
    <cellStyle name="Финансовый 2 28 4 4" xfId="17622" xr:uid="{00000000-0005-0000-0000-000070510000}"/>
    <cellStyle name="Финансовый 2 28 4 5" xfId="18934" xr:uid="{00000000-0005-0000-0000-000071510000}"/>
    <cellStyle name="Финансовый 2 28 4 5 2" xfId="24103" xr:uid="{00000000-0005-0000-0000-000072510000}"/>
    <cellStyle name="Финансовый 2 28 4 5 3" xfId="28077" xr:uid="{00000000-0005-0000-0000-000073510000}"/>
    <cellStyle name="Финансовый 2 28 4 5 4" xfId="29514" xr:uid="{00000000-0005-0000-0000-000074510000}"/>
    <cellStyle name="Финансовый 2 28 4 5 5" xfId="30820" xr:uid="{00000000-0005-0000-0000-000075510000}"/>
    <cellStyle name="Финансовый 2 28 4 5 6" xfId="34553" xr:uid="{00000000-0005-0000-0000-000076510000}"/>
    <cellStyle name="Финансовый 2 28 4 5 7" xfId="35889" xr:uid="{00000000-0005-0000-0000-000077510000}"/>
    <cellStyle name="Финансовый 2 28 5" xfId="11183" xr:uid="{00000000-0005-0000-0000-000078510000}"/>
    <cellStyle name="Финансовый 2 28 6" xfId="14020" xr:uid="{00000000-0005-0000-0000-000079510000}"/>
    <cellStyle name="Финансовый 2 28 7" xfId="14302" xr:uid="{00000000-0005-0000-0000-00007A510000}"/>
    <cellStyle name="Финансовый 2 28 7 2" xfId="16678" xr:uid="{00000000-0005-0000-0000-00007B510000}"/>
    <cellStyle name="Финансовый 2 28 7 3" xfId="20661" xr:uid="{00000000-0005-0000-0000-00007C510000}"/>
    <cellStyle name="Финансовый 2 28 7 4" xfId="23080" xr:uid="{00000000-0005-0000-0000-00007D510000}"/>
    <cellStyle name="Финансовый 2 28 7 5" xfId="26258" xr:uid="{00000000-0005-0000-0000-00007E510000}"/>
    <cellStyle name="Финансовый 2 28 7 6" xfId="21392" xr:uid="{00000000-0005-0000-0000-00007F510000}"/>
    <cellStyle name="Финансовый 2 28 7 7" xfId="25416" xr:uid="{00000000-0005-0000-0000-000080510000}"/>
    <cellStyle name="Финансовый 2 28 7 8" xfId="33834" xr:uid="{00000000-0005-0000-0000-000081510000}"/>
    <cellStyle name="Финансовый 2 28 7 9" xfId="31445" xr:uid="{00000000-0005-0000-0000-000082510000}"/>
    <cellStyle name="Финансовый 2 28 8" xfId="16974" xr:uid="{00000000-0005-0000-0000-000083510000}"/>
    <cellStyle name="Финансовый 2 28 9" xfId="18286" xr:uid="{00000000-0005-0000-0000-000084510000}"/>
    <cellStyle name="Финансовый 2 28 9 2" xfId="22707" xr:uid="{00000000-0005-0000-0000-000085510000}"/>
    <cellStyle name="Финансовый 2 28 9 3" xfId="27429" xr:uid="{00000000-0005-0000-0000-000086510000}"/>
    <cellStyle name="Финансовый 2 28 9 4" xfId="28866" xr:uid="{00000000-0005-0000-0000-000087510000}"/>
    <cellStyle name="Финансовый 2 28 9 5" xfId="30172" xr:uid="{00000000-0005-0000-0000-000088510000}"/>
    <cellStyle name="Финансовый 2 28 9 6" xfId="35201" xr:uid="{00000000-0005-0000-0000-000089510000}"/>
    <cellStyle name="Финансовый 2 28 9 7" xfId="36537" xr:uid="{00000000-0005-0000-0000-00008A510000}"/>
    <cellStyle name="Финансовый 2 29" xfId="121" xr:uid="{00000000-0005-0000-0000-00008B510000}"/>
    <cellStyle name="Финансовый 2 29 2" xfId="360" xr:uid="{00000000-0005-0000-0000-00008C510000}"/>
    <cellStyle name="Финансовый 2 29 2 2" xfId="8110" xr:uid="{00000000-0005-0000-0000-00008D510000}"/>
    <cellStyle name="Финансовый 2 29 2 3" xfId="10268" xr:uid="{00000000-0005-0000-0000-00008E510000}"/>
    <cellStyle name="Финансовый 2 29 3" xfId="1315" xr:uid="{00000000-0005-0000-0000-00008F510000}"/>
    <cellStyle name="Финансовый 2 29 3 2" xfId="8197" xr:uid="{00000000-0005-0000-0000-000090510000}"/>
    <cellStyle name="Финансовый 2 29 3 2 2" xfId="13662" xr:uid="{00000000-0005-0000-0000-000091510000}"/>
    <cellStyle name="Финансовый 2 29 3 2 3" xfId="14660" xr:uid="{00000000-0005-0000-0000-000092510000}"/>
    <cellStyle name="Финансовый 2 29 3 2 3 2" xfId="16320" xr:uid="{00000000-0005-0000-0000-000093510000}"/>
    <cellStyle name="Финансовый 2 29 3 2 3 3" xfId="20303" xr:uid="{00000000-0005-0000-0000-000094510000}"/>
    <cellStyle name="Финансовый 2 29 3 2 3 4" xfId="21823" xr:uid="{00000000-0005-0000-0000-000095510000}"/>
    <cellStyle name="Финансовый 2 29 3 2 3 5" xfId="27179" xr:uid="{00000000-0005-0000-0000-000096510000}"/>
    <cellStyle name="Финансовый 2 29 3 2 3 6" xfId="24539" xr:uid="{00000000-0005-0000-0000-000097510000}"/>
    <cellStyle name="Финансовый 2 29 3 2 3 7" xfId="28681" xr:uid="{00000000-0005-0000-0000-000098510000}"/>
    <cellStyle name="Финансовый 2 29 3 2 3 8" xfId="33476" xr:uid="{00000000-0005-0000-0000-000099510000}"/>
    <cellStyle name="Финансовый 2 29 3 2 3 9" xfId="32390" xr:uid="{00000000-0005-0000-0000-00009A510000}"/>
    <cellStyle name="Финансовый 2 29 3 2 4" xfId="17332" xr:uid="{00000000-0005-0000-0000-00009B510000}"/>
    <cellStyle name="Финансовый 2 29 3 2 5" xfId="18644" xr:uid="{00000000-0005-0000-0000-00009C510000}"/>
    <cellStyle name="Финансовый 2 29 3 2 5 2" xfId="22469" xr:uid="{00000000-0005-0000-0000-00009D510000}"/>
    <cellStyle name="Финансовый 2 29 3 2 5 3" xfId="27787" xr:uid="{00000000-0005-0000-0000-00009E510000}"/>
    <cellStyle name="Финансовый 2 29 3 2 5 4" xfId="29224" xr:uid="{00000000-0005-0000-0000-00009F510000}"/>
    <cellStyle name="Финансовый 2 29 3 2 5 5" xfId="30530" xr:uid="{00000000-0005-0000-0000-0000A0510000}"/>
    <cellStyle name="Финансовый 2 29 3 2 5 6" xfId="34843" xr:uid="{00000000-0005-0000-0000-0000A1510000}"/>
    <cellStyle name="Финансовый 2 29 3 2 5 7" xfId="36179" xr:uid="{00000000-0005-0000-0000-0000A2510000}"/>
    <cellStyle name="Финансовый 2 29 3 3" xfId="12618" xr:uid="{00000000-0005-0000-0000-0000A3510000}"/>
    <cellStyle name="Финансовый 2 29 3 3 2" xfId="13014" xr:uid="{00000000-0005-0000-0000-0000A4510000}"/>
    <cellStyle name="Финансовый 2 29 3 3 3" xfId="15308" xr:uid="{00000000-0005-0000-0000-0000A5510000}"/>
    <cellStyle name="Финансовый 2 29 3 3 3 2" xfId="15672" xr:uid="{00000000-0005-0000-0000-0000A6510000}"/>
    <cellStyle name="Финансовый 2 29 3 3 3 3" xfId="19655" xr:uid="{00000000-0005-0000-0000-0000A7510000}"/>
    <cellStyle name="Финансовый 2 29 3 3 3 4" xfId="22579" xr:uid="{00000000-0005-0000-0000-0000A8510000}"/>
    <cellStyle name="Финансовый 2 29 3 3 3 5" xfId="26155" xr:uid="{00000000-0005-0000-0000-0000A9510000}"/>
    <cellStyle name="Финансовый 2 29 3 3 3 6" xfId="24523" xr:uid="{00000000-0005-0000-0000-0000AA510000}"/>
    <cellStyle name="Финансовый 2 29 3 3 3 7" xfId="25373" xr:uid="{00000000-0005-0000-0000-0000AB510000}"/>
    <cellStyle name="Финансовый 2 29 3 3 3 8" xfId="32828" xr:uid="{00000000-0005-0000-0000-0000AC510000}"/>
    <cellStyle name="Финансовый 2 29 3 3 3 9" xfId="32151" xr:uid="{00000000-0005-0000-0000-0000AD510000}"/>
    <cellStyle name="Финансовый 2 29 3 3 4" xfId="17980" xr:uid="{00000000-0005-0000-0000-0000AE510000}"/>
    <cellStyle name="Финансовый 2 29 3 3 5" xfId="19292" xr:uid="{00000000-0005-0000-0000-0000AF510000}"/>
    <cellStyle name="Финансовый 2 29 3 3 5 2" xfId="21298" xr:uid="{00000000-0005-0000-0000-0000B0510000}"/>
    <cellStyle name="Финансовый 2 29 3 3 5 3" xfId="28435" xr:uid="{00000000-0005-0000-0000-0000B1510000}"/>
    <cellStyle name="Финансовый 2 29 3 3 5 4" xfId="29872" xr:uid="{00000000-0005-0000-0000-0000B2510000}"/>
    <cellStyle name="Финансовый 2 29 3 3 5 5" xfId="31178" xr:uid="{00000000-0005-0000-0000-0000B3510000}"/>
    <cellStyle name="Финансовый 2 29 3 3 5 6" xfId="34195" xr:uid="{00000000-0005-0000-0000-0000B4510000}"/>
    <cellStyle name="Финансовый 2 29 3 3 5 7" xfId="35531" xr:uid="{00000000-0005-0000-0000-0000B5510000}"/>
    <cellStyle name="Финансовый 2 29 4" xfId="10031" xr:uid="{00000000-0005-0000-0000-0000B6510000}"/>
    <cellStyle name="Финансовый 2 29 4 2" xfId="13371" xr:uid="{00000000-0005-0000-0000-0000B7510000}"/>
    <cellStyle name="Финансовый 2 29 4 3" xfId="14951" xr:uid="{00000000-0005-0000-0000-0000B8510000}"/>
    <cellStyle name="Финансовый 2 29 4 3 2" xfId="16029" xr:uid="{00000000-0005-0000-0000-0000B9510000}"/>
    <cellStyle name="Финансовый 2 29 4 3 3" xfId="20012" xr:uid="{00000000-0005-0000-0000-0000BA510000}"/>
    <cellStyle name="Финансовый 2 29 4 3 4" xfId="21870" xr:uid="{00000000-0005-0000-0000-0000BB510000}"/>
    <cellStyle name="Финансовый 2 29 4 3 5" xfId="22659" xr:uid="{00000000-0005-0000-0000-0000BC510000}"/>
    <cellStyle name="Финансовый 2 29 4 3 6" xfId="26476" xr:uid="{00000000-0005-0000-0000-0000BD510000}"/>
    <cellStyle name="Финансовый 2 29 4 3 7" xfId="24296" xr:uid="{00000000-0005-0000-0000-0000BE510000}"/>
    <cellStyle name="Финансовый 2 29 4 3 8" xfId="33185" xr:uid="{00000000-0005-0000-0000-0000BF510000}"/>
    <cellStyle name="Финансовый 2 29 4 3 9" xfId="32371" xr:uid="{00000000-0005-0000-0000-0000C0510000}"/>
    <cellStyle name="Финансовый 2 29 4 4" xfId="17623" xr:uid="{00000000-0005-0000-0000-0000C1510000}"/>
    <cellStyle name="Финансовый 2 29 4 5" xfId="18935" xr:uid="{00000000-0005-0000-0000-0000C2510000}"/>
    <cellStyle name="Финансовый 2 29 4 5 2" xfId="23709" xr:uid="{00000000-0005-0000-0000-0000C3510000}"/>
    <cellStyle name="Финансовый 2 29 4 5 3" xfId="28078" xr:uid="{00000000-0005-0000-0000-0000C4510000}"/>
    <cellStyle name="Финансовый 2 29 4 5 4" xfId="29515" xr:uid="{00000000-0005-0000-0000-0000C5510000}"/>
    <cellStyle name="Финансовый 2 29 4 5 5" xfId="30821" xr:uid="{00000000-0005-0000-0000-0000C6510000}"/>
    <cellStyle name="Финансовый 2 29 4 5 6" xfId="34552" xr:uid="{00000000-0005-0000-0000-0000C7510000}"/>
    <cellStyle name="Финансовый 2 29 4 5 7" xfId="35888" xr:uid="{00000000-0005-0000-0000-0000C8510000}"/>
    <cellStyle name="Финансовый 2 29 5" xfId="11200" xr:uid="{00000000-0005-0000-0000-0000C9510000}"/>
    <cellStyle name="Финансовый 2 29 6" xfId="14019" xr:uid="{00000000-0005-0000-0000-0000CA510000}"/>
    <cellStyle name="Финансовый 2 29 7" xfId="14303" xr:uid="{00000000-0005-0000-0000-0000CB510000}"/>
    <cellStyle name="Финансовый 2 29 7 2" xfId="16677" xr:uid="{00000000-0005-0000-0000-0000CC510000}"/>
    <cellStyle name="Финансовый 2 29 7 3" xfId="20660" xr:uid="{00000000-0005-0000-0000-0000CD510000}"/>
    <cellStyle name="Финансовый 2 29 7 4" xfId="25296" xr:uid="{00000000-0005-0000-0000-0000CE510000}"/>
    <cellStyle name="Финансовый 2 29 7 5" xfId="26546" xr:uid="{00000000-0005-0000-0000-0000CF510000}"/>
    <cellStyle name="Финансовый 2 29 7 6" xfId="21045" xr:uid="{00000000-0005-0000-0000-0000D0510000}"/>
    <cellStyle name="Финансовый 2 29 7 7" xfId="23909" xr:uid="{00000000-0005-0000-0000-0000D1510000}"/>
    <cellStyle name="Финансовый 2 29 7 8" xfId="33833" xr:uid="{00000000-0005-0000-0000-0000D2510000}"/>
    <cellStyle name="Финансовый 2 29 7 9" xfId="32577" xr:uid="{00000000-0005-0000-0000-0000D3510000}"/>
    <cellStyle name="Финансовый 2 29 8" xfId="16975" xr:uid="{00000000-0005-0000-0000-0000D4510000}"/>
    <cellStyle name="Финансовый 2 29 9" xfId="18287" xr:uid="{00000000-0005-0000-0000-0000D5510000}"/>
    <cellStyle name="Финансовый 2 29 9 2" xfId="22544" xr:uid="{00000000-0005-0000-0000-0000D6510000}"/>
    <cellStyle name="Финансовый 2 29 9 3" xfId="27430" xr:uid="{00000000-0005-0000-0000-0000D7510000}"/>
    <cellStyle name="Финансовый 2 29 9 4" xfId="28867" xr:uid="{00000000-0005-0000-0000-0000D8510000}"/>
    <cellStyle name="Финансовый 2 29 9 5" xfId="30173" xr:uid="{00000000-0005-0000-0000-0000D9510000}"/>
    <cellStyle name="Финансовый 2 29 9 6" xfId="35200" xr:uid="{00000000-0005-0000-0000-0000DA510000}"/>
    <cellStyle name="Финансовый 2 29 9 7" xfId="36536" xr:uid="{00000000-0005-0000-0000-0000DB510000}"/>
    <cellStyle name="Финансовый 2 3" xfId="122" xr:uid="{00000000-0005-0000-0000-0000DC510000}"/>
    <cellStyle name="Финансовый 2 3 2" xfId="361" xr:uid="{00000000-0005-0000-0000-0000DD510000}"/>
    <cellStyle name="Финансовый 2 3 2 2" xfId="8753" xr:uid="{00000000-0005-0000-0000-0000DE510000}"/>
    <cellStyle name="Финансовый 2 3 2 3" xfId="10269" xr:uid="{00000000-0005-0000-0000-0000DF510000}"/>
    <cellStyle name="Финансовый 2 3 3" xfId="1267" xr:uid="{00000000-0005-0000-0000-0000E0510000}"/>
    <cellStyle name="Финансовый 2 3 3 2" xfId="7693" xr:uid="{00000000-0005-0000-0000-0000E1510000}"/>
    <cellStyle name="Финансовый 2 3 3 2 2" xfId="13811" xr:uid="{00000000-0005-0000-0000-0000E2510000}"/>
    <cellStyle name="Финансовый 2 3 3 2 3" xfId="14511" xr:uid="{00000000-0005-0000-0000-0000E3510000}"/>
    <cellStyle name="Финансовый 2 3 3 2 3 2" xfId="16469" xr:uid="{00000000-0005-0000-0000-0000E4510000}"/>
    <cellStyle name="Финансовый 2 3 3 2 3 3" xfId="20452" xr:uid="{00000000-0005-0000-0000-0000E5510000}"/>
    <cellStyle name="Финансовый 2 3 3 2 3 4" xfId="23215" xr:uid="{00000000-0005-0000-0000-0000E6510000}"/>
    <cellStyle name="Финансовый 2 3 3 2 3 5" xfId="25529" xr:uid="{00000000-0005-0000-0000-0000E7510000}"/>
    <cellStyle name="Финансовый 2 3 3 2 3 6" xfId="21317" xr:uid="{00000000-0005-0000-0000-0000E8510000}"/>
    <cellStyle name="Финансовый 2 3 3 2 3 7" xfId="25716" xr:uid="{00000000-0005-0000-0000-0000E9510000}"/>
    <cellStyle name="Финансовый 2 3 3 2 3 8" xfId="33625" xr:uid="{00000000-0005-0000-0000-0000EA510000}"/>
    <cellStyle name="Финансовый 2 3 3 2 3 9" xfId="32237" xr:uid="{00000000-0005-0000-0000-0000EB510000}"/>
    <cellStyle name="Финансовый 2 3 3 2 4" xfId="17183" xr:uid="{00000000-0005-0000-0000-0000EC510000}"/>
    <cellStyle name="Финансовый 2 3 3 2 5" xfId="18495" xr:uid="{00000000-0005-0000-0000-0000ED510000}"/>
    <cellStyle name="Финансовый 2 3 3 2 5 2" xfId="21425" xr:uid="{00000000-0005-0000-0000-0000EE510000}"/>
    <cellStyle name="Финансовый 2 3 3 2 5 3" xfId="27638" xr:uid="{00000000-0005-0000-0000-0000EF510000}"/>
    <cellStyle name="Финансовый 2 3 3 2 5 4" xfId="29075" xr:uid="{00000000-0005-0000-0000-0000F0510000}"/>
    <cellStyle name="Финансовый 2 3 3 2 5 5" xfId="30381" xr:uid="{00000000-0005-0000-0000-0000F1510000}"/>
    <cellStyle name="Финансовый 2 3 3 2 5 6" xfId="34992" xr:uid="{00000000-0005-0000-0000-0000F2510000}"/>
    <cellStyle name="Финансовый 2 3 3 2 5 7" xfId="36328" xr:uid="{00000000-0005-0000-0000-0000F3510000}"/>
    <cellStyle name="Финансовый 2 3 3 3" xfId="12469" xr:uid="{00000000-0005-0000-0000-0000F4510000}"/>
    <cellStyle name="Финансовый 2 3 3 3 2" xfId="13163" xr:uid="{00000000-0005-0000-0000-0000F5510000}"/>
    <cellStyle name="Финансовый 2 3 3 3 3" xfId="15159" xr:uid="{00000000-0005-0000-0000-0000F6510000}"/>
    <cellStyle name="Финансовый 2 3 3 3 3 2" xfId="15821" xr:uid="{00000000-0005-0000-0000-0000F7510000}"/>
    <cellStyle name="Финансовый 2 3 3 3 3 3" xfId="19804" xr:uid="{00000000-0005-0000-0000-0000F8510000}"/>
    <cellStyle name="Финансовый 2 3 3 3 3 4" xfId="22816" xr:uid="{00000000-0005-0000-0000-0000F9510000}"/>
    <cellStyle name="Финансовый 2 3 3 3 3 5" xfId="25431" xr:uid="{00000000-0005-0000-0000-0000FA510000}"/>
    <cellStyle name="Финансовый 2 3 3 3 3 6" xfId="21454" xr:uid="{00000000-0005-0000-0000-0000FB510000}"/>
    <cellStyle name="Финансовый 2 3 3 3 3 7" xfId="22021" xr:uid="{00000000-0005-0000-0000-0000FC510000}"/>
    <cellStyle name="Финансовый 2 3 3 3 3 8" xfId="32977" xr:uid="{00000000-0005-0000-0000-0000FD510000}"/>
    <cellStyle name="Финансовый 2 3 3 3 3 9" xfId="32190" xr:uid="{00000000-0005-0000-0000-0000FE510000}"/>
    <cellStyle name="Финансовый 2 3 3 3 4" xfId="17831" xr:uid="{00000000-0005-0000-0000-0000FF510000}"/>
    <cellStyle name="Финансовый 2 3 3 3 5" xfId="19143" xr:uid="{00000000-0005-0000-0000-000000520000}"/>
    <cellStyle name="Финансовый 2 3 3 3 5 2" xfId="22752" xr:uid="{00000000-0005-0000-0000-000001520000}"/>
    <cellStyle name="Финансовый 2 3 3 3 5 3" xfId="28286" xr:uid="{00000000-0005-0000-0000-000002520000}"/>
    <cellStyle name="Финансовый 2 3 3 3 5 4" xfId="29723" xr:uid="{00000000-0005-0000-0000-000003520000}"/>
    <cellStyle name="Финансовый 2 3 3 3 5 5" xfId="31029" xr:uid="{00000000-0005-0000-0000-000004520000}"/>
    <cellStyle name="Финансовый 2 3 3 3 5 6" xfId="34344" xr:uid="{00000000-0005-0000-0000-000005520000}"/>
    <cellStyle name="Финансовый 2 3 3 3 5 7" xfId="35680" xr:uid="{00000000-0005-0000-0000-000006520000}"/>
    <cellStyle name="Финансовый 2 3 4" xfId="10032" xr:uid="{00000000-0005-0000-0000-000007520000}"/>
    <cellStyle name="Финансовый 2 3 4 2" xfId="13370" xr:uid="{00000000-0005-0000-0000-000008520000}"/>
    <cellStyle name="Финансовый 2 3 4 3" xfId="14952" xr:uid="{00000000-0005-0000-0000-000009520000}"/>
    <cellStyle name="Финансовый 2 3 4 3 2" xfId="16028" xr:uid="{00000000-0005-0000-0000-00000A520000}"/>
    <cellStyle name="Финансовый 2 3 4 3 3" xfId="20011" xr:uid="{00000000-0005-0000-0000-00000B520000}"/>
    <cellStyle name="Финансовый 2 3 4 3 4" xfId="21674" xr:uid="{00000000-0005-0000-0000-00000C520000}"/>
    <cellStyle name="Финансовый 2 3 4 3 5" xfId="26508" xr:uid="{00000000-0005-0000-0000-00000D520000}"/>
    <cellStyle name="Финансовый 2 3 4 3 6" xfId="24009" xr:uid="{00000000-0005-0000-0000-00000E520000}"/>
    <cellStyle name="Финансовый 2 3 4 3 7" xfId="21092" xr:uid="{00000000-0005-0000-0000-00000F520000}"/>
    <cellStyle name="Финансовый 2 3 4 3 8" xfId="33184" xr:uid="{00000000-0005-0000-0000-000010520000}"/>
    <cellStyle name="Финансовый 2 3 4 3 9" xfId="32455" xr:uid="{00000000-0005-0000-0000-000011520000}"/>
    <cellStyle name="Финансовый 2 3 4 4" xfId="17624" xr:uid="{00000000-0005-0000-0000-000012520000}"/>
    <cellStyle name="Финансовый 2 3 4 5" xfId="18936" xr:uid="{00000000-0005-0000-0000-000013520000}"/>
    <cellStyle name="Финансовый 2 3 4 5 2" xfId="23506" xr:uid="{00000000-0005-0000-0000-000014520000}"/>
    <cellStyle name="Финансовый 2 3 4 5 3" xfId="28079" xr:uid="{00000000-0005-0000-0000-000015520000}"/>
    <cellStyle name="Финансовый 2 3 4 5 4" xfId="29516" xr:uid="{00000000-0005-0000-0000-000016520000}"/>
    <cellStyle name="Финансовый 2 3 4 5 5" xfId="30822" xr:uid="{00000000-0005-0000-0000-000017520000}"/>
    <cellStyle name="Финансовый 2 3 4 5 6" xfId="34551" xr:uid="{00000000-0005-0000-0000-000018520000}"/>
    <cellStyle name="Финансовый 2 3 4 5 7" xfId="35887" xr:uid="{00000000-0005-0000-0000-000019520000}"/>
    <cellStyle name="Финансовый 2 3 5" xfId="11152" xr:uid="{00000000-0005-0000-0000-00001A520000}"/>
    <cellStyle name="Финансовый 2 3 6" xfId="14018" xr:uid="{00000000-0005-0000-0000-00001B520000}"/>
    <cellStyle name="Финансовый 2 3 7" xfId="14148" xr:uid="{00000000-0005-0000-0000-00001C520000}"/>
    <cellStyle name="Финансовый 2 3 7 2" xfId="16676" xr:uid="{00000000-0005-0000-0000-00001D520000}"/>
    <cellStyle name="Финансовый 2 3 7 3" xfId="20659" xr:uid="{00000000-0005-0000-0000-00001E520000}"/>
    <cellStyle name="Финансовый 2 3 7 4" xfId="24073" xr:uid="{00000000-0005-0000-0000-00001F520000}"/>
    <cellStyle name="Финансовый 2 3 7 5" xfId="24448" xr:uid="{00000000-0005-0000-0000-000020520000}"/>
    <cellStyle name="Финансовый 2 3 7 6" xfId="26023" xr:uid="{00000000-0005-0000-0000-000021520000}"/>
    <cellStyle name="Финансовый 2 3 7 7" xfId="21681" xr:uid="{00000000-0005-0000-0000-000022520000}"/>
    <cellStyle name="Финансовый 2 3 7 8" xfId="33832" xr:uid="{00000000-0005-0000-0000-000023520000}"/>
    <cellStyle name="Финансовый 2 3 7 9" xfId="31596" xr:uid="{00000000-0005-0000-0000-000024520000}"/>
    <cellStyle name="Финансовый 2 3 8" xfId="14304" xr:uid="{00000000-0005-0000-0000-000025520000}"/>
    <cellStyle name="Финансовый 2 3 8 2" xfId="16976" xr:uid="{00000000-0005-0000-0000-000026520000}"/>
    <cellStyle name="Финансовый 2 3 8 3" xfId="20802" xr:uid="{00000000-0005-0000-0000-000027520000}"/>
    <cellStyle name="Финансовый 2 3 8 4" xfId="21074" xr:uid="{00000000-0005-0000-0000-000028520000}"/>
    <cellStyle name="Финансовый 2 3 8 5" xfId="22575" xr:uid="{00000000-0005-0000-0000-000029520000}"/>
    <cellStyle name="Финансовый 2 3 8 6" xfId="27042" xr:uid="{00000000-0005-0000-0000-00002A520000}"/>
    <cellStyle name="Финансовый 2 3 8 7" xfId="26333" xr:uid="{00000000-0005-0000-0000-00002B520000}"/>
    <cellStyle name="Финансовый 2 3 8 8" xfId="33975" xr:uid="{00000000-0005-0000-0000-00002C520000}"/>
    <cellStyle name="Финансовый 2 3 8 9" xfId="35336" xr:uid="{00000000-0005-0000-0000-00002D520000}"/>
    <cellStyle name="Финансовый 2 3 9" xfId="18288" xr:uid="{00000000-0005-0000-0000-00002E520000}"/>
    <cellStyle name="Финансовый 2 3 9 2" xfId="22491" xr:uid="{00000000-0005-0000-0000-00002F520000}"/>
    <cellStyle name="Финансовый 2 3 9 3" xfId="27431" xr:uid="{00000000-0005-0000-0000-000030520000}"/>
    <cellStyle name="Финансовый 2 3 9 4" xfId="28868" xr:uid="{00000000-0005-0000-0000-000031520000}"/>
    <cellStyle name="Финансовый 2 3 9 5" xfId="30174" xr:uid="{00000000-0005-0000-0000-000032520000}"/>
    <cellStyle name="Финансовый 2 3 9 6" xfId="35199" xr:uid="{00000000-0005-0000-0000-000033520000}"/>
    <cellStyle name="Финансовый 2 3 9 7" xfId="36535" xr:uid="{00000000-0005-0000-0000-000034520000}"/>
    <cellStyle name="Финансовый 2 30" xfId="123" xr:uid="{00000000-0005-0000-0000-000035520000}"/>
    <cellStyle name="Финансовый 2 30 2" xfId="362" xr:uid="{00000000-0005-0000-0000-000036520000}"/>
    <cellStyle name="Финансовый 2 30 2 2" xfId="7738" xr:uid="{00000000-0005-0000-0000-000037520000}"/>
    <cellStyle name="Финансовый 2 30 2 3" xfId="10270" xr:uid="{00000000-0005-0000-0000-000038520000}"/>
    <cellStyle name="Финансовый 2 30 3" xfId="1316" xr:uid="{00000000-0005-0000-0000-000039520000}"/>
    <cellStyle name="Финансовый 2 30 3 2" xfId="7857" xr:uid="{00000000-0005-0000-0000-00003A520000}"/>
    <cellStyle name="Финансовый 2 30 3 2 2" xfId="13755" xr:uid="{00000000-0005-0000-0000-00003B520000}"/>
    <cellStyle name="Финансовый 2 30 3 2 3" xfId="14567" xr:uid="{00000000-0005-0000-0000-00003C520000}"/>
    <cellStyle name="Финансовый 2 30 3 2 3 2" xfId="16413" xr:uid="{00000000-0005-0000-0000-00003D520000}"/>
    <cellStyle name="Финансовый 2 30 3 2 3 3" xfId="20396" xr:uid="{00000000-0005-0000-0000-00003E520000}"/>
    <cellStyle name="Финансовый 2 30 3 2 3 4" xfId="24751" xr:uid="{00000000-0005-0000-0000-00003F520000}"/>
    <cellStyle name="Финансовый 2 30 3 2 3 5" xfId="25421" xr:uid="{00000000-0005-0000-0000-000040520000}"/>
    <cellStyle name="Финансовый 2 30 3 2 3 6" xfId="23480" xr:uid="{00000000-0005-0000-0000-000041520000}"/>
    <cellStyle name="Финансовый 2 30 3 2 3 7" xfId="26416" xr:uid="{00000000-0005-0000-0000-000042520000}"/>
    <cellStyle name="Финансовый 2 30 3 2 3 8" xfId="33569" xr:uid="{00000000-0005-0000-0000-000043520000}"/>
    <cellStyle name="Финансовый 2 30 3 2 3 9" xfId="32533" xr:uid="{00000000-0005-0000-0000-000044520000}"/>
    <cellStyle name="Финансовый 2 30 3 2 4" xfId="17239" xr:uid="{00000000-0005-0000-0000-000045520000}"/>
    <cellStyle name="Финансовый 2 30 3 2 5" xfId="18551" xr:uid="{00000000-0005-0000-0000-000046520000}"/>
    <cellStyle name="Финансовый 2 30 3 2 5 2" xfId="23057" xr:uid="{00000000-0005-0000-0000-000047520000}"/>
    <cellStyle name="Финансовый 2 30 3 2 5 3" xfId="27694" xr:uid="{00000000-0005-0000-0000-000048520000}"/>
    <cellStyle name="Финансовый 2 30 3 2 5 4" xfId="29131" xr:uid="{00000000-0005-0000-0000-000049520000}"/>
    <cellStyle name="Финансовый 2 30 3 2 5 5" xfId="30437" xr:uid="{00000000-0005-0000-0000-00004A520000}"/>
    <cellStyle name="Финансовый 2 30 3 2 5 6" xfId="34936" xr:uid="{00000000-0005-0000-0000-00004B520000}"/>
    <cellStyle name="Финансовый 2 30 3 2 5 7" xfId="36272" xr:uid="{00000000-0005-0000-0000-00004C520000}"/>
    <cellStyle name="Финансовый 2 30 3 3" xfId="12525" xr:uid="{00000000-0005-0000-0000-00004D520000}"/>
    <cellStyle name="Финансовый 2 30 3 3 2" xfId="13107" xr:uid="{00000000-0005-0000-0000-00004E520000}"/>
    <cellStyle name="Финансовый 2 30 3 3 3" xfId="15215" xr:uid="{00000000-0005-0000-0000-00004F520000}"/>
    <cellStyle name="Финансовый 2 30 3 3 3 2" xfId="15765" xr:uid="{00000000-0005-0000-0000-000050520000}"/>
    <cellStyle name="Финансовый 2 30 3 3 3 3" xfId="19748" xr:uid="{00000000-0005-0000-0000-000051520000}"/>
    <cellStyle name="Финансовый 2 30 3 3 3 4" xfId="21844" xr:uid="{00000000-0005-0000-0000-000052520000}"/>
    <cellStyle name="Финансовый 2 30 3 3 3 5" xfId="23088" xr:uid="{00000000-0005-0000-0000-000053520000}"/>
    <cellStyle name="Финансовый 2 30 3 3 3 6" xfId="26488" xr:uid="{00000000-0005-0000-0000-000054520000}"/>
    <cellStyle name="Финансовый 2 30 3 3 3 7" xfId="23835" xr:uid="{00000000-0005-0000-0000-000055520000}"/>
    <cellStyle name="Финансовый 2 30 3 3 3 8" xfId="32921" xr:uid="{00000000-0005-0000-0000-000056520000}"/>
    <cellStyle name="Финансовый 2 30 3 3 3 9" xfId="31910" xr:uid="{00000000-0005-0000-0000-000057520000}"/>
    <cellStyle name="Финансовый 2 30 3 3 4" xfId="17887" xr:uid="{00000000-0005-0000-0000-000058520000}"/>
    <cellStyle name="Финансовый 2 30 3 3 5" xfId="19199" xr:uid="{00000000-0005-0000-0000-000059520000}"/>
    <cellStyle name="Финансовый 2 30 3 3 5 2" xfId="21021" xr:uid="{00000000-0005-0000-0000-00005A520000}"/>
    <cellStyle name="Финансовый 2 30 3 3 5 3" xfId="28342" xr:uid="{00000000-0005-0000-0000-00005B520000}"/>
    <cellStyle name="Финансовый 2 30 3 3 5 4" xfId="29779" xr:uid="{00000000-0005-0000-0000-00005C520000}"/>
    <cellStyle name="Финансовый 2 30 3 3 5 5" xfId="31085" xr:uid="{00000000-0005-0000-0000-00005D520000}"/>
    <cellStyle name="Финансовый 2 30 3 3 5 6" xfId="34288" xr:uid="{00000000-0005-0000-0000-00005E520000}"/>
    <cellStyle name="Финансовый 2 30 3 3 5 7" xfId="35624" xr:uid="{00000000-0005-0000-0000-00005F520000}"/>
    <cellStyle name="Финансовый 2 30 4" xfId="10033" xr:uid="{00000000-0005-0000-0000-000060520000}"/>
    <cellStyle name="Финансовый 2 30 4 2" xfId="13369" xr:uid="{00000000-0005-0000-0000-000061520000}"/>
    <cellStyle name="Финансовый 2 30 4 3" xfId="14953" xr:uid="{00000000-0005-0000-0000-000062520000}"/>
    <cellStyle name="Финансовый 2 30 4 3 2" xfId="16027" xr:uid="{00000000-0005-0000-0000-000063520000}"/>
    <cellStyle name="Финансовый 2 30 4 3 3" xfId="20010" xr:uid="{00000000-0005-0000-0000-000064520000}"/>
    <cellStyle name="Финансовый 2 30 4 3 4" xfId="21383" xr:uid="{00000000-0005-0000-0000-000065520000}"/>
    <cellStyle name="Финансовый 2 30 4 3 5" xfId="24162" xr:uid="{00000000-0005-0000-0000-000066520000}"/>
    <cellStyle name="Финансовый 2 30 4 3 6" xfId="22286" xr:uid="{00000000-0005-0000-0000-000067520000}"/>
    <cellStyle name="Финансовый 2 30 4 3 7" xfId="25428" xr:uid="{00000000-0005-0000-0000-000068520000}"/>
    <cellStyle name="Финансовый 2 30 4 3 8" xfId="33183" xr:uid="{00000000-0005-0000-0000-000069520000}"/>
    <cellStyle name="Финансовый 2 30 4 3 9" xfId="31419" xr:uid="{00000000-0005-0000-0000-00006A520000}"/>
    <cellStyle name="Финансовый 2 30 4 4" xfId="17625" xr:uid="{00000000-0005-0000-0000-00006B520000}"/>
    <cellStyle name="Финансовый 2 30 4 5" xfId="18937" xr:uid="{00000000-0005-0000-0000-00006C520000}"/>
    <cellStyle name="Финансовый 2 30 4 5 2" xfId="23295" xr:uid="{00000000-0005-0000-0000-00006D520000}"/>
    <cellStyle name="Финансовый 2 30 4 5 3" xfId="28080" xr:uid="{00000000-0005-0000-0000-00006E520000}"/>
    <cellStyle name="Финансовый 2 30 4 5 4" xfId="29517" xr:uid="{00000000-0005-0000-0000-00006F520000}"/>
    <cellStyle name="Финансовый 2 30 4 5 5" xfId="30823" xr:uid="{00000000-0005-0000-0000-000070520000}"/>
    <cellStyle name="Финансовый 2 30 4 5 6" xfId="34550" xr:uid="{00000000-0005-0000-0000-000071520000}"/>
    <cellStyle name="Финансовый 2 30 4 5 7" xfId="35886" xr:uid="{00000000-0005-0000-0000-000072520000}"/>
    <cellStyle name="Финансовый 2 30 5" xfId="11201" xr:uid="{00000000-0005-0000-0000-000073520000}"/>
    <cellStyle name="Финансовый 2 30 6" xfId="14017" xr:uid="{00000000-0005-0000-0000-000074520000}"/>
    <cellStyle name="Финансовый 2 30 7" xfId="14305" xr:uid="{00000000-0005-0000-0000-000075520000}"/>
    <cellStyle name="Финансовый 2 30 7 2" xfId="16675" xr:uid="{00000000-0005-0000-0000-000076520000}"/>
    <cellStyle name="Финансовый 2 30 7 3" xfId="20658" xr:uid="{00000000-0005-0000-0000-000077520000}"/>
    <cellStyle name="Финансовый 2 30 7 4" xfId="25099" xr:uid="{00000000-0005-0000-0000-000078520000}"/>
    <cellStyle name="Финансовый 2 30 7 5" xfId="25570" xr:uid="{00000000-0005-0000-0000-000079520000}"/>
    <cellStyle name="Финансовый 2 30 7 6" xfId="24106" xr:uid="{00000000-0005-0000-0000-00007A520000}"/>
    <cellStyle name="Финансовый 2 30 7 7" xfId="26134" xr:uid="{00000000-0005-0000-0000-00007B520000}"/>
    <cellStyle name="Финансовый 2 30 7 8" xfId="33831" xr:uid="{00000000-0005-0000-0000-00007C520000}"/>
    <cellStyle name="Финансовый 2 30 7 9" xfId="32034" xr:uid="{00000000-0005-0000-0000-00007D520000}"/>
    <cellStyle name="Финансовый 2 30 8" xfId="16977" xr:uid="{00000000-0005-0000-0000-00007E520000}"/>
    <cellStyle name="Финансовый 2 30 9" xfId="18289" xr:uid="{00000000-0005-0000-0000-00007F520000}"/>
    <cellStyle name="Финансовый 2 30 9 2" xfId="22441" xr:uid="{00000000-0005-0000-0000-000080520000}"/>
    <cellStyle name="Финансовый 2 30 9 3" xfId="27432" xr:uid="{00000000-0005-0000-0000-000081520000}"/>
    <cellStyle name="Финансовый 2 30 9 4" xfId="28869" xr:uid="{00000000-0005-0000-0000-000082520000}"/>
    <cellStyle name="Финансовый 2 30 9 5" xfId="30175" xr:uid="{00000000-0005-0000-0000-000083520000}"/>
    <cellStyle name="Финансовый 2 30 9 6" xfId="35198" xr:uid="{00000000-0005-0000-0000-000084520000}"/>
    <cellStyle name="Финансовый 2 30 9 7" xfId="36534" xr:uid="{00000000-0005-0000-0000-000085520000}"/>
    <cellStyle name="Финансовый 2 31" xfId="124" xr:uid="{00000000-0005-0000-0000-000086520000}"/>
    <cellStyle name="Финансовый 2 31 2" xfId="363" xr:uid="{00000000-0005-0000-0000-000087520000}"/>
    <cellStyle name="Финансовый 2 31 2 2" xfId="8754" xr:uid="{00000000-0005-0000-0000-000088520000}"/>
    <cellStyle name="Финансовый 2 31 2 3" xfId="10271" xr:uid="{00000000-0005-0000-0000-000089520000}"/>
    <cellStyle name="Финансовый 2 31 3" xfId="1328" xr:uid="{00000000-0005-0000-0000-00008A520000}"/>
    <cellStyle name="Финансовый 2 31 3 2" xfId="8071" xr:uid="{00000000-0005-0000-0000-00008B520000}"/>
    <cellStyle name="Финансовый 2 31 3 2 2" xfId="13709" xr:uid="{00000000-0005-0000-0000-00008C520000}"/>
    <cellStyle name="Финансовый 2 31 3 2 3" xfId="14613" xr:uid="{00000000-0005-0000-0000-00008D520000}"/>
    <cellStyle name="Финансовый 2 31 3 2 3 2" xfId="16367" xr:uid="{00000000-0005-0000-0000-00008E520000}"/>
    <cellStyle name="Финансовый 2 31 3 2 3 3" xfId="20350" xr:uid="{00000000-0005-0000-0000-00008F520000}"/>
    <cellStyle name="Финансовый 2 31 3 2 3 4" xfId="24724" xr:uid="{00000000-0005-0000-0000-000090520000}"/>
    <cellStyle name="Финансовый 2 31 3 2 3 5" xfId="26915" xr:uid="{00000000-0005-0000-0000-000091520000}"/>
    <cellStyle name="Финансовый 2 31 3 2 3 6" xfId="23288" xr:uid="{00000000-0005-0000-0000-000092520000}"/>
    <cellStyle name="Финансовый 2 31 3 2 3 7" xfId="26712" xr:uid="{00000000-0005-0000-0000-000093520000}"/>
    <cellStyle name="Финансовый 2 31 3 2 3 8" xfId="33523" xr:uid="{00000000-0005-0000-0000-000094520000}"/>
    <cellStyle name="Финансовый 2 31 3 2 3 9" xfId="31620" xr:uid="{00000000-0005-0000-0000-000095520000}"/>
    <cellStyle name="Финансовый 2 31 3 2 4" xfId="17285" xr:uid="{00000000-0005-0000-0000-000096520000}"/>
    <cellStyle name="Финансовый 2 31 3 2 5" xfId="18597" xr:uid="{00000000-0005-0000-0000-000097520000}"/>
    <cellStyle name="Финансовый 2 31 3 2 5 2" xfId="23707" xr:uid="{00000000-0005-0000-0000-000098520000}"/>
    <cellStyle name="Финансовый 2 31 3 2 5 3" xfId="27740" xr:uid="{00000000-0005-0000-0000-000099520000}"/>
    <cellStyle name="Финансовый 2 31 3 2 5 4" xfId="29177" xr:uid="{00000000-0005-0000-0000-00009A520000}"/>
    <cellStyle name="Финансовый 2 31 3 2 5 5" xfId="30483" xr:uid="{00000000-0005-0000-0000-00009B520000}"/>
    <cellStyle name="Финансовый 2 31 3 2 5 6" xfId="34890" xr:uid="{00000000-0005-0000-0000-00009C520000}"/>
    <cellStyle name="Финансовый 2 31 3 2 5 7" xfId="36226" xr:uid="{00000000-0005-0000-0000-00009D520000}"/>
    <cellStyle name="Финансовый 2 31 3 3" xfId="12571" xr:uid="{00000000-0005-0000-0000-00009E520000}"/>
    <cellStyle name="Финансовый 2 31 3 3 2" xfId="13061" xr:uid="{00000000-0005-0000-0000-00009F520000}"/>
    <cellStyle name="Финансовый 2 31 3 3 3" xfId="15261" xr:uid="{00000000-0005-0000-0000-0000A0520000}"/>
    <cellStyle name="Финансовый 2 31 3 3 3 2" xfId="15719" xr:uid="{00000000-0005-0000-0000-0000A1520000}"/>
    <cellStyle name="Финансовый 2 31 3 3 3 3" xfId="19702" xr:uid="{00000000-0005-0000-0000-0000A2520000}"/>
    <cellStyle name="Финансовый 2 31 3 3 3 4" xfId="23240" xr:uid="{00000000-0005-0000-0000-0000A3520000}"/>
    <cellStyle name="Финансовый 2 31 3 3 3 5" xfId="26624" xr:uid="{00000000-0005-0000-0000-0000A4520000}"/>
    <cellStyle name="Финансовый 2 31 3 3 3 6" xfId="24004" xr:uid="{00000000-0005-0000-0000-0000A5520000}"/>
    <cellStyle name="Финансовый 2 31 3 3 3 7" xfId="26389" xr:uid="{00000000-0005-0000-0000-0000A6520000}"/>
    <cellStyle name="Финансовый 2 31 3 3 3 8" xfId="32875" xr:uid="{00000000-0005-0000-0000-0000A7520000}"/>
    <cellStyle name="Финансовый 2 31 3 3 3 9" xfId="32018" xr:uid="{00000000-0005-0000-0000-0000A8520000}"/>
    <cellStyle name="Финансовый 2 31 3 3 4" xfId="17933" xr:uid="{00000000-0005-0000-0000-0000A9520000}"/>
    <cellStyle name="Финансовый 2 31 3 3 5" xfId="19245" xr:uid="{00000000-0005-0000-0000-0000AA520000}"/>
    <cellStyle name="Финансовый 2 31 3 3 5 2" xfId="24071" xr:uid="{00000000-0005-0000-0000-0000AB520000}"/>
    <cellStyle name="Финансовый 2 31 3 3 5 3" xfId="28388" xr:uid="{00000000-0005-0000-0000-0000AC520000}"/>
    <cellStyle name="Финансовый 2 31 3 3 5 4" xfId="29825" xr:uid="{00000000-0005-0000-0000-0000AD520000}"/>
    <cellStyle name="Финансовый 2 31 3 3 5 5" xfId="31131" xr:uid="{00000000-0005-0000-0000-0000AE520000}"/>
    <cellStyle name="Финансовый 2 31 3 3 5 6" xfId="34242" xr:uid="{00000000-0005-0000-0000-0000AF520000}"/>
    <cellStyle name="Финансовый 2 31 3 3 5 7" xfId="35578" xr:uid="{00000000-0005-0000-0000-0000B0520000}"/>
    <cellStyle name="Финансовый 2 31 4" xfId="10034" xr:uid="{00000000-0005-0000-0000-0000B1520000}"/>
    <cellStyle name="Финансовый 2 31 4 2" xfId="13368" xr:uid="{00000000-0005-0000-0000-0000B2520000}"/>
    <cellStyle name="Финансовый 2 31 4 3" xfId="14954" xr:uid="{00000000-0005-0000-0000-0000B3520000}"/>
    <cellStyle name="Финансовый 2 31 4 3 2" xfId="16026" xr:uid="{00000000-0005-0000-0000-0000B4520000}"/>
    <cellStyle name="Финансовый 2 31 4 3 3" xfId="20009" xr:uid="{00000000-0005-0000-0000-0000B5520000}"/>
    <cellStyle name="Финансовый 2 31 4 3 4" xfId="21465" xr:uid="{00000000-0005-0000-0000-0000B6520000}"/>
    <cellStyle name="Финансовый 2 31 4 3 5" xfId="25761" xr:uid="{00000000-0005-0000-0000-0000B7520000}"/>
    <cellStyle name="Финансовый 2 31 4 3 6" xfId="25575" xr:uid="{00000000-0005-0000-0000-0000B8520000}"/>
    <cellStyle name="Финансовый 2 31 4 3 7" xfId="21469" xr:uid="{00000000-0005-0000-0000-0000B9520000}"/>
    <cellStyle name="Финансовый 2 31 4 3 8" xfId="33182" xr:uid="{00000000-0005-0000-0000-0000BA520000}"/>
    <cellStyle name="Финансовый 2 31 4 3 9" xfId="32386" xr:uid="{00000000-0005-0000-0000-0000BB520000}"/>
    <cellStyle name="Финансовый 2 31 4 4" xfId="17626" xr:uid="{00000000-0005-0000-0000-0000BC520000}"/>
    <cellStyle name="Финансовый 2 31 4 5" xfId="18938" xr:uid="{00000000-0005-0000-0000-0000BD520000}"/>
    <cellStyle name="Финансовый 2 31 4 5 2" xfId="25339" xr:uid="{00000000-0005-0000-0000-0000BE520000}"/>
    <cellStyle name="Финансовый 2 31 4 5 3" xfId="28081" xr:uid="{00000000-0005-0000-0000-0000BF520000}"/>
    <cellStyle name="Финансовый 2 31 4 5 4" xfId="29518" xr:uid="{00000000-0005-0000-0000-0000C0520000}"/>
    <cellStyle name="Финансовый 2 31 4 5 5" xfId="30824" xr:uid="{00000000-0005-0000-0000-0000C1520000}"/>
    <cellStyle name="Финансовый 2 31 4 5 6" xfId="34549" xr:uid="{00000000-0005-0000-0000-0000C2520000}"/>
    <cellStyle name="Финансовый 2 31 4 5 7" xfId="35885" xr:uid="{00000000-0005-0000-0000-0000C3520000}"/>
    <cellStyle name="Финансовый 2 31 5" xfId="11213" xr:uid="{00000000-0005-0000-0000-0000C4520000}"/>
    <cellStyle name="Финансовый 2 31 6" xfId="14016" xr:uid="{00000000-0005-0000-0000-0000C5520000}"/>
    <cellStyle name="Финансовый 2 31 7" xfId="14306" xr:uid="{00000000-0005-0000-0000-0000C6520000}"/>
    <cellStyle name="Финансовый 2 31 7 2" xfId="16674" xr:uid="{00000000-0005-0000-0000-0000C7520000}"/>
    <cellStyle name="Финансовый 2 31 7 3" xfId="20657" xr:uid="{00000000-0005-0000-0000-0000C8520000}"/>
    <cellStyle name="Финансовый 2 31 7 4" xfId="24811" xr:uid="{00000000-0005-0000-0000-0000C9520000}"/>
    <cellStyle name="Финансовый 2 31 7 5" xfId="26537" xr:uid="{00000000-0005-0000-0000-0000CA520000}"/>
    <cellStyle name="Финансовый 2 31 7 6" xfId="26570" xr:uid="{00000000-0005-0000-0000-0000CB520000}"/>
    <cellStyle name="Финансовый 2 31 7 7" xfId="23571" xr:uid="{00000000-0005-0000-0000-0000CC520000}"/>
    <cellStyle name="Финансовый 2 31 7 8" xfId="33830" xr:uid="{00000000-0005-0000-0000-0000CD520000}"/>
    <cellStyle name="Финансовый 2 31 7 9" xfId="32617" xr:uid="{00000000-0005-0000-0000-0000CE520000}"/>
    <cellStyle name="Финансовый 2 31 8" xfId="16978" xr:uid="{00000000-0005-0000-0000-0000CF520000}"/>
    <cellStyle name="Финансовый 2 31 9" xfId="18290" xr:uid="{00000000-0005-0000-0000-0000D0520000}"/>
    <cellStyle name="Финансовый 2 31 9 2" xfId="22379" xr:uid="{00000000-0005-0000-0000-0000D1520000}"/>
    <cellStyle name="Финансовый 2 31 9 3" xfId="27433" xr:uid="{00000000-0005-0000-0000-0000D2520000}"/>
    <cellStyle name="Финансовый 2 31 9 4" xfId="28870" xr:uid="{00000000-0005-0000-0000-0000D3520000}"/>
    <cellStyle name="Финансовый 2 31 9 5" xfId="30176" xr:uid="{00000000-0005-0000-0000-0000D4520000}"/>
    <cellStyle name="Финансовый 2 31 9 6" xfId="35197" xr:uid="{00000000-0005-0000-0000-0000D5520000}"/>
    <cellStyle name="Финансовый 2 31 9 7" xfId="36533" xr:uid="{00000000-0005-0000-0000-0000D6520000}"/>
    <cellStyle name="Финансовый 2 32" xfId="125" xr:uid="{00000000-0005-0000-0000-0000D7520000}"/>
    <cellStyle name="Финансовый 2 32 2" xfId="364" xr:uid="{00000000-0005-0000-0000-0000D8520000}"/>
    <cellStyle name="Финансовый 2 32 2 2" xfId="8111" xr:uid="{00000000-0005-0000-0000-0000D9520000}"/>
    <cellStyle name="Финансовый 2 32 2 3" xfId="10272" xr:uid="{00000000-0005-0000-0000-0000DA520000}"/>
    <cellStyle name="Финансовый 2 32 3" xfId="1350" xr:uid="{00000000-0005-0000-0000-0000DB520000}"/>
    <cellStyle name="Финансовый 2 32 3 2" xfId="8202" xr:uid="{00000000-0005-0000-0000-0000DC520000}"/>
    <cellStyle name="Финансовый 2 32 3 2 2" xfId="13660" xr:uid="{00000000-0005-0000-0000-0000DD520000}"/>
    <cellStyle name="Финансовый 2 32 3 2 3" xfId="14662" xr:uid="{00000000-0005-0000-0000-0000DE520000}"/>
    <cellStyle name="Финансовый 2 32 3 2 3 2" xfId="16318" xr:uid="{00000000-0005-0000-0000-0000DF520000}"/>
    <cellStyle name="Финансовый 2 32 3 2 3 3" xfId="20301" xr:uid="{00000000-0005-0000-0000-0000E0520000}"/>
    <cellStyle name="Финансовый 2 32 3 2 3 4" xfId="25251" xr:uid="{00000000-0005-0000-0000-0000E1520000}"/>
    <cellStyle name="Финансовый 2 32 3 2 3 5" xfId="26154" xr:uid="{00000000-0005-0000-0000-0000E2520000}"/>
    <cellStyle name="Финансовый 2 32 3 2 3 6" xfId="23669" xr:uid="{00000000-0005-0000-0000-0000E3520000}"/>
    <cellStyle name="Финансовый 2 32 3 2 3 7" xfId="27169" xr:uid="{00000000-0005-0000-0000-0000E4520000}"/>
    <cellStyle name="Финансовый 2 32 3 2 3 8" xfId="33474" xr:uid="{00000000-0005-0000-0000-0000E5520000}"/>
    <cellStyle name="Финансовый 2 32 3 2 3 9" xfId="31441" xr:uid="{00000000-0005-0000-0000-0000E6520000}"/>
    <cellStyle name="Финансовый 2 32 3 2 4" xfId="17334" xr:uid="{00000000-0005-0000-0000-0000E7520000}"/>
    <cellStyle name="Финансовый 2 32 3 2 5" xfId="18646" xr:uid="{00000000-0005-0000-0000-0000E8520000}"/>
    <cellStyle name="Финансовый 2 32 3 2 5 2" xfId="22345" xr:uid="{00000000-0005-0000-0000-0000E9520000}"/>
    <cellStyle name="Финансовый 2 32 3 2 5 3" xfId="27789" xr:uid="{00000000-0005-0000-0000-0000EA520000}"/>
    <cellStyle name="Финансовый 2 32 3 2 5 4" xfId="29226" xr:uid="{00000000-0005-0000-0000-0000EB520000}"/>
    <cellStyle name="Финансовый 2 32 3 2 5 5" xfId="30532" xr:uid="{00000000-0005-0000-0000-0000EC520000}"/>
    <cellStyle name="Финансовый 2 32 3 2 5 6" xfId="34841" xr:uid="{00000000-0005-0000-0000-0000ED520000}"/>
    <cellStyle name="Финансовый 2 32 3 2 5 7" xfId="36177" xr:uid="{00000000-0005-0000-0000-0000EE520000}"/>
    <cellStyle name="Финансовый 2 32 3 3" xfId="12620" xr:uid="{00000000-0005-0000-0000-0000EF520000}"/>
    <cellStyle name="Финансовый 2 32 3 3 2" xfId="13012" xr:uid="{00000000-0005-0000-0000-0000F0520000}"/>
    <cellStyle name="Финансовый 2 32 3 3 3" xfId="15310" xr:uid="{00000000-0005-0000-0000-0000F1520000}"/>
    <cellStyle name="Финансовый 2 32 3 3 3 2" xfId="15670" xr:uid="{00000000-0005-0000-0000-0000F2520000}"/>
    <cellStyle name="Финансовый 2 32 3 3 3 3" xfId="19653" xr:uid="{00000000-0005-0000-0000-0000F3520000}"/>
    <cellStyle name="Финансовый 2 32 3 3 3 4" xfId="22475" xr:uid="{00000000-0005-0000-0000-0000F4520000}"/>
    <cellStyle name="Финансовый 2 32 3 3 3 5" xfId="26639" xr:uid="{00000000-0005-0000-0000-0000F5520000}"/>
    <cellStyle name="Финансовый 2 32 3 3 3 6" xfId="24874" xr:uid="{00000000-0005-0000-0000-0000F6520000}"/>
    <cellStyle name="Финансовый 2 32 3 3 3 7" xfId="26151" xr:uid="{00000000-0005-0000-0000-0000F7520000}"/>
    <cellStyle name="Финансовый 2 32 3 3 3 8" xfId="32826" xr:uid="{00000000-0005-0000-0000-0000F8520000}"/>
    <cellStyle name="Финансовый 2 32 3 3 3 9" xfId="32219" xr:uid="{00000000-0005-0000-0000-0000F9520000}"/>
    <cellStyle name="Финансовый 2 32 3 3 4" xfId="17982" xr:uid="{00000000-0005-0000-0000-0000FA520000}"/>
    <cellStyle name="Финансовый 2 32 3 3 5" xfId="19294" xr:uid="{00000000-0005-0000-0000-0000FB520000}"/>
    <cellStyle name="Финансовый 2 32 3 3 5 2" xfId="22594" xr:uid="{00000000-0005-0000-0000-0000FC520000}"/>
    <cellStyle name="Финансовый 2 32 3 3 5 3" xfId="28437" xr:uid="{00000000-0005-0000-0000-0000FD520000}"/>
    <cellStyle name="Финансовый 2 32 3 3 5 4" xfId="29874" xr:uid="{00000000-0005-0000-0000-0000FE520000}"/>
    <cellStyle name="Финансовый 2 32 3 3 5 5" xfId="31180" xr:uid="{00000000-0005-0000-0000-0000FF520000}"/>
    <cellStyle name="Финансовый 2 32 3 3 5 6" xfId="34193" xr:uid="{00000000-0005-0000-0000-000000530000}"/>
    <cellStyle name="Финансовый 2 32 3 3 5 7" xfId="35529" xr:uid="{00000000-0005-0000-0000-000001530000}"/>
    <cellStyle name="Финансовый 2 32 4" xfId="10035" xr:uid="{00000000-0005-0000-0000-000002530000}"/>
    <cellStyle name="Финансовый 2 32 4 2" xfId="13367" xr:uid="{00000000-0005-0000-0000-000003530000}"/>
    <cellStyle name="Финансовый 2 32 4 3" xfId="14955" xr:uid="{00000000-0005-0000-0000-000004530000}"/>
    <cellStyle name="Финансовый 2 32 4 3 2" xfId="16025" xr:uid="{00000000-0005-0000-0000-000005530000}"/>
    <cellStyle name="Финансовый 2 32 4 3 3" xfId="20008" xr:uid="{00000000-0005-0000-0000-000006530000}"/>
    <cellStyle name="Финансовый 2 32 4 3 4" xfId="21357" xr:uid="{00000000-0005-0000-0000-000007530000}"/>
    <cellStyle name="Финансовый 2 32 4 3 5" xfId="26602" xr:uid="{00000000-0005-0000-0000-000008530000}"/>
    <cellStyle name="Финансовый 2 32 4 3 6" xfId="22456" xr:uid="{00000000-0005-0000-0000-000009530000}"/>
    <cellStyle name="Финансовый 2 32 4 3 7" xfId="28652" xr:uid="{00000000-0005-0000-0000-00000A530000}"/>
    <cellStyle name="Финансовый 2 32 4 3 8" xfId="33181" xr:uid="{00000000-0005-0000-0000-00000B530000}"/>
    <cellStyle name="Финансовый 2 32 4 3 9" xfId="32470" xr:uid="{00000000-0005-0000-0000-00000C530000}"/>
    <cellStyle name="Финансовый 2 32 4 4" xfId="17627" xr:uid="{00000000-0005-0000-0000-00000D530000}"/>
    <cellStyle name="Финансовый 2 32 4 5" xfId="18939" xr:uid="{00000000-0005-0000-0000-00000E530000}"/>
    <cellStyle name="Финансовый 2 32 4 5 2" xfId="23121" xr:uid="{00000000-0005-0000-0000-00000F530000}"/>
    <cellStyle name="Финансовый 2 32 4 5 3" xfId="28082" xr:uid="{00000000-0005-0000-0000-000010530000}"/>
    <cellStyle name="Финансовый 2 32 4 5 4" xfId="29519" xr:uid="{00000000-0005-0000-0000-000011530000}"/>
    <cellStyle name="Финансовый 2 32 4 5 5" xfId="30825" xr:uid="{00000000-0005-0000-0000-000012530000}"/>
    <cellStyle name="Финансовый 2 32 4 5 6" xfId="34548" xr:uid="{00000000-0005-0000-0000-000013530000}"/>
    <cellStyle name="Финансовый 2 32 4 5 7" xfId="35884" xr:uid="{00000000-0005-0000-0000-000014530000}"/>
    <cellStyle name="Финансовый 2 32 5" xfId="11235" xr:uid="{00000000-0005-0000-0000-000015530000}"/>
    <cellStyle name="Финансовый 2 32 6" xfId="14015" xr:uid="{00000000-0005-0000-0000-000016530000}"/>
    <cellStyle name="Финансовый 2 32 7" xfId="14307" xr:uid="{00000000-0005-0000-0000-000017530000}"/>
    <cellStyle name="Финансовый 2 32 7 2" xfId="16673" xr:uid="{00000000-0005-0000-0000-000018530000}"/>
    <cellStyle name="Финансовый 2 32 7 3" xfId="20656" xr:uid="{00000000-0005-0000-0000-000019530000}"/>
    <cellStyle name="Финансовый 2 32 7 4" xfId="24438" xr:uid="{00000000-0005-0000-0000-00001A530000}"/>
    <cellStyle name="Финансовый 2 32 7 5" xfId="23839" xr:uid="{00000000-0005-0000-0000-00001B530000}"/>
    <cellStyle name="Финансовый 2 32 7 6" xfId="26065" xr:uid="{00000000-0005-0000-0000-00001C530000}"/>
    <cellStyle name="Финансовый 2 32 7 7" xfId="26138" xr:uid="{00000000-0005-0000-0000-00001D530000}"/>
    <cellStyle name="Финансовый 2 32 7 8" xfId="33829" xr:uid="{00000000-0005-0000-0000-00001E530000}"/>
    <cellStyle name="Финансовый 2 32 7 9" xfId="32087" xr:uid="{00000000-0005-0000-0000-00001F530000}"/>
    <cellStyle name="Финансовый 2 32 8" xfId="16979" xr:uid="{00000000-0005-0000-0000-000020530000}"/>
    <cellStyle name="Финансовый 2 32 9" xfId="18291" xr:uid="{00000000-0005-0000-0000-000021530000}"/>
    <cellStyle name="Финансовый 2 32 9 2" xfId="22311" xr:uid="{00000000-0005-0000-0000-000022530000}"/>
    <cellStyle name="Финансовый 2 32 9 3" xfId="27434" xr:uid="{00000000-0005-0000-0000-000023530000}"/>
    <cellStyle name="Финансовый 2 32 9 4" xfId="28871" xr:uid="{00000000-0005-0000-0000-000024530000}"/>
    <cellStyle name="Финансовый 2 32 9 5" xfId="30177" xr:uid="{00000000-0005-0000-0000-000025530000}"/>
    <cellStyle name="Финансовый 2 32 9 6" xfId="35196" xr:uid="{00000000-0005-0000-0000-000026530000}"/>
    <cellStyle name="Финансовый 2 32 9 7" xfId="36532" xr:uid="{00000000-0005-0000-0000-000027530000}"/>
    <cellStyle name="Финансовый 2 33" xfId="126" xr:uid="{00000000-0005-0000-0000-000028530000}"/>
    <cellStyle name="Финансовый 2 33 2" xfId="365" xr:uid="{00000000-0005-0000-0000-000029530000}"/>
    <cellStyle name="Финансовый 2 33 2 2" xfId="8849" xr:uid="{00000000-0005-0000-0000-00002A530000}"/>
    <cellStyle name="Финансовый 2 33 2 3" xfId="10273" xr:uid="{00000000-0005-0000-0000-00002B530000}"/>
    <cellStyle name="Финансовый 2 33 3" xfId="1471" xr:uid="{00000000-0005-0000-0000-00002C530000}"/>
    <cellStyle name="Финансовый 2 33 3 2" xfId="7694" xr:uid="{00000000-0005-0000-0000-00002D530000}"/>
    <cellStyle name="Финансовый 2 33 3 2 2" xfId="13810" xr:uid="{00000000-0005-0000-0000-00002E530000}"/>
    <cellStyle name="Финансовый 2 33 3 2 3" xfId="14512" xr:uid="{00000000-0005-0000-0000-00002F530000}"/>
    <cellStyle name="Финансовый 2 33 3 2 3 2" xfId="16468" xr:uid="{00000000-0005-0000-0000-000030530000}"/>
    <cellStyle name="Финансовый 2 33 3 2 3 3" xfId="20451" xr:uid="{00000000-0005-0000-0000-000031530000}"/>
    <cellStyle name="Финансовый 2 33 3 2 3 4" xfId="25259" xr:uid="{00000000-0005-0000-0000-000032530000}"/>
    <cellStyle name="Финансовый 2 33 3 2 3 5" xfId="25678" xr:uid="{00000000-0005-0000-0000-000033530000}"/>
    <cellStyle name="Финансовый 2 33 3 2 3 6" xfId="23724" xr:uid="{00000000-0005-0000-0000-000034530000}"/>
    <cellStyle name="Финансовый 2 33 3 2 3 7" xfId="24890" xr:uid="{00000000-0005-0000-0000-000035530000}"/>
    <cellStyle name="Финансовый 2 33 3 2 3 8" xfId="33624" xr:uid="{00000000-0005-0000-0000-000036530000}"/>
    <cellStyle name="Финансовый 2 33 3 2 3 9" xfId="32222" xr:uid="{00000000-0005-0000-0000-000037530000}"/>
    <cellStyle name="Финансовый 2 33 3 2 4" xfId="17184" xr:uid="{00000000-0005-0000-0000-000038530000}"/>
    <cellStyle name="Финансовый 2 33 3 2 5" xfId="18496" xr:uid="{00000000-0005-0000-0000-000039530000}"/>
    <cellStyle name="Финансовый 2 33 3 2 5 2" xfId="21284" xr:uid="{00000000-0005-0000-0000-00003A530000}"/>
    <cellStyle name="Финансовый 2 33 3 2 5 3" xfId="27639" xr:uid="{00000000-0005-0000-0000-00003B530000}"/>
    <cellStyle name="Финансовый 2 33 3 2 5 4" xfId="29076" xr:uid="{00000000-0005-0000-0000-00003C530000}"/>
    <cellStyle name="Финансовый 2 33 3 2 5 5" xfId="30382" xr:uid="{00000000-0005-0000-0000-00003D530000}"/>
    <cellStyle name="Финансовый 2 33 3 2 5 6" xfId="34991" xr:uid="{00000000-0005-0000-0000-00003E530000}"/>
    <cellStyle name="Финансовый 2 33 3 2 5 7" xfId="36327" xr:uid="{00000000-0005-0000-0000-00003F530000}"/>
    <cellStyle name="Финансовый 2 33 3 3" xfId="12470" xr:uid="{00000000-0005-0000-0000-000040530000}"/>
    <cellStyle name="Финансовый 2 33 3 3 2" xfId="13162" xr:uid="{00000000-0005-0000-0000-000041530000}"/>
    <cellStyle name="Финансовый 2 33 3 3 3" xfId="15160" xr:uid="{00000000-0005-0000-0000-000042530000}"/>
    <cellStyle name="Финансовый 2 33 3 3 3 2" xfId="15820" xr:uid="{00000000-0005-0000-0000-000043530000}"/>
    <cellStyle name="Финансовый 2 33 3 3 3 3" xfId="19803" xr:uid="{00000000-0005-0000-0000-000044530000}"/>
    <cellStyle name="Финансовый 2 33 3 3 3 4" xfId="22758" xr:uid="{00000000-0005-0000-0000-000045530000}"/>
    <cellStyle name="Финансовый 2 33 3 3 3 5" xfId="26766" xr:uid="{00000000-0005-0000-0000-000046530000}"/>
    <cellStyle name="Финансовый 2 33 3 3 3 6" xfId="26293" xr:uid="{00000000-0005-0000-0000-000047530000}"/>
    <cellStyle name="Финансовый 2 33 3 3 3 7" xfId="28717" xr:uid="{00000000-0005-0000-0000-000048530000}"/>
    <cellStyle name="Финансовый 2 33 3 3 3 8" xfId="32976" xr:uid="{00000000-0005-0000-0000-000049530000}"/>
    <cellStyle name="Финансовый 2 33 3 3 3 9" xfId="32284" xr:uid="{00000000-0005-0000-0000-00004A530000}"/>
    <cellStyle name="Финансовый 2 33 3 3 4" xfId="17832" xr:uid="{00000000-0005-0000-0000-00004B530000}"/>
    <cellStyle name="Финансовый 2 33 3 3 5" xfId="19144" xr:uid="{00000000-0005-0000-0000-00004C530000}"/>
    <cellStyle name="Финансовый 2 33 3 3 5 2" xfId="22609" xr:uid="{00000000-0005-0000-0000-00004D530000}"/>
    <cellStyle name="Финансовый 2 33 3 3 5 3" xfId="28287" xr:uid="{00000000-0005-0000-0000-00004E530000}"/>
    <cellStyle name="Финансовый 2 33 3 3 5 4" xfId="29724" xr:uid="{00000000-0005-0000-0000-00004F530000}"/>
    <cellStyle name="Финансовый 2 33 3 3 5 5" xfId="31030" xr:uid="{00000000-0005-0000-0000-000050530000}"/>
    <cellStyle name="Финансовый 2 33 3 3 5 6" xfId="34343" xr:uid="{00000000-0005-0000-0000-000051530000}"/>
    <cellStyle name="Финансовый 2 33 3 3 5 7" xfId="35679" xr:uid="{00000000-0005-0000-0000-000052530000}"/>
    <cellStyle name="Финансовый 2 33 4" xfId="10036" xr:uid="{00000000-0005-0000-0000-000053530000}"/>
    <cellStyle name="Финансовый 2 33 4 2" xfId="13366" xr:uid="{00000000-0005-0000-0000-000054530000}"/>
    <cellStyle name="Финансовый 2 33 4 3" xfId="14956" xr:uid="{00000000-0005-0000-0000-000055530000}"/>
    <cellStyle name="Финансовый 2 33 4 3 2" xfId="16024" xr:uid="{00000000-0005-0000-0000-000056530000}"/>
    <cellStyle name="Финансовый 2 33 4 3 3" xfId="20007" xr:uid="{00000000-0005-0000-0000-000057530000}"/>
    <cellStyle name="Финансовый 2 33 4 3 4" xfId="21367" xr:uid="{00000000-0005-0000-0000-000058530000}"/>
    <cellStyle name="Финансовый 2 33 4 3 5" xfId="27143" xr:uid="{00000000-0005-0000-0000-000059530000}"/>
    <cellStyle name="Финансовый 2 33 4 3 6" xfId="20948" xr:uid="{00000000-0005-0000-0000-00005A530000}"/>
    <cellStyle name="Финансовый 2 33 4 3 7" xfId="24249" xr:uid="{00000000-0005-0000-0000-00005B530000}"/>
    <cellStyle name="Финансовый 2 33 4 3 8" xfId="33180" xr:uid="{00000000-0005-0000-0000-00005C530000}"/>
    <cellStyle name="Финансовый 2 33 4 3 9" xfId="31437" xr:uid="{00000000-0005-0000-0000-00005D530000}"/>
    <cellStyle name="Финансовый 2 33 4 4" xfId="17628" xr:uid="{00000000-0005-0000-0000-00005E530000}"/>
    <cellStyle name="Финансовый 2 33 4 5" xfId="18940" xr:uid="{00000000-0005-0000-0000-00005F530000}"/>
    <cellStyle name="Финансовый 2 33 4 5 2" xfId="21564" xr:uid="{00000000-0005-0000-0000-000060530000}"/>
    <cellStyle name="Финансовый 2 33 4 5 3" xfId="28083" xr:uid="{00000000-0005-0000-0000-000061530000}"/>
    <cellStyle name="Финансовый 2 33 4 5 4" xfId="29520" xr:uid="{00000000-0005-0000-0000-000062530000}"/>
    <cellStyle name="Финансовый 2 33 4 5 5" xfId="30826" xr:uid="{00000000-0005-0000-0000-000063530000}"/>
    <cellStyle name="Финансовый 2 33 4 5 6" xfId="34547" xr:uid="{00000000-0005-0000-0000-000064530000}"/>
    <cellStyle name="Финансовый 2 33 4 5 7" xfId="35883" xr:uid="{00000000-0005-0000-0000-000065530000}"/>
    <cellStyle name="Финансовый 2 33 5" xfId="11356" xr:uid="{00000000-0005-0000-0000-000066530000}"/>
    <cellStyle name="Финансовый 2 33 6" xfId="14014" xr:uid="{00000000-0005-0000-0000-000067530000}"/>
    <cellStyle name="Финансовый 2 33 7" xfId="14308" xr:uid="{00000000-0005-0000-0000-000068530000}"/>
    <cellStyle name="Финансовый 2 33 7 2" xfId="16672" xr:uid="{00000000-0005-0000-0000-000069530000}"/>
    <cellStyle name="Финансовый 2 33 7 3" xfId="20655" xr:uid="{00000000-0005-0000-0000-00006A530000}"/>
    <cellStyle name="Финансовый 2 33 7 4" xfId="21073" xr:uid="{00000000-0005-0000-0000-00006B530000}"/>
    <cellStyle name="Финансовый 2 33 7 5" xfId="25404" xr:uid="{00000000-0005-0000-0000-00006C530000}"/>
    <cellStyle name="Финансовый 2 33 7 6" xfId="26337" xr:uid="{00000000-0005-0000-0000-00006D530000}"/>
    <cellStyle name="Финансовый 2 33 7 7" xfId="24652" xr:uid="{00000000-0005-0000-0000-00006E530000}"/>
    <cellStyle name="Финансовый 2 33 7 8" xfId="33828" xr:uid="{00000000-0005-0000-0000-00006F530000}"/>
    <cellStyle name="Финансовый 2 33 7 9" xfId="32148" xr:uid="{00000000-0005-0000-0000-000070530000}"/>
    <cellStyle name="Финансовый 2 33 8" xfId="16980" xr:uid="{00000000-0005-0000-0000-000071530000}"/>
    <cellStyle name="Финансовый 2 33 9" xfId="18292" xr:uid="{00000000-0005-0000-0000-000072530000}"/>
    <cellStyle name="Финансовый 2 33 9 2" xfId="22127" xr:uid="{00000000-0005-0000-0000-000073530000}"/>
    <cellStyle name="Финансовый 2 33 9 3" xfId="27435" xr:uid="{00000000-0005-0000-0000-000074530000}"/>
    <cellStyle name="Финансовый 2 33 9 4" xfId="28872" xr:uid="{00000000-0005-0000-0000-000075530000}"/>
    <cellStyle name="Финансовый 2 33 9 5" xfId="30178" xr:uid="{00000000-0005-0000-0000-000076530000}"/>
    <cellStyle name="Финансовый 2 33 9 6" xfId="35195" xr:uid="{00000000-0005-0000-0000-000077530000}"/>
    <cellStyle name="Финансовый 2 33 9 7" xfId="36531" xr:uid="{00000000-0005-0000-0000-000078530000}"/>
    <cellStyle name="Финансовый 2 34" xfId="127" xr:uid="{00000000-0005-0000-0000-000079530000}"/>
    <cellStyle name="Финансовый 2 34 2" xfId="366" xr:uid="{00000000-0005-0000-0000-00007A530000}"/>
    <cellStyle name="Финансовый 2 34 2 2" xfId="7739" xr:uid="{00000000-0005-0000-0000-00007B530000}"/>
    <cellStyle name="Финансовый 2 34 2 3" xfId="10274" xr:uid="{00000000-0005-0000-0000-00007C530000}"/>
    <cellStyle name="Финансовый 2 34 3" xfId="1472" xr:uid="{00000000-0005-0000-0000-00007D530000}"/>
    <cellStyle name="Финансовый 2 34 3 2" xfId="7858" xr:uid="{00000000-0005-0000-0000-00007E530000}"/>
    <cellStyle name="Финансовый 2 34 3 2 2" xfId="13754" xr:uid="{00000000-0005-0000-0000-00007F530000}"/>
    <cellStyle name="Финансовый 2 34 3 2 3" xfId="14568" xr:uid="{00000000-0005-0000-0000-000080530000}"/>
    <cellStyle name="Финансовый 2 34 3 2 3 2" xfId="16412" xr:uid="{00000000-0005-0000-0000-000081530000}"/>
    <cellStyle name="Финансовый 2 34 3 2 3 3" xfId="20395" xr:uid="{00000000-0005-0000-0000-000082530000}"/>
    <cellStyle name="Финансовый 2 34 3 2 3 4" xfId="24367" xr:uid="{00000000-0005-0000-0000-000083530000}"/>
    <cellStyle name="Финансовый 2 34 3 2 3 5" xfId="26944" xr:uid="{00000000-0005-0000-0000-000084530000}"/>
    <cellStyle name="Финансовый 2 34 3 2 3 6" xfId="25866" xr:uid="{00000000-0005-0000-0000-000085530000}"/>
    <cellStyle name="Финансовый 2 34 3 2 3 7" xfId="23612" xr:uid="{00000000-0005-0000-0000-000086530000}"/>
    <cellStyle name="Финансовый 2 34 3 2 3 8" xfId="33568" xr:uid="{00000000-0005-0000-0000-000087530000}"/>
    <cellStyle name="Финансовый 2 34 3 2 3 9" xfId="31942" xr:uid="{00000000-0005-0000-0000-000088530000}"/>
    <cellStyle name="Финансовый 2 34 3 2 4" xfId="17240" xr:uid="{00000000-0005-0000-0000-000089530000}"/>
    <cellStyle name="Финансовый 2 34 3 2 5" xfId="18552" xr:uid="{00000000-0005-0000-0000-00008A530000}"/>
    <cellStyle name="Финансовый 2 34 3 2 5 2" xfId="21509" xr:uid="{00000000-0005-0000-0000-00008B530000}"/>
    <cellStyle name="Финансовый 2 34 3 2 5 3" xfId="27695" xr:uid="{00000000-0005-0000-0000-00008C530000}"/>
    <cellStyle name="Финансовый 2 34 3 2 5 4" xfId="29132" xr:uid="{00000000-0005-0000-0000-00008D530000}"/>
    <cellStyle name="Финансовый 2 34 3 2 5 5" xfId="30438" xr:uid="{00000000-0005-0000-0000-00008E530000}"/>
    <cellStyle name="Финансовый 2 34 3 2 5 6" xfId="34935" xr:uid="{00000000-0005-0000-0000-00008F530000}"/>
    <cellStyle name="Финансовый 2 34 3 2 5 7" xfId="36271" xr:uid="{00000000-0005-0000-0000-000090530000}"/>
    <cellStyle name="Финансовый 2 34 3 3" xfId="12526" xr:uid="{00000000-0005-0000-0000-000091530000}"/>
    <cellStyle name="Финансовый 2 34 3 3 2" xfId="13106" xr:uid="{00000000-0005-0000-0000-000092530000}"/>
    <cellStyle name="Финансовый 2 34 3 3 3" xfId="15216" xr:uid="{00000000-0005-0000-0000-000093530000}"/>
    <cellStyle name="Финансовый 2 34 3 3 3 2" xfId="15764" xr:uid="{00000000-0005-0000-0000-000094530000}"/>
    <cellStyle name="Финансовый 2 34 3 3 3 3" xfId="19747" xr:uid="{00000000-0005-0000-0000-000095530000}"/>
    <cellStyle name="Финансовый 2 34 3 3 3 4" xfId="21867" xr:uid="{00000000-0005-0000-0000-000096530000}"/>
    <cellStyle name="Финансовый 2 34 3 3 3 5" xfId="24243" xr:uid="{00000000-0005-0000-0000-000097530000}"/>
    <cellStyle name="Финансовый 2 34 3 3 3 6" xfId="26179" xr:uid="{00000000-0005-0000-0000-000098530000}"/>
    <cellStyle name="Финансовый 2 34 3 3 3 7" xfId="23899" xr:uid="{00000000-0005-0000-0000-000099530000}"/>
    <cellStyle name="Финансовый 2 34 3 3 3 8" xfId="32920" xr:uid="{00000000-0005-0000-0000-00009A530000}"/>
    <cellStyle name="Финансовый 2 34 3 3 3 9" xfId="31928" xr:uid="{00000000-0005-0000-0000-00009B530000}"/>
    <cellStyle name="Финансовый 2 34 3 3 4" xfId="17888" xr:uid="{00000000-0005-0000-0000-00009C530000}"/>
    <cellStyle name="Финансовый 2 34 3 3 5" xfId="19200" xr:uid="{00000000-0005-0000-0000-00009D530000}"/>
    <cellStyle name="Финансовый 2 34 3 3 5 2" xfId="25127" xr:uid="{00000000-0005-0000-0000-00009E530000}"/>
    <cellStyle name="Финансовый 2 34 3 3 5 3" xfId="28343" xr:uid="{00000000-0005-0000-0000-00009F530000}"/>
    <cellStyle name="Финансовый 2 34 3 3 5 4" xfId="29780" xr:uid="{00000000-0005-0000-0000-0000A0530000}"/>
    <cellStyle name="Финансовый 2 34 3 3 5 5" xfId="31086" xr:uid="{00000000-0005-0000-0000-0000A1530000}"/>
    <cellStyle name="Финансовый 2 34 3 3 5 6" xfId="34287" xr:uid="{00000000-0005-0000-0000-0000A2530000}"/>
    <cellStyle name="Финансовый 2 34 3 3 5 7" xfId="35623" xr:uid="{00000000-0005-0000-0000-0000A3530000}"/>
    <cellStyle name="Финансовый 2 34 4" xfId="10037" xr:uid="{00000000-0005-0000-0000-0000A4530000}"/>
    <cellStyle name="Финансовый 2 34 4 2" xfId="13365" xr:uid="{00000000-0005-0000-0000-0000A5530000}"/>
    <cellStyle name="Финансовый 2 34 4 3" xfId="14957" xr:uid="{00000000-0005-0000-0000-0000A6530000}"/>
    <cellStyle name="Финансовый 2 34 4 3 2" xfId="16023" xr:uid="{00000000-0005-0000-0000-0000A7530000}"/>
    <cellStyle name="Финансовый 2 34 4 3 3" xfId="20006" xr:uid="{00000000-0005-0000-0000-0000A8530000}"/>
    <cellStyle name="Финансовый 2 34 4 3 4" xfId="25005" xr:uid="{00000000-0005-0000-0000-0000A9530000}"/>
    <cellStyle name="Финансовый 2 34 4 3 5" xfId="21368" xr:uid="{00000000-0005-0000-0000-0000AA530000}"/>
    <cellStyle name="Финансовый 2 34 4 3 6" xfId="26013" xr:uid="{00000000-0005-0000-0000-0000AB530000}"/>
    <cellStyle name="Финансовый 2 34 4 3 7" xfId="23236" xr:uid="{00000000-0005-0000-0000-0000AC530000}"/>
    <cellStyle name="Финансовый 2 34 4 3 8" xfId="33179" xr:uid="{00000000-0005-0000-0000-0000AD530000}"/>
    <cellStyle name="Финансовый 2 34 4 3 9" xfId="32403" xr:uid="{00000000-0005-0000-0000-0000AE530000}"/>
    <cellStyle name="Финансовый 2 34 4 4" xfId="17629" xr:uid="{00000000-0005-0000-0000-0000AF530000}"/>
    <cellStyle name="Финансовый 2 34 4 5" xfId="18941" xr:uid="{00000000-0005-0000-0000-0000B0530000}"/>
    <cellStyle name="Финансовый 2 34 4 5 2" xfId="25198" xr:uid="{00000000-0005-0000-0000-0000B1530000}"/>
    <cellStyle name="Финансовый 2 34 4 5 3" xfId="28084" xr:uid="{00000000-0005-0000-0000-0000B2530000}"/>
    <cellStyle name="Финансовый 2 34 4 5 4" xfId="29521" xr:uid="{00000000-0005-0000-0000-0000B3530000}"/>
    <cellStyle name="Финансовый 2 34 4 5 5" xfId="30827" xr:uid="{00000000-0005-0000-0000-0000B4530000}"/>
    <cellStyle name="Финансовый 2 34 4 5 6" xfId="34546" xr:uid="{00000000-0005-0000-0000-0000B5530000}"/>
    <cellStyle name="Финансовый 2 34 4 5 7" xfId="35882" xr:uid="{00000000-0005-0000-0000-0000B6530000}"/>
    <cellStyle name="Финансовый 2 34 5" xfId="11357" xr:uid="{00000000-0005-0000-0000-0000B7530000}"/>
    <cellStyle name="Финансовый 2 34 6" xfId="14013" xr:uid="{00000000-0005-0000-0000-0000B8530000}"/>
    <cellStyle name="Финансовый 2 34 7" xfId="14309" xr:uid="{00000000-0005-0000-0000-0000B9530000}"/>
    <cellStyle name="Финансовый 2 34 7 2" xfId="16671" xr:uid="{00000000-0005-0000-0000-0000BA530000}"/>
    <cellStyle name="Финансовый 2 34 7 3" xfId="20654" xr:uid="{00000000-0005-0000-0000-0000BB530000}"/>
    <cellStyle name="Финансовый 2 34 7 4" xfId="24627" xr:uid="{00000000-0005-0000-0000-0000BC530000}"/>
    <cellStyle name="Финансовый 2 34 7 5" xfId="26844" xr:uid="{00000000-0005-0000-0000-0000BD530000}"/>
    <cellStyle name="Финансовый 2 34 7 6" xfId="23324" xr:uid="{00000000-0005-0000-0000-0000BE530000}"/>
    <cellStyle name="Финансовый 2 34 7 7" xfId="28750" xr:uid="{00000000-0005-0000-0000-0000BF530000}"/>
    <cellStyle name="Финансовый 2 34 7 8" xfId="33827" xr:uid="{00000000-0005-0000-0000-0000C0530000}"/>
    <cellStyle name="Финансовый 2 34 7 9" xfId="32208" xr:uid="{00000000-0005-0000-0000-0000C1530000}"/>
    <cellStyle name="Финансовый 2 34 8" xfId="16981" xr:uid="{00000000-0005-0000-0000-0000C2530000}"/>
    <cellStyle name="Финансовый 2 34 9" xfId="18293" xr:uid="{00000000-0005-0000-0000-0000C3530000}"/>
    <cellStyle name="Финансовый 2 34 9 2" xfId="22073" xr:uid="{00000000-0005-0000-0000-0000C4530000}"/>
    <cellStyle name="Финансовый 2 34 9 3" xfId="27436" xr:uid="{00000000-0005-0000-0000-0000C5530000}"/>
    <cellStyle name="Финансовый 2 34 9 4" xfId="28873" xr:uid="{00000000-0005-0000-0000-0000C6530000}"/>
    <cellStyle name="Финансовый 2 34 9 5" xfId="30179" xr:uid="{00000000-0005-0000-0000-0000C7530000}"/>
    <cellStyle name="Финансовый 2 34 9 6" xfId="35194" xr:uid="{00000000-0005-0000-0000-0000C8530000}"/>
    <cellStyle name="Финансовый 2 34 9 7" xfId="36530" xr:uid="{00000000-0005-0000-0000-0000C9530000}"/>
    <cellStyle name="Финансовый 2 35" xfId="128" xr:uid="{00000000-0005-0000-0000-0000CA530000}"/>
    <cellStyle name="Финансовый 2 35 2" xfId="367" xr:uid="{00000000-0005-0000-0000-0000CB530000}"/>
    <cellStyle name="Финансовый 2 35 2 2" xfId="8886" xr:uid="{00000000-0005-0000-0000-0000CC530000}"/>
    <cellStyle name="Финансовый 2 35 2 3" xfId="10275" xr:uid="{00000000-0005-0000-0000-0000CD530000}"/>
    <cellStyle name="Финансовый 2 35 3" xfId="1473" xr:uid="{00000000-0005-0000-0000-0000CE530000}"/>
    <cellStyle name="Финансовый 2 35 3 2" xfId="8072" xr:uid="{00000000-0005-0000-0000-0000CF530000}"/>
    <cellStyle name="Финансовый 2 35 3 2 2" xfId="13708" xr:uid="{00000000-0005-0000-0000-0000D0530000}"/>
    <cellStyle name="Финансовый 2 35 3 2 3" xfId="14614" xr:uid="{00000000-0005-0000-0000-0000D1530000}"/>
    <cellStyle name="Финансовый 2 35 3 2 3 2" xfId="16366" xr:uid="{00000000-0005-0000-0000-0000D2530000}"/>
    <cellStyle name="Финансовый 2 35 3 2 3 3" xfId="20349" xr:uid="{00000000-0005-0000-0000-0000D3530000}"/>
    <cellStyle name="Финансовый 2 35 3 2 3 4" xfId="24337" xr:uid="{00000000-0005-0000-0000-0000D4530000}"/>
    <cellStyle name="Финансовый 2 35 3 2 3 5" xfId="27264" xr:uid="{00000000-0005-0000-0000-0000D5530000}"/>
    <cellStyle name="Финансовый 2 35 3 2 3 6" xfId="26976" xr:uid="{00000000-0005-0000-0000-0000D6530000}"/>
    <cellStyle name="Финансовый 2 35 3 2 3 7" xfId="26962" xr:uid="{00000000-0005-0000-0000-0000D7530000}"/>
    <cellStyle name="Финансовый 2 35 3 2 3 8" xfId="33522" xr:uid="{00000000-0005-0000-0000-0000D8530000}"/>
    <cellStyle name="Финансовый 2 35 3 2 3 9" xfId="31636" xr:uid="{00000000-0005-0000-0000-0000D9530000}"/>
    <cellStyle name="Финансовый 2 35 3 2 4" xfId="17286" xr:uid="{00000000-0005-0000-0000-0000DA530000}"/>
    <cellStyle name="Финансовый 2 35 3 2 5" xfId="18598" xr:uid="{00000000-0005-0000-0000-0000DB530000}"/>
    <cellStyle name="Финансовый 2 35 3 2 5 2" xfId="23504" xr:uid="{00000000-0005-0000-0000-0000DC530000}"/>
    <cellStyle name="Финансовый 2 35 3 2 5 3" xfId="27741" xr:uid="{00000000-0005-0000-0000-0000DD530000}"/>
    <cellStyle name="Финансовый 2 35 3 2 5 4" xfId="29178" xr:uid="{00000000-0005-0000-0000-0000DE530000}"/>
    <cellStyle name="Финансовый 2 35 3 2 5 5" xfId="30484" xr:uid="{00000000-0005-0000-0000-0000DF530000}"/>
    <cellStyle name="Финансовый 2 35 3 2 5 6" xfId="34889" xr:uid="{00000000-0005-0000-0000-0000E0530000}"/>
    <cellStyle name="Финансовый 2 35 3 2 5 7" xfId="36225" xr:uid="{00000000-0005-0000-0000-0000E1530000}"/>
    <cellStyle name="Финансовый 2 35 3 3" xfId="12572" xr:uid="{00000000-0005-0000-0000-0000E2530000}"/>
    <cellStyle name="Финансовый 2 35 3 3 2" xfId="13060" xr:uid="{00000000-0005-0000-0000-0000E3530000}"/>
    <cellStyle name="Финансовый 2 35 3 3 3" xfId="15262" xr:uid="{00000000-0005-0000-0000-0000E4530000}"/>
    <cellStyle name="Финансовый 2 35 3 3 3 2" xfId="15718" xr:uid="{00000000-0005-0000-0000-0000E5530000}"/>
    <cellStyle name="Финансовый 2 35 3 3 3 3" xfId="19701" xr:uid="{00000000-0005-0000-0000-0000E6530000}"/>
    <cellStyle name="Финансовый 2 35 3 3 3 4" xfId="21376" xr:uid="{00000000-0005-0000-0000-0000E7530000}"/>
    <cellStyle name="Финансовый 2 35 3 3 3 5" xfId="27082" xr:uid="{00000000-0005-0000-0000-0000E8530000}"/>
    <cellStyle name="Финансовый 2 35 3 3 3 6" xfId="24630" xr:uid="{00000000-0005-0000-0000-0000E9530000}"/>
    <cellStyle name="Финансовый 2 35 3 3 3 7" xfId="26101" xr:uid="{00000000-0005-0000-0000-0000EA530000}"/>
    <cellStyle name="Финансовый 2 35 3 3 3 8" xfId="32874" xr:uid="{00000000-0005-0000-0000-0000EB530000}"/>
    <cellStyle name="Финансовый 2 35 3 3 3 9" xfId="32601" xr:uid="{00000000-0005-0000-0000-0000EC530000}"/>
    <cellStyle name="Финансовый 2 35 3 3 4" xfId="17934" xr:uid="{00000000-0005-0000-0000-0000ED530000}"/>
    <cellStyle name="Финансовый 2 35 3 3 5" xfId="19246" xr:uid="{00000000-0005-0000-0000-0000EE530000}"/>
    <cellStyle name="Финансовый 2 35 3 3 5 2" xfId="23923" xr:uid="{00000000-0005-0000-0000-0000EF530000}"/>
    <cellStyle name="Финансовый 2 35 3 3 5 3" xfId="28389" xr:uid="{00000000-0005-0000-0000-0000F0530000}"/>
    <cellStyle name="Финансовый 2 35 3 3 5 4" xfId="29826" xr:uid="{00000000-0005-0000-0000-0000F1530000}"/>
    <cellStyle name="Финансовый 2 35 3 3 5 5" xfId="31132" xr:uid="{00000000-0005-0000-0000-0000F2530000}"/>
    <cellStyle name="Финансовый 2 35 3 3 5 6" xfId="34241" xr:uid="{00000000-0005-0000-0000-0000F3530000}"/>
    <cellStyle name="Финансовый 2 35 3 3 5 7" xfId="35577" xr:uid="{00000000-0005-0000-0000-0000F4530000}"/>
    <cellStyle name="Финансовый 2 35 4" xfId="10038" xr:uid="{00000000-0005-0000-0000-0000F5530000}"/>
    <cellStyle name="Финансовый 2 35 4 2" xfId="13364" xr:uid="{00000000-0005-0000-0000-0000F6530000}"/>
    <cellStyle name="Финансовый 2 35 4 3" xfId="14958" xr:uid="{00000000-0005-0000-0000-0000F7530000}"/>
    <cellStyle name="Финансовый 2 35 4 3 2" xfId="16022" xr:uid="{00000000-0005-0000-0000-0000F8530000}"/>
    <cellStyle name="Финансовый 2 35 4 3 3" xfId="20005" xr:uid="{00000000-0005-0000-0000-0000F9530000}"/>
    <cellStyle name="Финансовый 2 35 4 3 4" xfId="24632" xr:uid="{00000000-0005-0000-0000-0000FA530000}"/>
    <cellStyle name="Финансовый 2 35 4 3 5" xfId="25603" xr:uid="{00000000-0005-0000-0000-0000FB530000}"/>
    <cellStyle name="Финансовый 2 35 4 3 6" xfId="21531" xr:uid="{00000000-0005-0000-0000-0000FC530000}"/>
    <cellStyle name="Финансовый 2 35 4 3 7" xfId="26519" xr:uid="{00000000-0005-0000-0000-0000FD530000}"/>
    <cellStyle name="Финансовый 2 35 4 3 8" xfId="33178" xr:uid="{00000000-0005-0000-0000-0000FE530000}"/>
    <cellStyle name="Финансовый 2 35 4 3 9" xfId="32487" xr:uid="{00000000-0005-0000-0000-0000FF530000}"/>
    <cellStyle name="Финансовый 2 35 4 4" xfId="17630" xr:uid="{00000000-0005-0000-0000-000000540000}"/>
    <cellStyle name="Финансовый 2 35 4 5" xfId="18942" xr:uid="{00000000-0005-0000-0000-000001540000}"/>
    <cellStyle name="Финансовый 2 35 4 5 2" xfId="21149" xr:uid="{00000000-0005-0000-0000-000002540000}"/>
    <cellStyle name="Финансовый 2 35 4 5 3" xfId="28085" xr:uid="{00000000-0005-0000-0000-000003540000}"/>
    <cellStyle name="Финансовый 2 35 4 5 4" xfId="29522" xr:uid="{00000000-0005-0000-0000-000004540000}"/>
    <cellStyle name="Финансовый 2 35 4 5 5" xfId="30828" xr:uid="{00000000-0005-0000-0000-000005540000}"/>
    <cellStyle name="Финансовый 2 35 4 5 6" xfId="34545" xr:uid="{00000000-0005-0000-0000-000006540000}"/>
    <cellStyle name="Финансовый 2 35 4 5 7" xfId="35881" xr:uid="{00000000-0005-0000-0000-000007540000}"/>
    <cellStyle name="Финансовый 2 35 5" xfId="11358" xr:uid="{00000000-0005-0000-0000-000008540000}"/>
    <cellStyle name="Финансовый 2 35 6" xfId="14012" xr:uid="{00000000-0005-0000-0000-000009540000}"/>
    <cellStyle name="Финансовый 2 35 7" xfId="14310" xr:uid="{00000000-0005-0000-0000-00000A540000}"/>
    <cellStyle name="Финансовый 2 35 7 2" xfId="16670" xr:uid="{00000000-0005-0000-0000-00000B540000}"/>
    <cellStyle name="Финансовый 2 35 7 3" xfId="20653" xr:uid="{00000000-0005-0000-0000-00000C540000}"/>
    <cellStyle name="Финансовый 2 35 7 4" xfId="23770" xr:uid="{00000000-0005-0000-0000-00000D540000}"/>
    <cellStyle name="Финансовый 2 35 7 5" xfId="24821" xr:uid="{00000000-0005-0000-0000-00000E540000}"/>
    <cellStyle name="Финансовый 2 35 7 6" xfId="24274" xr:uid="{00000000-0005-0000-0000-00000F540000}"/>
    <cellStyle name="Финансовый 2 35 7 7" xfId="23958" xr:uid="{00000000-0005-0000-0000-000010540000}"/>
    <cellStyle name="Финансовый 2 35 7 8" xfId="33826" xr:uid="{00000000-0005-0000-0000-000011540000}"/>
    <cellStyle name="Финансовый 2 35 7 9" xfId="32309" xr:uid="{00000000-0005-0000-0000-000012540000}"/>
    <cellStyle name="Финансовый 2 35 8" xfId="16982" xr:uid="{00000000-0005-0000-0000-000013540000}"/>
    <cellStyle name="Финансовый 2 35 9" xfId="18294" xr:uid="{00000000-0005-0000-0000-000014540000}"/>
    <cellStyle name="Финансовый 2 35 9 2" xfId="20959" xr:uid="{00000000-0005-0000-0000-000015540000}"/>
    <cellStyle name="Финансовый 2 35 9 3" xfId="27437" xr:uid="{00000000-0005-0000-0000-000016540000}"/>
    <cellStyle name="Финансовый 2 35 9 4" xfId="28874" xr:uid="{00000000-0005-0000-0000-000017540000}"/>
    <cellStyle name="Финансовый 2 35 9 5" xfId="30180" xr:uid="{00000000-0005-0000-0000-000018540000}"/>
    <cellStyle name="Финансовый 2 35 9 6" xfId="35193" xr:uid="{00000000-0005-0000-0000-000019540000}"/>
    <cellStyle name="Финансовый 2 35 9 7" xfId="36529" xr:uid="{00000000-0005-0000-0000-00001A540000}"/>
    <cellStyle name="Финансовый 2 36" xfId="129" xr:uid="{00000000-0005-0000-0000-00001B540000}"/>
    <cellStyle name="Финансовый 2 36 2" xfId="368" xr:uid="{00000000-0005-0000-0000-00001C540000}"/>
    <cellStyle name="Финансовый 2 36 2 2" xfId="8112" xr:uid="{00000000-0005-0000-0000-00001D540000}"/>
    <cellStyle name="Финансовый 2 36 2 3" xfId="10276" xr:uid="{00000000-0005-0000-0000-00001E540000}"/>
    <cellStyle name="Финансовый 2 36 3" xfId="1474" xr:uid="{00000000-0005-0000-0000-00001F540000}"/>
    <cellStyle name="Финансовый 2 36 3 2" xfId="8203" xr:uid="{00000000-0005-0000-0000-000020540000}"/>
    <cellStyle name="Финансовый 2 36 3 2 2" xfId="13659" xr:uid="{00000000-0005-0000-0000-000021540000}"/>
    <cellStyle name="Финансовый 2 36 3 2 3" xfId="14663" xr:uid="{00000000-0005-0000-0000-000022540000}"/>
    <cellStyle name="Финансовый 2 36 3 2 3 2" xfId="16317" xr:uid="{00000000-0005-0000-0000-000023540000}"/>
    <cellStyle name="Финансовый 2 36 3 2 3 3" xfId="20300" xr:uid="{00000000-0005-0000-0000-000024540000}"/>
    <cellStyle name="Финансовый 2 36 3 2 3 4" xfId="21709" xr:uid="{00000000-0005-0000-0000-000025540000}"/>
    <cellStyle name="Финансовый 2 36 3 2 3 5" xfId="27277" xr:uid="{00000000-0005-0000-0000-000026540000}"/>
    <cellStyle name="Финансовый 2 36 3 2 3 6" xfId="21083" xr:uid="{00000000-0005-0000-0000-000027540000}"/>
    <cellStyle name="Финансовый 2 36 3 2 3 7" xfId="21221" xr:uid="{00000000-0005-0000-0000-000028540000}"/>
    <cellStyle name="Финансовый 2 36 3 2 3 8" xfId="33473" xr:uid="{00000000-0005-0000-0000-000029540000}"/>
    <cellStyle name="Финансовый 2 36 3 2 3 9" xfId="32572" xr:uid="{00000000-0005-0000-0000-00002A540000}"/>
    <cellStyle name="Финансовый 2 36 3 2 4" xfId="17335" xr:uid="{00000000-0005-0000-0000-00002B540000}"/>
    <cellStyle name="Финансовый 2 36 3 2 5" xfId="18647" xr:uid="{00000000-0005-0000-0000-00002C540000}"/>
    <cellStyle name="Финансовый 2 36 3 2 5 2" xfId="22154" xr:uid="{00000000-0005-0000-0000-00002D540000}"/>
    <cellStyle name="Финансовый 2 36 3 2 5 3" xfId="27790" xr:uid="{00000000-0005-0000-0000-00002E540000}"/>
    <cellStyle name="Финансовый 2 36 3 2 5 4" xfId="29227" xr:uid="{00000000-0005-0000-0000-00002F540000}"/>
    <cellStyle name="Финансовый 2 36 3 2 5 5" xfId="30533" xr:uid="{00000000-0005-0000-0000-000030540000}"/>
    <cellStyle name="Финансовый 2 36 3 2 5 6" xfId="34840" xr:uid="{00000000-0005-0000-0000-000031540000}"/>
    <cellStyle name="Финансовый 2 36 3 2 5 7" xfId="36176" xr:uid="{00000000-0005-0000-0000-000032540000}"/>
    <cellStyle name="Финансовый 2 36 3 3" xfId="12621" xr:uid="{00000000-0005-0000-0000-000033540000}"/>
    <cellStyle name="Финансовый 2 36 3 3 2" xfId="13011" xr:uid="{00000000-0005-0000-0000-000034540000}"/>
    <cellStyle name="Финансовый 2 36 3 3 3" xfId="15311" xr:uid="{00000000-0005-0000-0000-000035540000}"/>
    <cellStyle name="Финансовый 2 36 3 3 3 2" xfId="15669" xr:uid="{00000000-0005-0000-0000-000036540000}"/>
    <cellStyle name="Финансовый 2 36 3 3 3 3" xfId="19652" xr:uid="{00000000-0005-0000-0000-000037540000}"/>
    <cellStyle name="Финансовый 2 36 3 3 3 4" xfId="22417" xr:uid="{00000000-0005-0000-0000-000038540000}"/>
    <cellStyle name="Финансовый 2 36 3 3 3 5" xfId="26203" xr:uid="{00000000-0005-0000-0000-000039540000}"/>
    <cellStyle name="Финансовый 2 36 3 3 3 6" xfId="22719" xr:uid="{00000000-0005-0000-0000-00003A540000}"/>
    <cellStyle name="Финансовый 2 36 3 3 3 7" xfId="26692" xr:uid="{00000000-0005-0000-0000-00003B540000}"/>
    <cellStyle name="Финансовый 2 36 3 3 3 8" xfId="32825" xr:uid="{00000000-0005-0000-0000-00003C540000}"/>
    <cellStyle name="Финансовый 2 36 3 3 3 9" xfId="32213" xr:uid="{00000000-0005-0000-0000-00003D540000}"/>
    <cellStyle name="Финансовый 2 36 3 3 4" xfId="17983" xr:uid="{00000000-0005-0000-0000-00003E540000}"/>
    <cellStyle name="Финансовый 2 36 3 3 5" xfId="19295" xr:uid="{00000000-0005-0000-0000-00003F540000}"/>
    <cellStyle name="Финансовый 2 36 3 3 5 2" xfId="22652" xr:uid="{00000000-0005-0000-0000-000040540000}"/>
    <cellStyle name="Финансовый 2 36 3 3 5 3" xfId="28438" xr:uid="{00000000-0005-0000-0000-000041540000}"/>
    <cellStyle name="Финансовый 2 36 3 3 5 4" xfId="29875" xr:uid="{00000000-0005-0000-0000-000042540000}"/>
    <cellStyle name="Финансовый 2 36 3 3 5 5" xfId="31181" xr:uid="{00000000-0005-0000-0000-000043540000}"/>
    <cellStyle name="Финансовый 2 36 3 3 5 6" xfId="34192" xr:uid="{00000000-0005-0000-0000-000044540000}"/>
    <cellStyle name="Финансовый 2 36 3 3 5 7" xfId="35528" xr:uid="{00000000-0005-0000-0000-000045540000}"/>
    <cellStyle name="Финансовый 2 36 4" xfId="10039" xr:uid="{00000000-0005-0000-0000-000046540000}"/>
    <cellStyle name="Финансовый 2 36 4 2" xfId="13363" xr:uid="{00000000-0005-0000-0000-000047540000}"/>
    <cellStyle name="Финансовый 2 36 4 3" xfId="14959" xr:uid="{00000000-0005-0000-0000-000048540000}"/>
    <cellStyle name="Финансовый 2 36 4 3 2" xfId="16021" xr:uid="{00000000-0005-0000-0000-000049540000}"/>
    <cellStyle name="Финансовый 2 36 4 3 3" xfId="20004" xr:uid="{00000000-0005-0000-0000-00004A540000}"/>
    <cellStyle name="Финансовый 2 36 4 3 4" xfId="23836" xr:uid="{00000000-0005-0000-0000-00004B540000}"/>
    <cellStyle name="Финансовый 2 36 4 3 5" xfId="27054" xr:uid="{00000000-0005-0000-0000-00004C540000}"/>
    <cellStyle name="Финансовый 2 36 4 3 6" xfId="24196" xr:uid="{00000000-0005-0000-0000-00004D540000}"/>
    <cellStyle name="Финансовый 2 36 4 3 7" xfId="26542" xr:uid="{00000000-0005-0000-0000-00004E540000}"/>
    <cellStyle name="Финансовый 2 36 4 3 8" xfId="33177" xr:uid="{00000000-0005-0000-0000-00004F540000}"/>
    <cellStyle name="Финансовый 2 36 4 3 9" xfId="31470" xr:uid="{00000000-0005-0000-0000-000050540000}"/>
    <cellStyle name="Финансовый 2 36 4 4" xfId="17631" xr:uid="{00000000-0005-0000-0000-000051540000}"/>
    <cellStyle name="Финансовый 2 36 4 5" xfId="18943" xr:uid="{00000000-0005-0000-0000-000052540000}"/>
    <cellStyle name="Финансовый 2 36 4 5 2" xfId="25044" xr:uid="{00000000-0005-0000-0000-000053540000}"/>
    <cellStyle name="Финансовый 2 36 4 5 3" xfId="28086" xr:uid="{00000000-0005-0000-0000-000054540000}"/>
    <cellStyle name="Финансовый 2 36 4 5 4" xfId="29523" xr:uid="{00000000-0005-0000-0000-000055540000}"/>
    <cellStyle name="Финансовый 2 36 4 5 5" xfId="30829" xr:uid="{00000000-0005-0000-0000-000056540000}"/>
    <cellStyle name="Финансовый 2 36 4 5 6" xfId="34544" xr:uid="{00000000-0005-0000-0000-000057540000}"/>
    <cellStyle name="Финансовый 2 36 4 5 7" xfId="35880" xr:uid="{00000000-0005-0000-0000-000058540000}"/>
    <cellStyle name="Финансовый 2 36 5" xfId="11359" xr:uid="{00000000-0005-0000-0000-000059540000}"/>
    <cellStyle name="Финансовый 2 36 6" xfId="14011" xr:uid="{00000000-0005-0000-0000-00005A540000}"/>
    <cellStyle name="Финансовый 2 36 7" xfId="14311" xr:uid="{00000000-0005-0000-0000-00005B540000}"/>
    <cellStyle name="Финансовый 2 36 7 2" xfId="16669" xr:uid="{00000000-0005-0000-0000-00005C540000}"/>
    <cellStyle name="Финансовый 2 36 7 3" xfId="20652" xr:uid="{00000000-0005-0000-0000-00005D540000}"/>
    <cellStyle name="Финансовый 2 36 7 4" xfId="23779" xr:uid="{00000000-0005-0000-0000-00005E540000}"/>
    <cellStyle name="Финансовый 2 36 7 5" xfId="26364" xr:uid="{00000000-0005-0000-0000-00005F540000}"/>
    <cellStyle name="Финансовый 2 36 7 6" xfId="25382" xr:uid="{00000000-0005-0000-0000-000060540000}"/>
    <cellStyle name="Финансовый 2 36 7 7" xfId="24450" xr:uid="{00000000-0005-0000-0000-000061540000}"/>
    <cellStyle name="Финансовый 2 36 7 8" xfId="33825" xr:uid="{00000000-0005-0000-0000-000062540000}"/>
    <cellStyle name="Финансовый 2 36 7 9" xfId="32349" xr:uid="{00000000-0005-0000-0000-000063540000}"/>
    <cellStyle name="Финансовый 2 36 8" xfId="16983" xr:uid="{00000000-0005-0000-0000-000064540000}"/>
    <cellStyle name="Финансовый 2 36 9" xfId="18295" xr:uid="{00000000-0005-0000-0000-000065540000}"/>
    <cellStyle name="Финансовый 2 36 9 2" xfId="22701" xr:uid="{00000000-0005-0000-0000-000066540000}"/>
    <cellStyle name="Финансовый 2 36 9 3" xfId="27438" xr:uid="{00000000-0005-0000-0000-000067540000}"/>
    <cellStyle name="Финансовый 2 36 9 4" xfId="28875" xr:uid="{00000000-0005-0000-0000-000068540000}"/>
    <cellStyle name="Финансовый 2 36 9 5" xfId="30181" xr:uid="{00000000-0005-0000-0000-000069540000}"/>
    <cellStyle name="Финансовый 2 36 9 6" xfId="35192" xr:uid="{00000000-0005-0000-0000-00006A540000}"/>
    <cellStyle name="Финансовый 2 36 9 7" xfId="36528" xr:uid="{00000000-0005-0000-0000-00006B540000}"/>
    <cellStyle name="Финансовый 2 37" xfId="130" xr:uid="{00000000-0005-0000-0000-00006C540000}"/>
    <cellStyle name="Финансовый 2 37 2" xfId="399" xr:uid="{00000000-0005-0000-0000-00006D540000}"/>
    <cellStyle name="Финансовый 2 37 2 2" xfId="8053" xr:uid="{00000000-0005-0000-0000-00006E540000}"/>
    <cellStyle name="Финансовый 2 37 2 3" xfId="10307" xr:uid="{00000000-0005-0000-0000-00006F540000}"/>
    <cellStyle name="Финансовый 2 37 3" xfId="1475" xr:uid="{00000000-0005-0000-0000-000070540000}"/>
    <cellStyle name="Финансовый 2 37 3 2" xfId="7695" xr:uid="{00000000-0005-0000-0000-000071540000}"/>
    <cellStyle name="Финансовый 2 37 3 2 2" xfId="13809" xr:uid="{00000000-0005-0000-0000-000072540000}"/>
    <cellStyle name="Финансовый 2 37 3 2 3" xfId="14513" xr:uid="{00000000-0005-0000-0000-000073540000}"/>
    <cellStyle name="Финансовый 2 37 3 2 3 2" xfId="16467" xr:uid="{00000000-0005-0000-0000-000074540000}"/>
    <cellStyle name="Финансовый 2 37 3 2 3 3" xfId="20450" xr:uid="{00000000-0005-0000-0000-000075540000}"/>
    <cellStyle name="Финансовый 2 37 3 2 3 4" xfId="23043" xr:uid="{00000000-0005-0000-0000-000076540000}"/>
    <cellStyle name="Финансовый 2 37 3 2 3 5" xfId="23829" xr:uid="{00000000-0005-0000-0000-000077540000}"/>
    <cellStyle name="Финансовый 2 37 3 2 3 6" xfId="25565" xr:uid="{00000000-0005-0000-0000-000078540000}"/>
    <cellStyle name="Финансовый 2 37 3 2 3 7" xfId="27033" xr:uid="{00000000-0005-0000-0000-000079540000}"/>
    <cellStyle name="Финансовый 2 37 3 2 3 8" xfId="33623" xr:uid="{00000000-0005-0000-0000-00007A540000}"/>
    <cellStyle name="Финансовый 2 37 3 2 3 9" xfId="32420" xr:uid="{00000000-0005-0000-0000-00007B540000}"/>
    <cellStyle name="Финансовый 2 37 3 2 4" xfId="17185" xr:uid="{00000000-0005-0000-0000-00007C540000}"/>
    <cellStyle name="Финансовый 2 37 3 2 5" xfId="18497" xr:uid="{00000000-0005-0000-0000-00007D540000}"/>
    <cellStyle name="Финансовый 2 37 3 2 5 2" xfId="24778" xr:uid="{00000000-0005-0000-0000-00007E540000}"/>
    <cellStyle name="Финансовый 2 37 3 2 5 3" xfId="27640" xr:uid="{00000000-0005-0000-0000-00007F540000}"/>
    <cellStyle name="Финансовый 2 37 3 2 5 4" xfId="29077" xr:uid="{00000000-0005-0000-0000-000080540000}"/>
    <cellStyle name="Финансовый 2 37 3 2 5 5" xfId="30383" xr:uid="{00000000-0005-0000-0000-000081540000}"/>
    <cellStyle name="Финансовый 2 37 3 2 5 6" xfId="34990" xr:uid="{00000000-0005-0000-0000-000082540000}"/>
    <cellStyle name="Финансовый 2 37 3 2 5 7" xfId="36326" xr:uid="{00000000-0005-0000-0000-000083540000}"/>
    <cellStyle name="Финансовый 2 37 3 3" xfId="12471" xr:uid="{00000000-0005-0000-0000-000084540000}"/>
    <cellStyle name="Финансовый 2 37 3 3 2" xfId="13161" xr:uid="{00000000-0005-0000-0000-000085540000}"/>
    <cellStyle name="Финансовый 2 37 3 3 3" xfId="15161" xr:uid="{00000000-0005-0000-0000-000086540000}"/>
    <cellStyle name="Финансовый 2 37 3 3 3 2" xfId="15819" xr:uid="{00000000-0005-0000-0000-000087540000}"/>
    <cellStyle name="Финансовый 2 37 3 3 3 3" xfId="19802" xr:uid="{00000000-0005-0000-0000-000088540000}"/>
    <cellStyle name="Финансовый 2 37 3 3 3 4" xfId="21960" xr:uid="{00000000-0005-0000-0000-000089540000}"/>
    <cellStyle name="Финансовый 2 37 3 3 3 5" xfId="25577" xr:uid="{00000000-0005-0000-0000-00008A540000}"/>
    <cellStyle name="Финансовый 2 37 3 3 3 6" xfId="21524" xr:uid="{00000000-0005-0000-0000-00008B540000}"/>
    <cellStyle name="Финансовый 2 37 3 3 3 7" xfId="28671" xr:uid="{00000000-0005-0000-0000-00008C540000}"/>
    <cellStyle name="Финансовый 2 37 3 3 3 8" xfId="32975" xr:uid="{00000000-0005-0000-0000-00008D540000}"/>
    <cellStyle name="Финансовый 2 37 3 3 3 9" xfId="32327" xr:uid="{00000000-0005-0000-0000-00008E540000}"/>
    <cellStyle name="Финансовый 2 37 3 3 4" xfId="17833" xr:uid="{00000000-0005-0000-0000-00008F540000}"/>
    <cellStyle name="Финансовый 2 37 3 3 5" xfId="19145" xr:uid="{00000000-0005-0000-0000-000090540000}"/>
    <cellStyle name="Финансовый 2 37 3 3 5 2" xfId="22616" xr:uid="{00000000-0005-0000-0000-000091540000}"/>
    <cellStyle name="Финансовый 2 37 3 3 5 3" xfId="28288" xr:uid="{00000000-0005-0000-0000-000092540000}"/>
    <cellStyle name="Финансовый 2 37 3 3 5 4" xfId="29725" xr:uid="{00000000-0005-0000-0000-000093540000}"/>
    <cellStyle name="Финансовый 2 37 3 3 5 5" xfId="31031" xr:uid="{00000000-0005-0000-0000-000094540000}"/>
    <cellStyle name="Финансовый 2 37 3 3 5 6" xfId="34342" xr:uid="{00000000-0005-0000-0000-000095540000}"/>
    <cellStyle name="Финансовый 2 37 3 3 5 7" xfId="35678" xr:uid="{00000000-0005-0000-0000-000096540000}"/>
    <cellStyle name="Финансовый 2 37 4" xfId="10040" xr:uid="{00000000-0005-0000-0000-000097540000}"/>
    <cellStyle name="Финансовый 2 37 4 2" xfId="13362" xr:uid="{00000000-0005-0000-0000-000098540000}"/>
    <cellStyle name="Финансовый 2 37 4 3" xfId="14960" xr:uid="{00000000-0005-0000-0000-000099540000}"/>
    <cellStyle name="Финансовый 2 37 4 3 2" xfId="16020" xr:uid="{00000000-0005-0000-0000-00009A540000}"/>
    <cellStyle name="Финансовый 2 37 4 3 3" xfId="20003" xr:uid="{00000000-0005-0000-0000-00009B540000}"/>
    <cellStyle name="Финансовый 2 37 4 3 4" xfId="23881" xr:uid="{00000000-0005-0000-0000-00009C540000}"/>
    <cellStyle name="Финансовый 2 37 4 3 5" xfId="20873" xr:uid="{00000000-0005-0000-0000-00009D540000}"/>
    <cellStyle name="Финансовый 2 37 4 3 6" xfId="22505" xr:uid="{00000000-0005-0000-0000-00009E540000}"/>
    <cellStyle name="Финансовый 2 37 4 3 7" xfId="20899" xr:uid="{00000000-0005-0000-0000-00009F540000}"/>
    <cellStyle name="Финансовый 2 37 4 3 8" xfId="33176" xr:uid="{00000000-0005-0000-0000-0000A0540000}"/>
    <cellStyle name="Финансовый 2 37 4 3 9" xfId="32061" xr:uid="{00000000-0005-0000-0000-0000A1540000}"/>
    <cellStyle name="Финансовый 2 37 4 4" xfId="17632" xr:uid="{00000000-0005-0000-0000-0000A2540000}"/>
    <cellStyle name="Финансовый 2 37 4 5" xfId="18944" xr:uid="{00000000-0005-0000-0000-0000A3540000}"/>
    <cellStyle name="Финансовый 2 37 4 5 2" xfId="24727" xr:uid="{00000000-0005-0000-0000-0000A4540000}"/>
    <cellStyle name="Финансовый 2 37 4 5 3" xfId="28087" xr:uid="{00000000-0005-0000-0000-0000A5540000}"/>
    <cellStyle name="Финансовый 2 37 4 5 4" xfId="29524" xr:uid="{00000000-0005-0000-0000-0000A6540000}"/>
    <cellStyle name="Финансовый 2 37 4 5 5" xfId="30830" xr:uid="{00000000-0005-0000-0000-0000A7540000}"/>
    <cellStyle name="Финансовый 2 37 4 5 6" xfId="34543" xr:uid="{00000000-0005-0000-0000-0000A8540000}"/>
    <cellStyle name="Финансовый 2 37 4 5 7" xfId="35879" xr:uid="{00000000-0005-0000-0000-0000A9540000}"/>
    <cellStyle name="Финансовый 2 37 5" xfId="11360" xr:uid="{00000000-0005-0000-0000-0000AA540000}"/>
    <cellStyle name="Финансовый 2 37 6" xfId="14010" xr:uid="{00000000-0005-0000-0000-0000AB540000}"/>
    <cellStyle name="Финансовый 2 37 7" xfId="14312" xr:uid="{00000000-0005-0000-0000-0000AC540000}"/>
    <cellStyle name="Финансовый 2 37 7 2" xfId="16668" xr:uid="{00000000-0005-0000-0000-0000AD540000}"/>
    <cellStyle name="Финансовый 2 37 7 3" xfId="20651" xr:uid="{00000000-0005-0000-0000-0000AE540000}"/>
    <cellStyle name="Финансовый 2 37 7 4" xfId="23827" xr:uid="{00000000-0005-0000-0000-0000AF540000}"/>
    <cellStyle name="Финансовый 2 37 7 5" xfId="25399" xr:uid="{00000000-0005-0000-0000-0000B0540000}"/>
    <cellStyle name="Финансовый 2 37 7 6" xfId="23190" xr:uid="{00000000-0005-0000-0000-0000B1540000}"/>
    <cellStyle name="Финансовый 2 37 7 7" xfId="26464" xr:uid="{00000000-0005-0000-0000-0000B2540000}"/>
    <cellStyle name="Финансовый 2 37 7 8" xfId="33824" xr:uid="{00000000-0005-0000-0000-0000B3540000}"/>
    <cellStyle name="Финансовый 2 37 7 9" xfId="32411" xr:uid="{00000000-0005-0000-0000-0000B4540000}"/>
    <cellStyle name="Финансовый 2 37 8" xfId="16984" xr:uid="{00000000-0005-0000-0000-0000B5540000}"/>
    <cellStyle name="Финансовый 2 37 9" xfId="18296" xr:uid="{00000000-0005-0000-0000-0000B6540000}"/>
    <cellStyle name="Финансовый 2 37 9 2" xfId="22537" xr:uid="{00000000-0005-0000-0000-0000B7540000}"/>
    <cellStyle name="Финансовый 2 37 9 3" xfId="27439" xr:uid="{00000000-0005-0000-0000-0000B8540000}"/>
    <cellStyle name="Финансовый 2 37 9 4" xfId="28876" xr:uid="{00000000-0005-0000-0000-0000B9540000}"/>
    <cellStyle name="Финансовый 2 37 9 5" xfId="30182" xr:uid="{00000000-0005-0000-0000-0000BA540000}"/>
    <cellStyle name="Финансовый 2 37 9 6" xfId="35191" xr:uid="{00000000-0005-0000-0000-0000BB540000}"/>
    <cellStyle name="Финансовый 2 37 9 7" xfId="36527" xr:uid="{00000000-0005-0000-0000-0000BC540000}"/>
    <cellStyle name="Финансовый 2 38" xfId="131" xr:uid="{00000000-0005-0000-0000-0000BD540000}"/>
    <cellStyle name="Финансовый 2 38 2" xfId="497" xr:uid="{00000000-0005-0000-0000-0000BE540000}"/>
    <cellStyle name="Финансовый 2 38 2 2" xfId="7934" xr:uid="{00000000-0005-0000-0000-0000BF540000}"/>
    <cellStyle name="Финансовый 2 38 2 3" xfId="10405" xr:uid="{00000000-0005-0000-0000-0000C0540000}"/>
    <cellStyle name="Финансовый 2 38 3" xfId="1476" xr:uid="{00000000-0005-0000-0000-0000C1540000}"/>
    <cellStyle name="Финансовый 2 38 3 2" xfId="7859" xr:uid="{00000000-0005-0000-0000-0000C2540000}"/>
    <cellStyle name="Финансовый 2 38 3 2 2" xfId="13753" xr:uid="{00000000-0005-0000-0000-0000C3540000}"/>
    <cellStyle name="Финансовый 2 38 3 2 3" xfId="14569" xr:uid="{00000000-0005-0000-0000-0000C4540000}"/>
    <cellStyle name="Финансовый 2 38 3 2 3 2" xfId="16411" xr:uid="{00000000-0005-0000-0000-0000C5540000}"/>
    <cellStyle name="Финансовый 2 38 3 2 3 3" xfId="20394" xr:uid="{00000000-0005-0000-0000-0000C6540000}"/>
    <cellStyle name="Финансовый 2 38 3 2 3 4" xfId="23858" xr:uid="{00000000-0005-0000-0000-0000C7540000}"/>
    <cellStyle name="Финансовый 2 38 3 2 3 5" xfId="26576" xr:uid="{00000000-0005-0000-0000-0000C8540000}"/>
    <cellStyle name="Финансовый 2 38 3 2 3 6" xfId="26601" xr:uid="{00000000-0005-0000-0000-0000C9540000}"/>
    <cellStyle name="Финансовый 2 38 3 2 3 7" xfId="26863" xr:uid="{00000000-0005-0000-0000-0000CA540000}"/>
    <cellStyle name="Финансовый 2 38 3 2 3 8" xfId="33567" xr:uid="{00000000-0005-0000-0000-0000CB540000}"/>
    <cellStyle name="Финансовый 2 38 3 2 3 9" xfId="31958" xr:uid="{00000000-0005-0000-0000-0000CC540000}"/>
    <cellStyle name="Финансовый 2 38 3 2 4" xfId="17241" xr:uid="{00000000-0005-0000-0000-0000CD540000}"/>
    <cellStyle name="Финансовый 2 38 3 2 5" xfId="18553" xr:uid="{00000000-0005-0000-0000-0000CE540000}"/>
    <cellStyle name="Финансовый 2 38 3 2 5 2" xfId="25166" xr:uid="{00000000-0005-0000-0000-0000CF540000}"/>
    <cellStyle name="Финансовый 2 38 3 2 5 3" xfId="27696" xr:uid="{00000000-0005-0000-0000-0000D0540000}"/>
    <cellStyle name="Финансовый 2 38 3 2 5 4" xfId="29133" xr:uid="{00000000-0005-0000-0000-0000D1540000}"/>
    <cellStyle name="Финансовый 2 38 3 2 5 5" xfId="30439" xr:uid="{00000000-0005-0000-0000-0000D2540000}"/>
    <cellStyle name="Финансовый 2 38 3 2 5 6" xfId="34934" xr:uid="{00000000-0005-0000-0000-0000D3540000}"/>
    <cellStyle name="Финансовый 2 38 3 2 5 7" xfId="36270" xr:uid="{00000000-0005-0000-0000-0000D4540000}"/>
    <cellStyle name="Финансовый 2 38 3 3" xfId="12527" xr:uid="{00000000-0005-0000-0000-0000D5540000}"/>
    <cellStyle name="Финансовый 2 38 3 3 2" xfId="13105" xr:uid="{00000000-0005-0000-0000-0000D6540000}"/>
    <cellStyle name="Финансовый 2 38 3 3 3" xfId="15217" xr:uid="{00000000-0005-0000-0000-0000D7540000}"/>
    <cellStyle name="Финансовый 2 38 3 3 3 2" xfId="15763" xr:uid="{00000000-0005-0000-0000-0000D8540000}"/>
    <cellStyle name="Финансовый 2 38 3 3 3 3" xfId="19746" xr:uid="{00000000-0005-0000-0000-0000D9540000}"/>
    <cellStyle name="Финансовый 2 38 3 3 3 4" xfId="20879" xr:uid="{00000000-0005-0000-0000-0000DA540000}"/>
    <cellStyle name="Финансовый 2 38 3 3 3 5" xfId="26097" xr:uid="{00000000-0005-0000-0000-0000DB540000}"/>
    <cellStyle name="Финансовый 2 38 3 3 3 6" xfId="21285" xr:uid="{00000000-0005-0000-0000-0000DC540000}"/>
    <cellStyle name="Финансовый 2 38 3 3 3 7" xfId="23096" xr:uid="{00000000-0005-0000-0000-0000DD540000}"/>
    <cellStyle name="Финансовый 2 38 3 3 3 8" xfId="32919" xr:uid="{00000000-0005-0000-0000-0000DE540000}"/>
    <cellStyle name="Финансовый 2 38 3 3 3 9" xfId="31459" xr:uid="{00000000-0005-0000-0000-0000DF540000}"/>
    <cellStyle name="Финансовый 2 38 3 3 4" xfId="17889" xr:uid="{00000000-0005-0000-0000-0000E0540000}"/>
    <cellStyle name="Финансовый 2 38 3 3 5" xfId="19201" xr:uid="{00000000-0005-0000-0000-0000E1540000}"/>
    <cellStyle name="Финансовый 2 38 3 3 5 2" xfId="24757" xr:uid="{00000000-0005-0000-0000-0000E2540000}"/>
    <cellStyle name="Финансовый 2 38 3 3 5 3" xfId="28344" xr:uid="{00000000-0005-0000-0000-0000E3540000}"/>
    <cellStyle name="Финансовый 2 38 3 3 5 4" xfId="29781" xr:uid="{00000000-0005-0000-0000-0000E4540000}"/>
    <cellStyle name="Финансовый 2 38 3 3 5 5" xfId="31087" xr:uid="{00000000-0005-0000-0000-0000E5540000}"/>
    <cellStyle name="Финансовый 2 38 3 3 5 6" xfId="34286" xr:uid="{00000000-0005-0000-0000-0000E6540000}"/>
    <cellStyle name="Финансовый 2 38 3 3 5 7" xfId="35622" xr:uid="{00000000-0005-0000-0000-0000E7540000}"/>
    <cellStyle name="Финансовый 2 38 4" xfId="10041" xr:uid="{00000000-0005-0000-0000-0000E8540000}"/>
    <cellStyle name="Финансовый 2 38 4 2" xfId="13361" xr:uid="{00000000-0005-0000-0000-0000E9540000}"/>
    <cellStyle name="Финансовый 2 38 4 3" xfId="14961" xr:uid="{00000000-0005-0000-0000-0000EA540000}"/>
    <cellStyle name="Финансовый 2 38 4 3 2" xfId="16019" xr:uid="{00000000-0005-0000-0000-0000EB540000}"/>
    <cellStyle name="Финансовый 2 38 4 3 3" xfId="20002" xr:uid="{00000000-0005-0000-0000-0000EC540000}"/>
    <cellStyle name="Финансовый 2 38 4 3 4" xfId="23830" xr:uid="{00000000-0005-0000-0000-0000ED540000}"/>
    <cellStyle name="Финансовый 2 38 4 3 5" xfId="21241" xr:uid="{00000000-0005-0000-0000-0000EE540000}"/>
    <cellStyle name="Финансовый 2 38 4 3 6" xfId="23867" xr:uid="{00000000-0005-0000-0000-0000EF540000}"/>
    <cellStyle name="Финансовый 2 38 4 3 7" xfId="21108" xr:uid="{00000000-0005-0000-0000-0000F0540000}"/>
    <cellStyle name="Финансовый 2 38 4 3 8" xfId="33175" xr:uid="{00000000-0005-0000-0000-0000F1540000}"/>
    <cellStyle name="Финансовый 2 38 4 3 9" xfId="32623" xr:uid="{00000000-0005-0000-0000-0000F2540000}"/>
    <cellStyle name="Финансовый 2 38 4 4" xfId="17633" xr:uid="{00000000-0005-0000-0000-0000F3540000}"/>
    <cellStyle name="Финансовый 2 38 4 5" xfId="18945" xr:uid="{00000000-0005-0000-0000-0000F4540000}"/>
    <cellStyle name="Финансовый 2 38 4 5 2" xfId="23966" xr:uid="{00000000-0005-0000-0000-0000F5540000}"/>
    <cellStyle name="Финансовый 2 38 4 5 3" xfId="28088" xr:uid="{00000000-0005-0000-0000-0000F6540000}"/>
    <cellStyle name="Финансовый 2 38 4 5 4" xfId="29525" xr:uid="{00000000-0005-0000-0000-0000F7540000}"/>
    <cellStyle name="Финансовый 2 38 4 5 5" xfId="30831" xr:uid="{00000000-0005-0000-0000-0000F8540000}"/>
    <cellStyle name="Финансовый 2 38 4 5 6" xfId="34542" xr:uid="{00000000-0005-0000-0000-0000F9540000}"/>
    <cellStyle name="Финансовый 2 38 4 5 7" xfId="35878" xr:uid="{00000000-0005-0000-0000-0000FA540000}"/>
    <cellStyle name="Финансовый 2 38 5" xfId="11361" xr:uid="{00000000-0005-0000-0000-0000FB540000}"/>
    <cellStyle name="Финансовый 2 38 6" xfId="14009" xr:uid="{00000000-0005-0000-0000-0000FC540000}"/>
    <cellStyle name="Финансовый 2 38 7" xfId="14313" xr:uid="{00000000-0005-0000-0000-0000FD540000}"/>
    <cellStyle name="Финансовый 2 38 7 2" xfId="16667" xr:uid="{00000000-0005-0000-0000-0000FE540000}"/>
    <cellStyle name="Финансовый 2 38 7 3" xfId="20650" xr:uid="{00000000-0005-0000-0000-0000FF540000}"/>
    <cellStyle name="Финансовый 2 38 7 4" xfId="23559" xr:uid="{00000000-0005-0000-0000-000000550000}"/>
    <cellStyle name="Финансовый 2 38 7 5" xfId="22654" xr:uid="{00000000-0005-0000-0000-000001550000}"/>
    <cellStyle name="Финансовый 2 38 7 6" xfId="26279" xr:uid="{00000000-0005-0000-0000-000002550000}"/>
    <cellStyle name="Финансовый 2 38 7 7" xfId="26632" xr:uid="{00000000-0005-0000-0000-000003550000}"/>
    <cellStyle name="Финансовый 2 38 7 8" xfId="33823" xr:uid="{00000000-0005-0000-0000-000004550000}"/>
    <cellStyle name="Финансовый 2 38 7 9" xfId="32495" xr:uid="{00000000-0005-0000-0000-000005550000}"/>
    <cellStyle name="Финансовый 2 38 8" xfId="16985" xr:uid="{00000000-0005-0000-0000-000006550000}"/>
    <cellStyle name="Финансовый 2 38 9" xfId="18297" xr:uid="{00000000-0005-0000-0000-000007550000}"/>
    <cellStyle name="Финансовый 2 38 9 2" xfId="22486" xr:uid="{00000000-0005-0000-0000-000008550000}"/>
    <cellStyle name="Финансовый 2 38 9 3" xfId="27440" xr:uid="{00000000-0005-0000-0000-000009550000}"/>
    <cellStyle name="Финансовый 2 38 9 4" xfId="28877" xr:uid="{00000000-0005-0000-0000-00000A550000}"/>
    <cellStyle name="Финансовый 2 38 9 5" xfId="30183" xr:uid="{00000000-0005-0000-0000-00000B550000}"/>
    <cellStyle name="Финансовый 2 38 9 6" xfId="35190" xr:uid="{00000000-0005-0000-0000-00000C550000}"/>
    <cellStyle name="Финансовый 2 38 9 7" xfId="36526" xr:uid="{00000000-0005-0000-0000-00000D550000}"/>
    <cellStyle name="Финансовый 2 39" xfId="132" xr:uid="{00000000-0005-0000-0000-00000E550000}"/>
    <cellStyle name="Финансовый 2 39 2" xfId="498" xr:uid="{00000000-0005-0000-0000-00000F550000}"/>
    <cellStyle name="Финансовый 2 39 2 2" xfId="7769" xr:uid="{00000000-0005-0000-0000-000010550000}"/>
    <cellStyle name="Финансовый 2 39 2 3" xfId="10406" xr:uid="{00000000-0005-0000-0000-000011550000}"/>
    <cellStyle name="Финансовый 2 39 3" xfId="1477" xr:uid="{00000000-0005-0000-0000-000012550000}"/>
    <cellStyle name="Финансовый 2 39 3 2" xfId="8073" xr:uid="{00000000-0005-0000-0000-000013550000}"/>
    <cellStyle name="Финансовый 2 39 3 2 2" xfId="13707" xr:uid="{00000000-0005-0000-0000-000014550000}"/>
    <cellStyle name="Финансовый 2 39 3 2 3" xfId="14615" xr:uid="{00000000-0005-0000-0000-000015550000}"/>
    <cellStyle name="Финансовый 2 39 3 2 3 2" xfId="16365" xr:uid="{00000000-0005-0000-0000-000016550000}"/>
    <cellStyle name="Финансовый 2 39 3 2 3 3" xfId="20348" xr:uid="{00000000-0005-0000-0000-000017550000}"/>
    <cellStyle name="Финансовый 2 39 3 2 3 4" xfId="24125" xr:uid="{00000000-0005-0000-0000-000018550000}"/>
    <cellStyle name="Финансовый 2 39 3 2 3 5" xfId="25571" xr:uid="{00000000-0005-0000-0000-000019550000}"/>
    <cellStyle name="Финансовый 2 39 3 2 3 6" xfId="26063" xr:uid="{00000000-0005-0000-0000-00001A550000}"/>
    <cellStyle name="Финансовый 2 39 3 2 3 7" xfId="20821" xr:uid="{00000000-0005-0000-0000-00001B550000}"/>
    <cellStyle name="Финансовый 2 39 3 2 3 8" xfId="33521" xr:uid="{00000000-0005-0000-0000-00001C550000}"/>
    <cellStyle name="Финансовый 2 39 3 2 3 9" xfId="31674" xr:uid="{00000000-0005-0000-0000-00001D550000}"/>
    <cellStyle name="Финансовый 2 39 3 2 4" xfId="17287" xr:uid="{00000000-0005-0000-0000-00001E550000}"/>
    <cellStyle name="Финансовый 2 39 3 2 5" xfId="18599" xr:uid="{00000000-0005-0000-0000-00001F550000}"/>
    <cellStyle name="Финансовый 2 39 3 2 5 2" xfId="23293" xr:uid="{00000000-0005-0000-0000-000020550000}"/>
    <cellStyle name="Финансовый 2 39 3 2 5 3" xfId="27742" xr:uid="{00000000-0005-0000-0000-000021550000}"/>
    <cellStyle name="Финансовый 2 39 3 2 5 4" xfId="29179" xr:uid="{00000000-0005-0000-0000-000022550000}"/>
    <cellStyle name="Финансовый 2 39 3 2 5 5" xfId="30485" xr:uid="{00000000-0005-0000-0000-000023550000}"/>
    <cellStyle name="Финансовый 2 39 3 2 5 6" xfId="34888" xr:uid="{00000000-0005-0000-0000-000024550000}"/>
    <cellStyle name="Финансовый 2 39 3 2 5 7" xfId="36224" xr:uid="{00000000-0005-0000-0000-000025550000}"/>
    <cellStyle name="Финансовый 2 39 3 3" xfId="12573" xr:uid="{00000000-0005-0000-0000-000026550000}"/>
    <cellStyle name="Финансовый 2 39 3 3 2" xfId="13059" xr:uid="{00000000-0005-0000-0000-000027550000}"/>
    <cellStyle name="Финансовый 2 39 3 3 3" xfId="15263" xr:uid="{00000000-0005-0000-0000-000028550000}"/>
    <cellStyle name="Финансовый 2 39 3 3 3 2" xfId="15717" xr:uid="{00000000-0005-0000-0000-000029550000}"/>
    <cellStyle name="Финансовый 2 39 3 3 3 3" xfId="19700" xr:uid="{00000000-0005-0000-0000-00002A550000}"/>
    <cellStyle name="Финансовый 2 39 3 3 3 4" xfId="24902" xr:uid="{00000000-0005-0000-0000-00002B550000}"/>
    <cellStyle name="Финансовый 2 39 3 3 3 5" xfId="22961" xr:uid="{00000000-0005-0000-0000-00002C550000}"/>
    <cellStyle name="Финансовый 2 39 3 3 3 6" xfId="27104" xr:uid="{00000000-0005-0000-0000-00002D550000}"/>
    <cellStyle name="Финансовый 2 39 3 3 3 7" xfId="22392" xr:uid="{00000000-0005-0000-0000-00002E550000}"/>
    <cellStyle name="Финансовый 2 39 3 3 3 8" xfId="32873" xr:uid="{00000000-0005-0000-0000-00002F550000}"/>
    <cellStyle name="Финансовый 2 39 3 3 3 9" xfId="32071" xr:uid="{00000000-0005-0000-0000-000030550000}"/>
    <cellStyle name="Финансовый 2 39 3 3 4" xfId="17935" xr:uid="{00000000-0005-0000-0000-000031550000}"/>
    <cellStyle name="Финансовый 2 39 3 3 5" xfId="19247" xr:uid="{00000000-0005-0000-0000-000032550000}"/>
    <cellStyle name="Финансовый 2 39 3 3 5 2" xfId="23592" xr:uid="{00000000-0005-0000-0000-000033550000}"/>
    <cellStyle name="Финансовый 2 39 3 3 5 3" xfId="28390" xr:uid="{00000000-0005-0000-0000-000034550000}"/>
    <cellStyle name="Финансовый 2 39 3 3 5 4" xfId="29827" xr:uid="{00000000-0005-0000-0000-000035550000}"/>
    <cellStyle name="Финансовый 2 39 3 3 5 5" xfId="31133" xr:uid="{00000000-0005-0000-0000-000036550000}"/>
    <cellStyle name="Финансовый 2 39 3 3 5 6" xfId="34240" xr:uid="{00000000-0005-0000-0000-000037550000}"/>
    <cellStyle name="Финансовый 2 39 3 3 5 7" xfId="35576" xr:uid="{00000000-0005-0000-0000-000038550000}"/>
    <cellStyle name="Финансовый 2 39 4" xfId="10042" xr:uid="{00000000-0005-0000-0000-000039550000}"/>
    <cellStyle name="Финансовый 2 39 4 2" xfId="13360" xr:uid="{00000000-0005-0000-0000-00003A550000}"/>
    <cellStyle name="Финансовый 2 39 4 3" xfId="14962" xr:uid="{00000000-0005-0000-0000-00003B550000}"/>
    <cellStyle name="Финансовый 2 39 4 3 2" xfId="16018" xr:uid="{00000000-0005-0000-0000-00003C550000}"/>
    <cellStyle name="Финансовый 2 39 4 3 3" xfId="20001" xr:uid="{00000000-0005-0000-0000-00003D550000}"/>
    <cellStyle name="Финансовый 2 39 4 3 4" xfId="23563" xr:uid="{00000000-0005-0000-0000-00003E550000}"/>
    <cellStyle name="Финансовый 2 39 4 3 5" xfId="24653" xr:uid="{00000000-0005-0000-0000-00003F550000}"/>
    <cellStyle name="Финансовый 2 39 4 3 6" xfId="26368" xr:uid="{00000000-0005-0000-0000-000040550000}"/>
    <cellStyle name="Финансовый 2 39 4 3 7" xfId="21216" xr:uid="{00000000-0005-0000-0000-000041550000}"/>
    <cellStyle name="Финансовый 2 39 4 3 8" xfId="33174" xr:uid="{00000000-0005-0000-0000-000042550000}"/>
    <cellStyle name="Финансовый 2 39 4 3 9" xfId="32122" xr:uid="{00000000-0005-0000-0000-000043550000}"/>
    <cellStyle name="Финансовый 2 39 4 4" xfId="17634" xr:uid="{00000000-0005-0000-0000-000044550000}"/>
    <cellStyle name="Финансовый 2 39 4 5" xfId="18946" xr:uid="{00000000-0005-0000-0000-000045550000}"/>
    <cellStyle name="Финансовый 2 39 4 5 2" xfId="24008" xr:uid="{00000000-0005-0000-0000-000046550000}"/>
    <cellStyle name="Финансовый 2 39 4 5 3" xfId="28089" xr:uid="{00000000-0005-0000-0000-000047550000}"/>
    <cellStyle name="Финансовый 2 39 4 5 4" xfId="29526" xr:uid="{00000000-0005-0000-0000-000048550000}"/>
    <cellStyle name="Финансовый 2 39 4 5 5" xfId="30832" xr:uid="{00000000-0005-0000-0000-000049550000}"/>
    <cellStyle name="Финансовый 2 39 4 5 6" xfId="34541" xr:uid="{00000000-0005-0000-0000-00004A550000}"/>
    <cellStyle name="Финансовый 2 39 4 5 7" xfId="35877" xr:uid="{00000000-0005-0000-0000-00004B550000}"/>
    <cellStyle name="Финансовый 2 39 5" xfId="11362" xr:uid="{00000000-0005-0000-0000-00004C550000}"/>
    <cellStyle name="Финансовый 2 39 6" xfId="14008" xr:uid="{00000000-0005-0000-0000-00004D550000}"/>
    <cellStyle name="Финансовый 2 39 7" xfId="14314" xr:uid="{00000000-0005-0000-0000-00004E550000}"/>
    <cellStyle name="Финансовый 2 39 7 2" xfId="16666" xr:uid="{00000000-0005-0000-0000-00004F550000}"/>
    <cellStyle name="Финансовый 2 39 7 3" xfId="20649" xr:uid="{00000000-0005-0000-0000-000050550000}"/>
    <cellStyle name="Финансовый 2 39 7 4" xfId="23345" xr:uid="{00000000-0005-0000-0000-000051550000}"/>
    <cellStyle name="Финансовый 2 39 7 5" xfId="26021" xr:uid="{00000000-0005-0000-0000-000052550000}"/>
    <cellStyle name="Финансовый 2 39 7 6" xfId="26959" xr:uid="{00000000-0005-0000-0000-000053550000}"/>
    <cellStyle name="Финансовый 2 39 7 7" xfId="25304" xr:uid="{00000000-0005-0000-0000-000054550000}"/>
    <cellStyle name="Финансовый 2 39 7 8" xfId="33822" xr:uid="{00000000-0005-0000-0000-000055550000}"/>
    <cellStyle name="Финансовый 2 39 7 9" xfId="31485" xr:uid="{00000000-0005-0000-0000-000056550000}"/>
    <cellStyle name="Финансовый 2 39 8" xfId="16986" xr:uid="{00000000-0005-0000-0000-000057550000}"/>
    <cellStyle name="Финансовый 2 39 9" xfId="18298" xr:uid="{00000000-0005-0000-0000-000058550000}"/>
    <cellStyle name="Финансовый 2 39 9 2" xfId="22431" xr:uid="{00000000-0005-0000-0000-000059550000}"/>
    <cellStyle name="Финансовый 2 39 9 3" xfId="27441" xr:uid="{00000000-0005-0000-0000-00005A550000}"/>
    <cellStyle name="Финансовый 2 39 9 4" xfId="28878" xr:uid="{00000000-0005-0000-0000-00005B550000}"/>
    <cellStyle name="Финансовый 2 39 9 5" xfId="30184" xr:uid="{00000000-0005-0000-0000-00005C550000}"/>
    <cellStyle name="Финансовый 2 39 9 6" xfId="35189" xr:uid="{00000000-0005-0000-0000-00005D550000}"/>
    <cellStyle name="Финансовый 2 39 9 7" xfId="36525" xr:uid="{00000000-0005-0000-0000-00005E550000}"/>
    <cellStyle name="Финансовый 2 4" xfId="133" xr:uid="{00000000-0005-0000-0000-00005F550000}"/>
    <cellStyle name="Финансовый 2 4 2" xfId="369" xr:uid="{00000000-0005-0000-0000-000060550000}"/>
    <cellStyle name="Финансовый 2 4 2 2" xfId="8755" xr:uid="{00000000-0005-0000-0000-000061550000}"/>
    <cellStyle name="Финансовый 2 4 2 3" xfId="10277" xr:uid="{00000000-0005-0000-0000-000062550000}"/>
    <cellStyle name="Финансовый 2 4 3" xfId="1271" xr:uid="{00000000-0005-0000-0000-000063550000}"/>
    <cellStyle name="Финансовый 2 4 3 2" xfId="8204" xr:uid="{00000000-0005-0000-0000-000064550000}"/>
    <cellStyle name="Финансовый 2 4 3 2 2" xfId="13658" xr:uid="{00000000-0005-0000-0000-000065550000}"/>
    <cellStyle name="Финансовый 2 4 3 2 3" xfId="14664" xr:uid="{00000000-0005-0000-0000-000066550000}"/>
    <cellStyle name="Финансовый 2 4 3 2 3 2" xfId="16316" xr:uid="{00000000-0005-0000-0000-000067550000}"/>
    <cellStyle name="Финансовый 2 4 3 2 3 3" xfId="20299" xr:uid="{00000000-0005-0000-0000-000068550000}"/>
    <cellStyle name="Финансовый 2 4 3 2 3 4" xfId="21336" xr:uid="{00000000-0005-0000-0000-000069550000}"/>
    <cellStyle name="Финансовый 2 4 3 2 3 5" xfId="23260" xr:uid="{00000000-0005-0000-0000-00006A550000}"/>
    <cellStyle name="Финансовый 2 4 3 2 3 6" xfId="26327" xr:uid="{00000000-0005-0000-0000-00006B550000}"/>
    <cellStyle name="Финансовый 2 4 3 2 3 7" xfId="25215" xr:uid="{00000000-0005-0000-0000-00006C550000}"/>
    <cellStyle name="Финансовый 2 4 3 2 3 8" xfId="33472" xr:uid="{00000000-0005-0000-0000-00006D550000}"/>
    <cellStyle name="Финансовый 2 4 3 2 3 9" xfId="31587" xr:uid="{00000000-0005-0000-0000-00006E550000}"/>
    <cellStyle name="Финансовый 2 4 3 2 4" xfId="17336" xr:uid="{00000000-0005-0000-0000-00006F550000}"/>
    <cellStyle name="Финансовый 2 4 3 2 5" xfId="18648" xr:uid="{00000000-0005-0000-0000-000070550000}"/>
    <cellStyle name="Финансовый 2 4 3 2 5 2" xfId="22100" xr:uid="{00000000-0005-0000-0000-000071550000}"/>
    <cellStyle name="Финансовый 2 4 3 2 5 3" xfId="27791" xr:uid="{00000000-0005-0000-0000-000072550000}"/>
    <cellStyle name="Финансовый 2 4 3 2 5 4" xfId="29228" xr:uid="{00000000-0005-0000-0000-000073550000}"/>
    <cellStyle name="Финансовый 2 4 3 2 5 5" xfId="30534" xr:uid="{00000000-0005-0000-0000-000074550000}"/>
    <cellStyle name="Финансовый 2 4 3 2 5 6" xfId="34839" xr:uid="{00000000-0005-0000-0000-000075550000}"/>
    <cellStyle name="Финансовый 2 4 3 2 5 7" xfId="36175" xr:uid="{00000000-0005-0000-0000-000076550000}"/>
    <cellStyle name="Финансовый 2 4 3 3" xfId="12622" xr:uid="{00000000-0005-0000-0000-000077550000}"/>
    <cellStyle name="Финансовый 2 4 3 3 2" xfId="13010" xr:uid="{00000000-0005-0000-0000-000078550000}"/>
    <cellStyle name="Финансовый 2 4 3 3 3" xfId="15312" xr:uid="{00000000-0005-0000-0000-000079550000}"/>
    <cellStyle name="Финансовый 2 4 3 3 3 2" xfId="15668" xr:uid="{00000000-0005-0000-0000-00007A550000}"/>
    <cellStyle name="Финансовый 2 4 3 3 3 3" xfId="19651" xr:uid="{00000000-0005-0000-0000-00007B550000}"/>
    <cellStyle name="Финансовый 2 4 3 3 3 4" xfId="22354" xr:uid="{00000000-0005-0000-0000-00007C550000}"/>
    <cellStyle name="Финансовый 2 4 3 3 3 5" xfId="24958" xr:uid="{00000000-0005-0000-0000-00007D550000}"/>
    <cellStyle name="Финансовый 2 4 3 3 3 6" xfId="21876" xr:uid="{00000000-0005-0000-0000-00007E550000}"/>
    <cellStyle name="Финансовый 2 4 3 3 3 7" xfId="28706" xr:uid="{00000000-0005-0000-0000-00007F550000}"/>
    <cellStyle name="Финансовый 2 4 3 3 3 8" xfId="32824" xr:uid="{00000000-0005-0000-0000-000080550000}"/>
    <cellStyle name="Финансовый 2 4 3 3 3 9" xfId="32415" xr:uid="{00000000-0005-0000-0000-000081550000}"/>
    <cellStyle name="Финансовый 2 4 3 3 4" xfId="17984" xr:uid="{00000000-0005-0000-0000-000082550000}"/>
    <cellStyle name="Финансовый 2 4 3 3 5" xfId="19296" xr:uid="{00000000-0005-0000-0000-000083550000}"/>
    <cellStyle name="Финансовый 2 4 3 3 5 2" xfId="22321" xr:uid="{00000000-0005-0000-0000-000084550000}"/>
    <cellStyle name="Финансовый 2 4 3 3 5 3" xfId="28439" xr:uid="{00000000-0005-0000-0000-000085550000}"/>
    <cellStyle name="Финансовый 2 4 3 3 5 4" xfId="29876" xr:uid="{00000000-0005-0000-0000-000086550000}"/>
    <cellStyle name="Финансовый 2 4 3 3 5 5" xfId="31182" xr:uid="{00000000-0005-0000-0000-000087550000}"/>
    <cellStyle name="Финансовый 2 4 3 3 5 6" xfId="34191" xr:uid="{00000000-0005-0000-0000-000088550000}"/>
    <cellStyle name="Финансовый 2 4 3 3 5 7" xfId="35527" xr:uid="{00000000-0005-0000-0000-000089550000}"/>
    <cellStyle name="Финансовый 2 4 4" xfId="10043" xr:uid="{00000000-0005-0000-0000-00008A550000}"/>
    <cellStyle name="Финансовый 2 4 4 2" xfId="13359" xr:uid="{00000000-0005-0000-0000-00008B550000}"/>
    <cellStyle name="Финансовый 2 4 4 3" xfId="14963" xr:uid="{00000000-0005-0000-0000-00008C550000}"/>
    <cellStyle name="Финансовый 2 4 4 3 2" xfId="16017" xr:uid="{00000000-0005-0000-0000-00008D550000}"/>
    <cellStyle name="Финансовый 2 4 4 3 3" xfId="20000" xr:uid="{00000000-0005-0000-0000-00008E550000}"/>
    <cellStyle name="Финансовый 2 4 4 3 4" xfId="23351" xr:uid="{00000000-0005-0000-0000-00008F550000}"/>
    <cellStyle name="Финансовый 2 4 4 3 5" xfId="23262" xr:uid="{00000000-0005-0000-0000-000090550000}"/>
    <cellStyle name="Финансовый 2 4 4 3 6" xfId="24345" xr:uid="{00000000-0005-0000-0000-000091550000}"/>
    <cellStyle name="Финансовый 2 4 4 3 7" xfId="26196" xr:uid="{00000000-0005-0000-0000-000092550000}"/>
    <cellStyle name="Финансовый 2 4 4 3 8" xfId="33173" xr:uid="{00000000-0005-0000-0000-000093550000}"/>
    <cellStyle name="Финансовый 2 4 4 3 9" xfId="32182" xr:uid="{00000000-0005-0000-0000-000094550000}"/>
    <cellStyle name="Финансовый 2 4 4 4" xfId="17635" xr:uid="{00000000-0005-0000-0000-000095550000}"/>
    <cellStyle name="Финансовый 2 4 4 5" xfId="18947" xr:uid="{00000000-0005-0000-0000-000096550000}"/>
    <cellStyle name="Финансовый 2 4 4 5 2" xfId="23938" xr:uid="{00000000-0005-0000-0000-000097550000}"/>
    <cellStyle name="Финансовый 2 4 4 5 3" xfId="28090" xr:uid="{00000000-0005-0000-0000-000098550000}"/>
    <cellStyle name="Финансовый 2 4 4 5 4" xfId="29527" xr:uid="{00000000-0005-0000-0000-000099550000}"/>
    <cellStyle name="Финансовый 2 4 4 5 5" xfId="30833" xr:uid="{00000000-0005-0000-0000-00009A550000}"/>
    <cellStyle name="Финансовый 2 4 4 5 6" xfId="34540" xr:uid="{00000000-0005-0000-0000-00009B550000}"/>
    <cellStyle name="Финансовый 2 4 4 5 7" xfId="35876" xr:uid="{00000000-0005-0000-0000-00009C550000}"/>
    <cellStyle name="Финансовый 2 4 5" xfId="11156" xr:uid="{00000000-0005-0000-0000-00009D550000}"/>
    <cellStyle name="Финансовый 2 4 6" xfId="14007" xr:uid="{00000000-0005-0000-0000-00009E550000}"/>
    <cellStyle name="Финансовый 2 4 7" xfId="14153" xr:uid="{00000000-0005-0000-0000-00009F550000}"/>
    <cellStyle name="Финансовый 2 4 7 2" xfId="16665" xr:uid="{00000000-0005-0000-0000-0000A0550000}"/>
    <cellStyle name="Финансовый 2 4 7 3" xfId="20648" xr:uid="{00000000-0005-0000-0000-0000A1550000}"/>
    <cellStyle name="Финансовый 2 4 7 4" xfId="23097" xr:uid="{00000000-0005-0000-0000-0000A2550000}"/>
    <cellStyle name="Финансовый 2 4 7 5" xfId="26739" xr:uid="{00000000-0005-0000-0000-0000A3550000}"/>
    <cellStyle name="Финансовый 2 4 7 6" xfId="26238" xr:uid="{00000000-0005-0000-0000-0000A4550000}"/>
    <cellStyle name="Финансовый 2 4 7 7" xfId="24668" xr:uid="{00000000-0005-0000-0000-0000A5550000}"/>
    <cellStyle name="Финансовый 2 4 7 8" xfId="33821" xr:uid="{00000000-0005-0000-0000-0000A6550000}"/>
    <cellStyle name="Финансовый 2 4 7 9" xfId="31612" xr:uid="{00000000-0005-0000-0000-0000A7550000}"/>
    <cellStyle name="Финансовый 2 4 8" xfId="14315" xr:uid="{00000000-0005-0000-0000-0000A8550000}"/>
    <cellStyle name="Финансовый 2 4 8 2" xfId="16987" xr:uid="{00000000-0005-0000-0000-0000A9550000}"/>
    <cellStyle name="Финансовый 2 4 8 3" xfId="20803" xr:uid="{00000000-0005-0000-0000-0000AA550000}"/>
    <cellStyle name="Финансовый 2 4 8 4" xfId="22918" xr:uid="{00000000-0005-0000-0000-0000AB550000}"/>
    <cellStyle name="Финансовый 2 4 8 5" xfId="26670" xr:uid="{00000000-0005-0000-0000-0000AC550000}"/>
    <cellStyle name="Финансовый 2 4 8 6" xfId="21157" xr:uid="{00000000-0005-0000-0000-0000AD550000}"/>
    <cellStyle name="Финансовый 2 4 8 7" xfId="28628" xr:uid="{00000000-0005-0000-0000-0000AE550000}"/>
    <cellStyle name="Финансовый 2 4 8 8" xfId="33976" xr:uid="{00000000-0005-0000-0000-0000AF550000}"/>
    <cellStyle name="Финансовый 2 4 8 9" xfId="35337" xr:uid="{00000000-0005-0000-0000-0000B0550000}"/>
    <cellStyle name="Финансовый 2 4 9" xfId="18299" xr:uid="{00000000-0005-0000-0000-0000B1550000}"/>
    <cellStyle name="Финансовый 2 4 9 2" xfId="22373" xr:uid="{00000000-0005-0000-0000-0000B2550000}"/>
    <cellStyle name="Финансовый 2 4 9 3" xfId="27442" xr:uid="{00000000-0005-0000-0000-0000B3550000}"/>
    <cellStyle name="Финансовый 2 4 9 4" xfId="28879" xr:uid="{00000000-0005-0000-0000-0000B4550000}"/>
    <cellStyle name="Финансовый 2 4 9 5" xfId="30185" xr:uid="{00000000-0005-0000-0000-0000B5550000}"/>
    <cellStyle name="Финансовый 2 4 9 6" xfId="35188" xr:uid="{00000000-0005-0000-0000-0000B6550000}"/>
    <cellStyle name="Финансовый 2 4 9 7" xfId="36524" xr:uid="{00000000-0005-0000-0000-0000B7550000}"/>
    <cellStyle name="Финансовый 2 40" xfId="134" xr:uid="{00000000-0005-0000-0000-0000B8550000}"/>
    <cellStyle name="Финансовый 2 40 2" xfId="499" xr:uid="{00000000-0005-0000-0000-0000B9550000}"/>
    <cellStyle name="Финансовый 2 40 2 2" xfId="8256" xr:uid="{00000000-0005-0000-0000-0000BA550000}"/>
    <cellStyle name="Финансовый 2 40 2 3" xfId="10407" xr:uid="{00000000-0005-0000-0000-0000BB550000}"/>
    <cellStyle name="Финансовый 2 40 3" xfId="1478" xr:uid="{00000000-0005-0000-0000-0000BC550000}"/>
    <cellStyle name="Финансовый 2 40 3 2" xfId="7696" xr:uid="{00000000-0005-0000-0000-0000BD550000}"/>
    <cellStyle name="Финансовый 2 40 3 2 2" xfId="13808" xr:uid="{00000000-0005-0000-0000-0000BE550000}"/>
    <cellStyle name="Финансовый 2 40 3 2 3" xfId="14514" xr:uid="{00000000-0005-0000-0000-0000BF550000}"/>
    <cellStyle name="Финансовый 2 40 3 2 3 2" xfId="16466" xr:uid="{00000000-0005-0000-0000-0000C0550000}"/>
    <cellStyle name="Финансовый 2 40 3 2 3 3" xfId="20449" xr:uid="{00000000-0005-0000-0000-0000C1550000}"/>
    <cellStyle name="Финансовый 2 40 3 2 3 4" xfId="21352" xr:uid="{00000000-0005-0000-0000-0000C2550000}"/>
    <cellStyle name="Финансовый 2 40 3 2 3 5" xfId="27091" xr:uid="{00000000-0005-0000-0000-0000C3550000}"/>
    <cellStyle name="Финансовый 2 40 3 2 3 6" xfId="27081" xr:uid="{00000000-0005-0000-0000-0000C4550000}"/>
    <cellStyle name="Финансовый 2 40 3 2 3 7" xfId="21391" xr:uid="{00000000-0005-0000-0000-0000C5550000}"/>
    <cellStyle name="Финансовый 2 40 3 2 3 8" xfId="33622" xr:uid="{00000000-0005-0000-0000-0000C6550000}"/>
    <cellStyle name="Финансовый 2 40 3 2 3 9" xfId="31521" xr:uid="{00000000-0005-0000-0000-0000C7550000}"/>
    <cellStyle name="Финансовый 2 40 3 2 4" xfId="17186" xr:uid="{00000000-0005-0000-0000-0000C8550000}"/>
    <cellStyle name="Финансовый 2 40 3 2 5" xfId="18498" xr:uid="{00000000-0005-0000-0000-0000C9550000}"/>
    <cellStyle name="Финансовый 2 40 3 2 5 2" xfId="24399" xr:uid="{00000000-0005-0000-0000-0000CA550000}"/>
    <cellStyle name="Финансовый 2 40 3 2 5 3" xfId="27641" xr:uid="{00000000-0005-0000-0000-0000CB550000}"/>
    <cellStyle name="Финансовый 2 40 3 2 5 4" xfId="29078" xr:uid="{00000000-0005-0000-0000-0000CC550000}"/>
    <cellStyle name="Финансовый 2 40 3 2 5 5" xfId="30384" xr:uid="{00000000-0005-0000-0000-0000CD550000}"/>
    <cellStyle name="Финансовый 2 40 3 2 5 6" xfId="34989" xr:uid="{00000000-0005-0000-0000-0000CE550000}"/>
    <cellStyle name="Финансовый 2 40 3 2 5 7" xfId="36325" xr:uid="{00000000-0005-0000-0000-0000CF550000}"/>
    <cellStyle name="Финансовый 2 40 3 3" xfId="12472" xr:uid="{00000000-0005-0000-0000-0000D0550000}"/>
    <cellStyle name="Финансовый 2 40 3 3 2" xfId="13160" xr:uid="{00000000-0005-0000-0000-0000D1550000}"/>
    <cellStyle name="Финансовый 2 40 3 3 3" xfId="15162" xr:uid="{00000000-0005-0000-0000-0000D2550000}"/>
    <cellStyle name="Финансовый 2 40 3 3 3 2" xfId="15818" xr:uid="{00000000-0005-0000-0000-0000D3550000}"/>
    <cellStyle name="Финансовый 2 40 3 3 3 3" xfId="19801" xr:uid="{00000000-0005-0000-0000-0000D4550000}"/>
    <cellStyle name="Финансовый 2 40 3 3 3 4" xfId="21907" xr:uid="{00000000-0005-0000-0000-0000D5550000}"/>
    <cellStyle name="Финансовый 2 40 3 3 3 5" xfId="26927" xr:uid="{00000000-0005-0000-0000-0000D6550000}"/>
    <cellStyle name="Финансовый 2 40 3 3 3 6" xfId="22104" xr:uid="{00000000-0005-0000-0000-0000D7550000}"/>
    <cellStyle name="Финансовый 2 40 3 3 3 7" xfId="26463" xr:uid="{00000000-0005-0000-0000-0000D8550000}"/>
    <cellStyle name="Финансовый 2 40 3 3 3 8" xfId="32974" xr:uid="{00000000-0005-0000-0000-0000D9550000}"/>
    <cellStyle name="Финансовый 2 40 3 3 3 9" xfId="32383" xr:uid="{00000000-0005-0000-0000-0000DA550000}"/>
    <cellStyle name="Финансовый 2 40 3 3 4" xfId="17834" xr:uid="{00000000-0005-0000-0000-0000DB550000}"/>
    <cellStyle name="Финансовый 2 40 3 3 5" xfId="19146" xr:uid="{00000000-0005-0000-0000-0000DC550000}"/>
    <cellStyle name="Финансовый 2 40 3 3 5 2" xfId="22197" xr:uid="{00000000-0005-0000-0000-0000DD550000}"/>
    <cellStyle name="Финансовый 2 40 3 3 5 3" xfId="28289" xr:uid="{00000000-0005-0000-0000-0000DE550000}"/>
    <cellStyle name="Финансовый 2 40 3 3 5 4" xfId="29726" xr:uid="{00000000-0005-0000-0000-0000DF550000}"/>
    <cellStyle name="Финансовый 2 40 3 3 5 5" xfId="31032" xr:uid="{00000000-0005-0000-0000-0000E0550000}"/>
    <cellStyle name="Финансовый 2 40 3 3 5 6" xfId="34341" xr:uid="{00000000-0005-0000-0000-0000E1550000}"/>
    <cellStyle name="Финансовый 2 40 3 3 5 7" xfId="35677" xr:uid="{00000000-0005-0000-0000-0000E2550000}"/>
    <cellStyle name="Финансовый 2 40 4" xfId="10044" xr:uid="{00000000-0005-0000-0000-0000E3550000}"/>
    <cellStyle name="Финансовый 2 40 4 2" xfId="13358" xr:uid="{00000000-0005-0000-0000-0000E4550000}"/>
    <cellStyle name="Финансовый 2 40 4 3" xfId="14964" xr:uid="{00000000-0005-0000-0000-0000E5550000}"/>
    <cellStyle name="Финансовый 2 40 4 3 2" xfId="16016" xr:uid="{00000000-0005-0000-0000-0000E6550000}"/>
    <cellStyle name="Финансовый 2 40 4 3 3" xfId="19999" xr:uid="{00000000-0005-0000-0000-0000E7550000}"/>
    <cellStyle name="Финансовый 2 40 4 3 4" xfId="22973" xr:uid="{00000000-0005-0000-0000-0000E8550000}"/>
    <cellStyle name="Финансовый 2 40 4 3 5" xfId="23773" xr:uid="{00000000-0005-0000-0000-0000E9550000}"/>
    <cellStyle name="Финансовый 2 40 4 3 6" xfId="23877" xr:uid="{00000000-0005-0000-0000-0000EA550000}"/>
    <cellStyle name="Финансовый 2 40 4 3 7" xfId="24515" xr:uid="{00000000-0005-0000-0000-0000EB550000}"/>
    <cellStyle name="Финансовый 2 40 4 3 8" xfId="33172" xr:uid="{00000000-0005-0000-0000-0000EC550000}"/>
    <cellStyle name="Финансовый 2 40 4 3 9" xfId="32265" xr:uid="{00000000-0005-0000-0000-0000ED550000}"/>
    <cellStyle name="Финансовый 2 40 4 4" xfId="17636" xr:uid="{00000000-0005-0000-0000-0000EE550000}"/>
    <cellStyle name="Финансовый 2 40 4 5" xfId="18948" xr:uid="{00000000-0005-0000-0000-0000EF550000}"/>
    <cellStyle name="Финансовый 2 40 4 5 2" xfId="23602" xr:uid="{00000000-0005-0000-0000-0000F0550000}"/>
    <cellStyle name="Финансовый 2 40 4 5 3" xfId="28091" xr:uid="{00000000-0005-0000-0000-0000F1550000}"/>
    <cellStyle name="Финансовый 2 40 4 5 4" xfId="29528" xr:uid="{00000000-0005-0000-0000-0000F2550000}"/>
    <cellStyle name="Финансовый 2 40 4 5 5" xfId="30834" xr:uid="{00000000-0005-0000-0000-0000F3550000}"/>
    <cellStyle name="Финансовый 2 40 4 5 6" xfId="34539" xr:uid="{00000000-0005-0000-0000-0000F4550000}"/>
    <cellStyle name="Финансовый 2 40 4 5 7" xfId="35875" xr:uid="{00000000-0005-0000-0000-0000F5550000}"/>
    <cellStyle name="Финансовый 2 40 5" xfId="11363" xr:uid="{00000000-0005-0000-0000-0000F6550000}"/>
    <cellStyle name="Финансовый 2 40 6" xfId="14006" xr:uid="{00000000-0005-0000-0000-0000F7550000}"/>
    <cellStyle name="Финансовый 2 40 7" xfId="14316" xr:uid="{00000000-0005-0000-0000-0000F8550000}"/>
    <cellStyle name="Финансовый 2 40 7 2" xfId="16664" xr:uid="{00000000-0005-0000-0000-0000F9550000}"/>
    <cellStyle name="Финансовый 2 40 7 3" xfId="20647" xr:uid="{00000000-0005-0000-0000-0000FA550000}"/>
    <cellStyle name="Финансовый 2 40 7 4" xfId="22957" xr:uid="{00000000-0005-0000-0000-0000FB550000}"/>
    <cellStyle name="Финансовый 2 40 7 5" xfId="26303" xr:uid="{00000000-0005-0000-0000-0000FC550000}"/>
    <cellStyle name="Финансовый 2 40 7 6" xfId="26482" xr:uid="{00000000-0005-0000-0000-0000FD550000}"/>
    <cellStyle name="Финансовый 2 40 7 7" xfId="21190" xr:uid="{00000000-0005-0000-0000-0000FE550000}"/>
    <cellStyle name="Финансовый 2 40 7 8" xfId="33820" xr:uid="{00000000-0005-0000-0000-0000FF550000}"/>
    <cellStyle name="Финансовый 2 40 7 9" xfId="32582" xr:uid="{00000000-0005-0000-0000-000000560000}"/>
    <cellStyle name="Финансовый 2 40 8" xfId="16988" xr:uid="{00000000-0005-0000-0000-000001560000}"/>
    <cellStyle name="Финансовый 2 40 9" xfId="18300" xr:uid="{00000000-0005-0000-0000-000002560000}"/>
    <cellStyle name="Финансовый 2 40 9 2" xfId="22304" xr:uid="{00000000-0005-0000-0000-000003560000}"/>
    <cellStyle name="Финансовый 2 40 9 3" xfId="27443" xr:uid="{00000000-0005-0000-0000-000004560000}"/>
    <cellStyle name="Финансовый 2 40 9 4" xfId="28880" xr:uid="{00000000-0005-0000-0000-000005560000}"/>
    <cellStyle name="Финансовый 2 40 9 5" xfId="30186" xr:uid="{00000000-0005-0000-0000-000006560000}"/>
    <cellStyle name="Финансовый 2 40 9 6" xfId="35187" xr:uid="{00000000-0005-0000-0000-000007560000}"/>
    <cellStyle name="Финансовый 2 40 9 7" xfId="36523" xr:uid="{00000000-0005-0000-0000-000008560000}"/>
    <cellStyle name="Финансовый 2 41" xfId="135" xr:uid="{00000000-0005-0000-0000-000009560000}"/>
    <cellStyle name="Финансовый 2 41 2" xfId="500" xr:uid="{00000000-0005-0000-0000-00000A560000}"/>
    <cellStyle name="Финансовый 2 41 2 2" xfId="8139" xr:uid="{00000000-0005-0000-0000-00000B560000}"/>
    <cellStyle name="Финансовый 2 41 2 3" xfId="10408" xr:uid="{00000000-0005-0000-0000-00000C560000}"/>
    <cellStyle name="Финансовый 2 41 3" xfId="1479" xr:uid="{00000000-0005-0000-0000-00000D560000}"/>
    <cellStyle name="Финансовый 2 41 3 2" xfId="7868" xr:uid="{00000000-0005-0000-0000-00000E560000}"/>
    <cellStyle name="Финансовый 2 41 3 2 2" xfId="13750" xr:uid="{00000000-0005-0000-0000-00000F560000}"/>
    <cellStyle name="Финансовый 2 41 3 2 3" xfId="14572" xr:uid="{00000000-0005-0000-0000-000010560000}"/>
    <cellStyle name="Финансовый 2 41 3 2 3 2" xfId="16408" xr:uid="{00000000-0005-0000-0000-000011560000}"/>
    <cellStyle name="Финансовый 2 41 3 2 3 3" xfId="20391" xr:uid="{00000000-0005-0000-0000-000012560000}"/>
    <cellStyle name="Финансовый 2 41 3 2 3 4" xfId="23416" xr:uid="{00000000-0005-0000-0000-000013560000}"/>
    <cellStyle name="Финансовый 2 41 3 2 3 5" xfId="26535" xr:uid="{00000000-0005-0000-0000-000014560000}"/>
    <cellStyle name="Финансовый 2 41 3 2 3 6" xfId="24193" xr:uid="{00000000-0005-0000-0000-000015560000}"/>
    <cellStyle name="Финансовый 2 41 3 2 3 7" xfId="26468" xr:uid="{00000000-0005-0000-0000-000016560000}"/>
    <cellStyle name="Финансовый 2 41 3 2 3 8" xfId="33564" xr:uid="{00000000-0005-0000-0000-000017560000}"/>
    <cellStyle name="Финансовый 2 41 3 2 3 9" xfId="32103" xr:uid="{00000000-0005-0000-0000-000018560000}"/>
    <cellStyle name="Финансовый 2 41 3 2 4" xfId="17244" xr:uid="{00000000-0005-0000-0000-000019560000}"/>
    <cellStyle name="Финансовый 2 41 3 2 5" xfId="18556" xr:uid="{00000000-0005-0000-0000-00001A560000}"/>
    <cellStyle name="Финансовый 2 41 3 2 5 2" xfId="22791" xr:uid="{00000000-0005-0000-0000-00001B560000}"/>
    <cellStyle name="Финансовый 2 41 3 2 5 3" xfId="27699" xr:uid="{00000000-0005-0000-0000-00001C560000}"/>
    <cellStyle name="Финансовый 2 41 3 2 5 4" xfId="29136" xr:uid="{00000000-0005-0000-0000-00001D560000}"/>
    <cellStyle name="Финансовый 2 41 3 2 5 5" xfId="30442" xr:uid="{00000000-0005-0000-0000-00001E560000}"/>
    <cellStyle name="Финансовый 2 41 3 2 5 6" xfId="34931" xr:uid="{00000000-0005-0000-0000-00001F560000}"/>
    <cellStyle name="Финансовый 2 41 3 2 5 7" xfId="36267" xr:uid="{00000000-0005-0000-0000-000020560000}"/>
    <cellStyle name="Финансовый 2 41 3 3" xfId="12530" xr:uid="{00000000-0005-0000-0000-000021560000}"/>
    <cellStyle name="Финансовый 2 41 3 3 2" xfId="13102" xr:uid="{00000000-0005-0000-0000-000022560000}"/>
    <cellStyle name="Финансовый 2 41 3 3 3" xfId="15220" xr:uid="{00000000-0005-0000-0000-000023560000}"/>
    <cellStyle name="Финансовый 2 41 3 3 3 2" xfId="15760" xr:uid="{00000000-0005-0000-0000-000024560000}"/>
    <cellStyle name="Финансовый 2 41 3 3 3 3" xfId="19743" xr:uid="{00000000-0005-0000-0000-000025560000}"/>
    <cellStyle name="Финансовый 2 41 3 3 3 4" xfId="22168" xr:uid="{00000000-0005-0000-0000-000026560000}"/>
    <cellStyle name="Финансовый 2 41 3 3 3 5" xfId="27001" xr:uid="{00000000-0005-0000-0000-000027560000}"/>
    <cellStyle name="Финансовый 2 41 3 3 3 6" xfId="24889" xr:uid="{00000000-0005-0000-0000-000028560000}"/>
    <cellStyle name="Финансовый 2 41 3 3 3 7" xfId="28630" xr:uid="{00000000-0005-0000-0000-000029560000}"/>
    <cellStyle name="Финансовый 2 41 3 3 3 8" xfId="32916" xr:uid="{00000000-0005-0000-0000-00002A560000}"/>
    <cellStyle name="Финансовый 2 41 3 3 3 9" xfId="31944" xr:uid="{00000000-0005-0000-0000-00002B560000}"/>
    <cellStyle name="Финансовый 2 41 3 3 4" xfId="17892" xr:uid="{00000000-0005-0000-0000-00002C560000}"/>
    <cellStyle name="Финансовый 2 41 3 3 5" xfId="19204" xr:uid="{00000000-0005-0000-0000-00002D560000}"/>
    <cellStyle name="Финансовый 2 41 3 3 5 2" xfId="21991" xr:uid="{00000000-0005-0000-0000-00002E560000}"/>
    <cellStyle name="Финансовый 2 41 3 3 5 3" xfId="28347" xr:uid="{00000000-0005-0000-0000-00002F560000}"/>
    <cellStyle name="Финансовый 2 41 3 3 5 4" xfId="29784" xr:uid="{00000000-0005-0000-0000-000030560000}"/>
    <cellStyle name="Финансовый 2 41 3 3 5 5" xfId="31090" xr:uid="{00000000-0005-0000-0000-000031560000}"/>
    <cellStyle name="Финансовый 2 41 3 3 5 6" xfId="34283" xr:uid="{00000000-0005-0000-0000-000032560000}"/>
    <cellStyle name="Финансовый 2 41 3 3 5 7" xfId="35619" xr:uid="{00000000-0005-0000-0000-000033560000}"/>
    <cellStyle name="Финансовый 2 41 4" xfId="10045" xr:uid="{00000000-0005-0000-0000-000034560000}"/>
    <cellStyle name="Финансовый 2 41 4 2" xfId="13357" xr:uid="{00000000-0005-0000-0000-000035560000}"/>
    <cellStyle name="Финансовый 2 41 4 3" xfId="14965" xr:uid="{00000000-0005-0000-0000-000036560000}"/>
    <cellStyle name="Финансовый 2 41 4 3 2" xfId="16015" xr:uid="{00000000-0005-0000-0000-000037560000}"/>
    <cellStyle name="Финансовый 2 41 4 3 3" xfId="19998" xr:uid="{00000000-0005-0000-0000-000038560000}"/>
    <cellStyle name="Финансовый 2 41 4 3 4" xfId="22962" xr:uid="{00000000-0005-0000-0000-000039560000}"/>
    <cellStyle name="Финансовый 2 41 4 3 5" xfId="25911" xr:uid="{00000000-0005-0000-0000-00003A560000}"/>
    <cellStyle name="Финансовый 2 41 4 3 6" xfId="25107" xr:uid="{00000000-0005-0000-0000-00003B560000}"/>
    <cellStyle name="Финансовый 2 41 4 3 7" xfId="25446" xr:uid="{00000000-0005-0000-0000-00003C560000}"/>
    <cellStyle name="Финансовый 2 41 4 3 8" xfId="33171" xr:uid="{00000000-0005-0000-0000-00003D560000}"/>
    <cellStyle name="Финансовый 2 41 4 3 9" xfId="32313" xr:uid="{00000000-0005-0000-0000-00003E560000}"/>
    <cellStyle name="Финансовый 2 41 4 4" xfId="17637" xr:uid="{00000000-0005-0000-0000-00003F560000}"/>
    <cellStyle name="Финансовый 2 41 4 5" xfId="18949" xr:uid="{00000000-0005-0000-0000-000040560000}"/>
    <cellStyle name="Финансовый 2 41 4 5 2" xfId="23391" xr:uid="{00000000-0005-0000-0000-000041560000}"/>
    <cellStyle name="Финансовый 2 41 4 5 3" xfId="28092" xr:uid="{00000000-0005-0000-0000-000042560000}"/>
    <cellStyle name="Финансовый 2 41 4 5 4" xfId="29529" xr:uid="{00000000-0005-0000-0000-000043560000}"/>
    <cellStyle name="Финансовый 2 41 4 5 5" xfId="30835" xr:uid="{00000000-0005-0000-0000-000044560000}"/>
    <cellStyle name="Финансовый 2 41 4 5 6" xfId="34538" xr:uid="{00000000-0005-0000-0000-000045560000}"/>
    <cellStyle name="Финансовый 2 41 4 5 7" xfId="35874" xr:uid="{00000000-0005-0000-0000-000046560000}"/>
    <cellStyle name="Финансовый 2 41 5" xfId="11364" xr:uid="{00000000-0005-0000-0000-000047560000}"/>
    <cellStyle name="Финансовый 2 41 6" xfId="14005" xr:uid="{00000000-0005-0000-0000-000048560000}"/>
    <cellStyle name="Финансовый 2 41 7" xfId="14317" xr:uid="{00000000-0005-0000-0000-000049560000}"/>
    <cellStyle name="Финансовый 2 41 7 2" xfId="16663" xr:uid="{00000000-0005-0000-0000-00004A560000}"/>
    <cellStyle name="Финансовый 2 41 7 3" xfId="20646" xr:uid="{00000000-0005-0000-0000-00004B560000}"/>
    <cellStyle name="Финансовый 2 41 7 4" xfId="22722" xr:uid="{00000000-0005-0000-0000-00004C560000}"/>
    <cellStyle name="Финансовый 2 41 7 5" xfId="27069" xr:uid="{00000000-0005-0000-0000-00004D560000}"/>
    <cellStyle name="Финансовый 2 41 7 6" xfId="26353" xr:uid="{00000000-0005-0000-0000-00004E560000}"/>
    <cellStyle name="Финансовый 2 41 7 7" xfId="27071" xr:uid="{00000000-0005-0000-0000-00004F560000}"/>
    <cellStyle name="Финансовый 2 41 7 8" xfId="33819" xr:uid="{00000000-0005-0000-0000-000050560000}"/>
    <cellStyle name="Финансовый 2 41 7 9" xfId="31628" xr:uid="{00000000-0005-0000-0000-000051560000}"/>
    <cellStyle name="Финансовый 2 41 8" xfId="16989" xr:uid="{00000000-0005-0000-0000-000052560000}"/>
    <cellStyle name="Финансовый 2 41 9" xfId="18301" xr:uid="{00000000-0005-0000-0000-000053560000}"/>
    <cellStyle name="Финансовый 2 41 9 2" xfId="22122" xr:uid="{00000000-0005-0000-0000-000054560000}"/>
    <cellStyle name="Финансовый 2 41 9 3" xfId="27444" xr:uid="{00000000-0005-0000-0000-000055560000}"/>
    <cellStyle name="Финансовый 2 41 9 4" xfId="28881" xr:uid="{00000000-0005-0000-0000-000056560000}"/>
    <cellStyle name="Финансовый 2 41 9 5" xfId="30187" xr:uid="{00000000-0005-0000-0000-000057560000}"/>
    <cellStyle name="Финансовый 2 41 9 6" xfId="35186" xr:uid="{00000000-0005-0000-0000-000058560000}"/>
    <cellStyle name="Финансовый 2 41 9 7" xfId="36522" xr:uid="{00000000-0005-0000-0000-000059560000}"/>
    <cellStyle name="Финансовый 2 42" xfId="136" xr:uid="{00000000-0005-0000-0000-00005A560000}"/>
    <cellStyle name="Финансовый 2 42 2" xfId="501" xr:uid="{00000000-0005-0000-0000-00005B560000}"/>
    <cellStyle name="Финансовый 2 42 2 2" xfId="7910" xr:uid="{00000000-0005-0000-0000-00005C560000}"/>
    <cellStyle name="Финансовый 2 42 2 3" xfId="10409" xr:uid="{00000000-0005-0000-0000-00005D560000}"/>
    <cellStyle name="Финансовый 2 42 3" xfId="1480" xr:uid="{00000000-0005-0000-0000-00005E560000}"/>
    <cellStyle name="Финансовый 2 42 3 2" xfId="8074" xr:uid="{00000000-0005-0000-0000-00005F560000}"/>
    <cellStyle name="Финансовый 2 42 3 2 2" xfId="13706" xr:uid="{00000000-0005-0000-0000-000060560000}"/>
    <cellStyle name="Финансовый 2 42 3 2 3" xfId="14616" xr:uid="{00000000-0005-0000-0000-000061560000}"/>
    <cellStyle name="Финансовый 2 42 3 2 3 2" xfId="16364" xr:uid="{00000000-0005-0000-0000-000062560000}"/>
    <cellStyle name="Финансовый 2 42 3 2 3 3" xfId="20347" xr:uid="{00000000-0005-0000-0000-000063560000}"/>
    <cellStyle name="Финансовый 2 42 3 2 3 4" xfId="23935" xr:uid="{00000000-0005-0000-0000-000064560000}"/>
    <cellStyle name="Финансовый 2 42 3 2 3 5" xfId="25854" xr:uid="{00000000-0005-0000-0000-000065560000}"/>
    <cellStyle name="Финансовый 2 42 3 2 3 6" xfId="21798" xr:uid="{00000000-0005-0000-0000-000066560000}"/>
    <cellStyle name="Финансовый 2 42 3 2 3 7" xfId="23934" xr:uid="{00000000-0005-0000-0000-000067560000}"/>
    <cellStyle name="Финансовый 2 42 3 2 3 8" xfId="33520" xr:uid="{00000000-0005-0000-0000-000068560000}"/>
    <cellStyle name="Финансовый 2 42 3 2 3 9" xfId="31690" xr:uid="{00000000-0005-0000-0000-000069560000}"/>
    <cellStyle name="Финансовый 2 42 3 2 4" xfId="17288" xr:uid="{00000000-0005-0000-0000-00006A560000}"/>
    <cellStyle name="Финансовый 2 42 3 2 5" xfId="18600" xr:uid="{00000000-0005-0000-0000-00006B560000}"/>
    <cellStyle name="Финансовый 2 42 3 2 5 2" xfId="25337" xr:uid="{00000000-0005-0000-0000-00006C560000}"/>
    <cellStyle name="Финансовый 2 42 3 2 5 3" xfId="27743" xr:uid="{00000000-0005-0000-0000-00006D560000}"/>
    <cellStyle name="Финансовый 2 42 3 2 5 4" xfId="29180" xr:uid="{00000000-0005-0000-0000-00006E560000}"/>
    <cellStyle name="Финансовый 2 42 3 2 5 5" xfId="30486" xr:uid="{00000000-0005-0000-0000-00006F560000}"/>
    <cellStyle name="Финансовый 2 42 3 2 5 6" xfId="34887" xr:uid="{00000000-0005-0000-0000-000070560000}"/>
    <cellStyle name="Финансовый 2 42 3 2 5 7" xfId="36223" xr:uid="{00000000-0005-0000-0000-000071560000}"/>
    <cellStyle name="Финансовый 2 42 3 3" xfId="12574" xr:uid="{00000000-0005-0000-0000-000072560000}"/>
    <cellStyle name="Финансовый 2 42 3 3 2" xfId="13058" xr:uid="{00000000-0005-0000-0000-000073560000}"/>
    <cellStyle name="Финансовый 2 42 3 3 3" xfId="15264" xr:uid="{00000000-0005-0000-0000-000074560000}"/>
    <cellStyle name="Финансовый 2 42 3 3 3 2" xfId="15716" xr:uid="{00000000-0005-0000-0000-000075560000}"/>
    <cellStyle name="Финансовый 2 42 3 3 3 3" xfId="19699" xr:uid="{00000000-0005-0000-0000-000076560000}"/>
    <cellStyle name="Финансовый 2 42 3 3 3 4" xfId="24519" xr:uid="{00000000-0005-0000-0000-000077560000}"/>
    <cellStyle name="Финансовый 2 42 3 3 3 5" xfId="26924" xr:uid="{00000000-0005-0000-0000-000078560000}"/>
    <cellStyle name="Финансовый 2 42 3 3 3 6" xfId="22557" xr:uid="{00000000-0005-0000-0000-000079560000}"/>
    <cellStyle name="Финансовый 2 42 3 3 3 7" xfId="26981" xr:uid="{00000000-0005-0000-0000-00007A560000}"/>
    <cellStyle name="Финансовый 2 42 3 3 3 8" xfId="32872" xr:uid="{00000000-0005-0000-0000-00007B560000}"/>
    <cellStyle name="Финансовый 2 42 3 3 3 9" xfId="32132" xr:uid="{00000000-0005-0000-0000-00007C560000}"/>
    <cellStyle name="Финансовый 2 42 3 3 4" xfId="17936" xr:uid="{00000000-0005-0000-0000-00007D560000}"/>
    <cellStyle name="Финансовый 2 42 3 3 5" xfId="19248" xr:uid="{00000000-0005-0000-0000-00007E560000}"/>
    <cellStyle name="Финансовый 2 42 3 3 5 2" xfId="23378" xr:uid="{00000000-0005-0000-0000-00007F560000}"/>
    <cellStyle name="Финансовый 2 42 3 3 5 3" xfId="28391" xr:uid="{00000000-0005-0000-0000-000080560000}"/>
    <cellStyle name="Финансовый 2 42 3 3 5 4" xfId="29828" xr:uid="{00000000-0005-0000-0000-000081560000}"/>
    <cellStyle name="Финансовый 2 42 3 3 5 5" xfId="31134" xr:uid="{00000000-0005-0000-0000-000082560000}"/>
    <cellStyle name="Финансовый 2 42 3 3 5 6" xfId="34239" xr:uid="{00000000-0005-0000-0000-000083560000}"/>
    <cellStyle name="Финансовый 2 42 3 3 5 7" xfId="35575" xr:uid="{00000000-0005-0000-0000-000084560000}"/>
    <cellStyle name="Финансовый 2 42 4" xfId="10046" xr:uid="{00000000-0005-0000-0000-000085560000}"/>
    <cellStyle name="Финансовый 2 42 4 2" xfId="13356" xr:uid="{00000000-0005-0000-0000-000086560000}"/>
    <cellStyle name="Финансовый 2 42 4 3" xfId="14966" xr:uid="{00000000-0005-0000-0000-000087560000}"/>
    <cellStyle name="Финансовый 2 42 4 3 2" xfId="16014" xr:uid="{00000000-0005-0000-0000-000088560000}"/>
    <cellStyle name="Финансовый 2 42 4 3 3" xfId="19997" xr:uid="{00000000-0005-0000-0000-000089560000}"/>
    <cellStyle name="Финансовый 2 42 4 3 4" xfId="22810" xr:uid="{00000000-0005-0000-0000-00008A560000}"/>
    <cellStyle name="Финансовый 2 42 4 3 5" xfId="25125" xr:uid="{00000000-0005-0000-0000-00008B560000}"/>
    <cellStyle name="Финансовый 2 42 4 3 6" xfId="25754" xr:uid="{00000000-0005-0000-0000-00008C560000}"/>
    <cellStyle name="Финансовый 2 42 4 3 7" xfId="21970" xr:uid="{00000000-0005-0000-0000-00008D560000}"/>
    <cellStyle name="Финансовый 2 42 4 3 8" xfId="33170" xr:uid="{00000000-0005-0000-0000-00008E560000}"/>
    <cellStyle name="Финансовый 2 42 4 3 9" xfId="31420" xr:uid="{00000000-0005-0000-0000-00008F560000}"/>
    <cellStyle name="Финансовый 2 42 4 4" xfId="17638" xr:uid="{00000000-0005-0000-0000-000090560000}"/>
    <cellStyle name="Финансовый 2 42 4 5" xfId="18950" xr:uid="{00000000-0005-0000-0000-000091560000}"/>
    <cellStyle name="Финансовый 2 42 4 5 2" xfId="23185" xr:uid="{00000000-0005-0000-0000-000092560000}"/>
    <cellStyle name="Финансовый 2 42 4 5 3" xfId="28093" xr:uid="{00000000-0005-0000-0000-000093560000}"/>
    <cellStyle name="Финансовый 2 42 4 5 4" xfId="29530" xr:uid="{00000000-0005-0000-0000-000094560000}"/>
    <cellStyle name="Финансовый 2 42 4 5 5" xfId="30836" xr:uid="{00000000-0005-0000-0000-000095560000}"/>
    <cellStyle name="Финансовый 2 42 4 5 6" xfId="34537" xr:uid="{00000000-0005-0000-0000-000096560000}"/>
    <cellStyle name="Финансовый 2 42 4 5 7" xfId="35873" xr:uid="{00000000-0005-0000-0000-000097560000}"/>
    <cellStyle name="Финансовый 2 42 5" xfId="11365" xr:uid="{00000000-0005-0000-0000-000098560000}"/>
    <cellStyle name="Финансовый 2 42 6" xfId="14004" xr:uid="{00000000-0005-0000-0000-000099560000}"/>
    <cellStyle name="Финансовый 2 42 7" xfId="14318" xr:uid="{00000000-0005-0000-0000-00009A560000}"/>
    <cellStyle name="Финансовый 2 42 7 2" xfId="16662" xr:uid="{00000000-0005-0000-0000-00009B560000}"/>
    <cellStyle name="Финансовый 2 42 7 3" xfId="20645" xr:uid="{00000000-0005-0000-0000-00009C560000}"/>
    <cellStyle name="Финансовый 2 42 7 4" xfId="22613" xr:uid="{00000000-0005-0000-0000-00009D560000}"/>
    <cellStyle name="Финансовый 2 42 7 5" xfId="25996" xr:uid="{00000000-0005-0000-0000-00009E560000}"/>
    <cellStyle name="Финансовый 2 42 7 6" xfId="21804" xr:uid="{00000000-0005-0000-0000-00009F560000}"/>
    <cellStyle name="Финансовый 2 42 7 7" xfId="25590" xr:uid="{00000000-0005-0000-0000-0000A0560000}"/>
    <cellStyle name="Финансовый 2 42 7 8" xfId="33818" xr:uid="{00000000-0005-0000-0000-0000A1560000}"/>
    <cellStyle name="Финансовый 2 42 7 9" xfId="31666" xr:uid="{00000000-0005-0000-0000-0000A2560000}"/>
    <cellStyle name="Финансовый 2 42 8" xfId="16990" xr:uid="{00000000-0005-0000-0000-0000A3560000}"/>
    <cellStyle name="Финансовый 2 42 9" xfId="18302" xr:uid="{00000000-0005-0000-0000-0000A4560000}"/>
    <cellStyle name="Финансовый 2 42 9 2" xfId="22068" xr:uid="{00000000-0005-0000-0000-0000A5560000}"/>
    <cellStyle name="Финансовый 2 42 9 3" xfId="27445" xr:uid="{00000000-0005-0000-0000-0000A6560000}"/>
    <cellStyle name="Финансовый 2 42 9 4" xfId="28882" xr:uid="{00000000-0005-0000-0000-0000A7560000}"/>
    <cellStyle name="Финансовый 2 42 9 5" xfId="30188" xr:uid="{00000000-0005-0000-0000-0000A8560000}"/>
    <cellStyle name="Финансовый 2 42 9 6" xfId="35185" xr:uid="{00000000-0005-0000-0000-0000A9560000}"/>
    <cellStyle name="Финансовый 2 42 9 7" xfId="36521" xr:uid="{00000000-0005-0000-0000-0000AA560000}"/>
    <cellStyle name="Финансовый 2 43" xfId="137" xr:uid="{00000000-0005-0000-0000-0000AB560000}"/>
    <cellStyle name="Финансовый 2 43 2" xfId="502" xr:uid="{00000000-0005-0000-0000-0000AC560000}"/>
    <cellStyle name="Финансовый 2 43 2 2" xfId="7770" xr:uid="{00000000-0005-0000-0000-0000AD560000}"/>
    <cellStyle name="Финансовый 2 43 2 3" xfId="10410" xr:uid="{00000000-0005-0000-0000-0000AE560000}"/>
    <cellStyle name="Финансовый 2 43 3" xfId="1481" xr:uid="{00000000-0005-0000-0000-0000AF560000}"/>
    <cellStyle name="Финансовый 2 43 3 2" xfId="7939" xr:uid="{00000000-0005-0000-0000-0000B0560000}"/>
    <cellStyle name="Финансовый 2 43 3 2 2" xfId="13738" xr:uid="{00000000-0005-0000-0000-0000B1560000}"/>
    <cellStyle name="Финансовый 2 43 3 2 3" xfId="14584" xr:uid="{00000000-0005-0000-0000-0000B2560000}"/>
    <cellStyle name="Финансовый 2 43 3 2 3 2" xfId="16396" xr:uid="{00000000-0005-0000-0000-0000B3560000}"/>
    <cellStyle name="Финансовый 2 43 3 2 3 3" xfId="20379" xr:uid="{00000000-0005-0000-0000-0000B4560000}"/>
    <cellStyle name="Финансовый 2 43 3 2 3 4" xfId="23491" xr:uid="{00000000-0005-0000-0000-0000B5560000}"/>
    <cellStyle name="Финансовый 2 43 3 2 3 5" xfId="24961" xr:uid="{00000000-0005-0000-0000-0000B6560000}"/>
    <cellStyle name="Финансовый 2 43 3 2 3 6" xfId="23577" xr:uid="{00000000-0005-0000-0000-0000B7560000}"/>
    <cellStyle name="Финансовый 2 43 3 2 3 7" xfId="26249" xr:uid="{00000000-0005-0000-0000-0000B8560000}"/>
    <cellStyle name="Финансовый 2 43 3 2 3 8" xfId="33552" xr:uid="{00000000-0005-0000-0000-0000B9560000}"/>
    <cellStyle name="Финансовый 2 43 3 2 3 9" xfId="31630" xr:uid="{00000000-0005-0000-0000-0000BA560000}"/>
    <cellStyle name="Финансовый 2 43 3 2 4" xfId="17256" xr:uid="{00000000-0005-0000-0000-0000BB560000}"/>
    <cellStyle name="Финансовый 2 43 3 2 5" xfId="18568" xr:uid="{00000000-0005-0000-0000-0000BC560000}"/>
    <cellStyle name="Финансовый 2 43 3 2 5 2" xfId="23820" xr:uid="{00000000-0005-0000-0000-0000BD560000}"/>
    <cellStyle name="Финансовый 2 43 3 2 5 3" xfId="27711" xr:uid="{00000000-0005-0000-0000-0000BE560000}"/>
    <cellStyle name="Финансовый 2 43 3 2 5 4" xfId="29148" xr:uid="{00000000-0005-0000-0000-0000BF560000}"/>
    <cellStyle name="Финансовый 2 43 3 2 5 5" xfId="30454" xr:uid="{00000000-0005-0000-0000-0000C0560000}"/>
    <cellStyle name="Финансовый 2 43 3 2 5 6" xfId="34919" xr:uid="{00000000-0005-0000-0000-0000C1560000}"/>
    <cellStyle name="Финансовый 2 43 3 2 5 7" xfId="36255" xr:uid="{00000000-0005-0000-0000-0000C2560000}"/>
    <cellStyle name="Финансовый 2 43 3 3" xfId="12542" xr:uid="{00000000-0005-0000-0000-0000C3560000}"/>
    <cellStyle name="Финансовый 2 43 3 3 2" xfId="13090" xr:uid="{00000000-0005-0000-0000-0000C4560000}"/>
    <cellStyle name="Финансовый 2 43 3 3 3" xfId="15232" xr:uid="{00000000-0005-0000-0000-0000C5560000}"/>
    <cellStyle name="Финансовый 2 43 3 3 3 2" xfId="15748" xr:uid="{00000000-0005-0000-0000-0000C6560000}"/>
    <cellStyle name="Финансовый 2 43 3 3 3 3" xfId="19731" xr:uid="{00000000-0005-0000-0000-0000C7560000}"/>
    <cellStyle name="Финансовый 2 43 3 3 3 4" xfId="24905" xr:uid="{00000000-0005-0000-0000-0000C8560000}"/>
    <cellStyle name="Финансовый 2 43 3 3 3 5" xfId="25871" xr:uid="{00000000-0005-0000-0000-0000C9560000}"/>
    <cellStyle name="Финансовый 2 43 3 3 3 6" xfId="21816" xr:uid="{00000000-0005-0000-0000-0000CA560000}"/>
    <cellStyle name="Финансовый 2 43 3 3 3 7" xfId="25890" xr:uid="{00000000-0005-0000-0000-0000CB560000}"/>
    <cellStyle name="Финансовый 2 43 3 3 3 8" xfId="32904" xr:uid="{00000000-0005-0000-0000-0000CC560000}"/>
    <cellStyle name="Финансовый 2 43 3 3 3 9" xfId="31560" xr:uid="{00000000-0005-0000-0000-0000CD560000}"/>
    <cellStyle name="Финансовый 2 43 3 3 4" xfId="17904" xr:uid="{00000000-0005-0000-0000-0000CE560000}"/>
    <cellStyle name="Финансовый 2 43 3 3 5" xfId="19216" xr:uid="{00000000-0005-0000-0000-0000CF560000}"/>
    <cellStyle name="Финансовый 2 43 3 3 5 2" xfId="23614" xr:uid="{00000000-0005-0000-0000-0000D0560000}"/>
    <cellStyle name="Финансовый 2 43 3 3 5 3" xfId="28359" xr:uid="{00000000-0005-0000-0000-0000D1560000}"/>
    <cellStyle name="Финансовый 2 43 3 3 5 4" xfId="29796" xr:uid="{00000000-0005-0000-0000-0000D2560000}"/>
    <cellStyle name="Финансовый 2 43 3 3 5 5" xfId="31102" xr:uid="{00000000-0005-0000-0000-0000D3560000}"/>
    <cellStyle name="Финансовый 2 43 3 3 5 6" xfId="34271" xr:uid="{00000000-0005-0000-0000-0000D4560000}"/>
    <cellStyle name="Финансовый 2 43 3 3 5 7" xfId="35607" xr:uid="{00000000-0005-0000-0000-0000D5560000}"/>
    <cellStyle name="Финансовый 2 43 4" xfId="10047" xr:uid="{00000000-0005-0000-0000-0000D6560000}"/>
    <cellStyle name="Финансовый 2 43 4 2" xfId="13355" xr:uid="{00000000-0005-0000-0000-0000D7560000}"/>
    <cellStyle name="Финансовый 2 43 4 3" xfId="14967" xr:uid="{00000000-0005-0000-0000-0000D8560000}"/>
    <cellStyle name="Финансовый 2 43 4 3 2" xfId="16013" xr:uid="{00000000-0005-0000-0000-0000D9560000}"/>
    <cellStyle name="Финансовый 2 43 4 3 3" xfId="19996" xr:uid="{00000000-0005-0000-0000-0000DA560000}"/>
    <cellStyle name="Финансовый 2 43 4 3 4" xfId="25104" xr:uid="{00000000-0005-0000-0000-0000DB560000}"/>
    <cellStyle name="Финансовый 2 43 4 3 5" xfId="26287" xr:uid="{00000000-0005-0000-0000-0000DC560000}"/>
    <cellStyle name="Финансовый 2 43 4 3 6" xfId="25640" xr:uid="{00000000-0005-0000-0000-0000DD560000}"/>
    <cellStyle name="Финансовый 2 43 4 3 7" xfId="23137" xr:uid="{00000000-0005-0000-0000-0000DE560000}"/>
    <cellStyle name="Финансовый 2 43 4 3 8" xfId="33169" xr:uid="{00000000-0005-0000-0000-0000DF560000}"/>
    <cellStyle name="Финансовый 2 43 4 3 9" xfId="32517" xr:uid="{00000000-0005-0000-0000-0000E0560000}"/>
    <cellStyle name="Финансовый 2 43 4 4" xfId="17639" xr:uid="{00000000-0005-0000-0000-0000E1560000}"/>
    <cellStyle name="Финансовый 2 43 4 5" xfId="18951" xr:uid="{00000000-0005-0000-0000-0000E2560000}"/>
    <cellStyle name="Финансовый 2 43 4 5 2" xfId="23015" xr:uid="{00000000-0005-0000-0000-0000E3560000}"/>
    <cellStyle name="Финансовый 2 43 4 5 3" xfId="28094" xr:uid="{00000000-0005-0000-0000-0000E4560000}"/>
    <cellStyle name="Финансовый 2 43 4 5 4" xfId="29531" xr:uid="{00000000-0005-0000-0000-0000E5560000}"/>
    <cellStyle name="Финансовый 2 43 4 5 5" xfId="30837" xr:uid="{00000000-0005-0000-0000-0000E6560000}"/>
    <cellStyle name="Финансовый 2 43 4 5 6" xfId="34536" xr:uid="{00000000-0005-0000-0000-0000E7560000}"/>
    <cellStyle name="Финансовый 2 43 4 5 7" xfId="35872" xr:uid="{00000000-0005-0000-0000-0000E8560000}"/>
    <cellStyle name="Финансовый 2 43 5" xfId="11366" xr:uid="{00000000-0005-0000-0000-0000E9560000}"/>
    <cellStyle name="Финансовый 2 43 6" xfId="14003" xr:uid="{00000000-0005-0000-0000-0000EA560000}"/>
    <cellStyle name="Финансовый 2 43 7" xfId="14319" xr:uid="{00000000-0005-0000-0000-0000EB560000}"/>
    <cellStyle name="Финансовый 2 43 7 2" xfId="16661" xr:uid="{00000000-0005-0000-0000-0000EC560000}"/>
    <cellStyle name="Финансовый 2 43 7 3" xfId="20644" xr:uid="{00000000-0005-0000-0000-0000ED560000}"/>
    <cellStyle name="Финансовый 2 43 7 4" xfId="21961" xr:uid="{00000000-0005-0000-0000-0000EE560000}"/>
    <cellStyle name="Финансовый 2 43 7 5" xfId="24824" xr:uid="{00000000-0005-0000-0000-0000EF560000}"/>
    <cellStyle name="Финансовый 2 43 7 6" xfId="26804" xr:uid="{00000000-0005-0000-0000-0000F0560000}"/>
    <cellStyle name="Финансовый 2 43 7 7" xfId="23062" xr:uid="{00000000-0005-0000-0000-0000F1560000}"/>
    <cellStyle name="Финансовый 2 43 7 8" xfId="33817" xr:uid="{00000000-0005-0000-0000-0000F2560000}"/>
    <cellStyle name="Финансовый 2 43 7 9" xfId="31682" xr:uid="{00000000-0005-0000-0000-0000F3560000}"/>
    <cellStyle name="Финансовый 2 43 8" xfId="16991" xr:uid="{00000000-0005-0000-0000-0000F4560000}"/>
    <cellStyle name="Финансовый 2 43 9" xfId="18303" xr:uid="{00000000-0005-0000-0000-0000F5560000}"/>
    <cellStyle name="Финансовый 2 43 9 2" xfId="21952" xr:uid="{00000000-0005-0000-0000-0000F6560000}"/>
    <cellStyle name="Финансовый 2 43 9 3" xfId="27446" xr:uid="{00000000-0005-0000-0000-0000F7560000}"/>
    <cellStyle name="Финансовый 2 43 9 4" xfId="28883" xr:uid="{00000000-0005-0000-0000-0000F8560000}"/>
    <cellStyle name="Финансовый 2 43 9 5" xfId="30189" xr:uid="{00000000-0005-0000-0000-0000F9560000}"/>
    <cellStyle name="Финансовый 2 43 9 6" xfId="35184" xr:uid="{00000000-0005-0000-0000-0000FA560000}"/>
    <cellStyle name="Финансовый 2 43 9 7" xfId="36520" xr:uid="{00000000-0005-0000-0000-0000FB560000}"/>
    <cellStyle name="Финансовый 2 44" xfId="138" xr:uid="{00000000-0005-0000-0000-0000FC560000}"/>
    <cellStyle name="Финансовый 2 44 2" xfId="503" xr:uid="{00000000-0005-0000-0000-0000FD560000}"/>
    <cellStyle name="Финансовый 2 44 2 2" xfId="8238" xr:uid="{00000000-0005-0000-0000-0000FE560000}"/>
    <cellStyle name="Финансовый 2 44 2 3" xfId="10411" xr:uid="{00000000-0005-0000-0000-0000FF560000}"/>
    <cellStyle name="Финансовый 2 44 3" xfId="1482" xr:uid="{00000000-0005-0000-0000-000000570000}"/>
    <cellStyle name="Финансовый 2 44 3 2" xfId="7697" xr:uid="{00000000-0005-0000-0000-000001570000}"/>
    <cellStyle name="Финансовый 2 44 3 2 2" xfId="13807" xr:uid="{00000000-0005-0000-0000-000002570000}"/>
    <cellStyle name="Финансовый 2 44 3 2 3" xfId="14515" xr:uid="{00000000-0005-0000-0000-000003570000}"/>
    <cellStyle name="Финансовый 2 44 3 2 3 2" xfId="16465" xr:uid="{00000000-0005-0000-0000-000004570000}"/>
    <cellStyle name="Финансовый 2 44 3 2 3 3" xfId="20448" xr:uid="{00000000-0005-0000-0000-000005570000}"/>
    <cellStyle name="Финансовый 2 44 3 2 3 4" xfId="25061" xr:uid="{00000000-0005-0000-0000-000006570000}"/>
    <cellStyle name="Финансовый 2 44 3 2 3 5" xfId="26691" xr:uid="{00000000-0005-0000-0000-000007570000}"/>
    <cellStyle name="Финансовый 2 44 3 2 3 6" xfId="22819" xr:uid="{00000000-0005-0000-0000-000008570000}"/>
    <cellStyle name="Финансовый 2 44 3 2 3 7" xfId="26083" xr:uid="{00000000-0005-0000-0000-000009570000}"/>
    <cellStyle name="Финансовый 2 44 3 2 3 8" xfId="33621" xr:uid="{00000000-0005-0000-0000-00000A570000}"/>
    <cellStyle name="Финансовый 2 44 3 2 3 9" xfId="32506" xr:uid="{00000000-0005-0000-0000-00000B570000}"/>
    <cellStyle name="Финансовый 2 44 3 2 4" xfId="17187" xr:uid="{00000000-0005-0000-0000-00000C570000}"/>
    <cellStyle name="Финансовый 2 44 3 2 5" xfId="18499" xr:uid="{00000000-0005-0000-0000-00000D570000}"/>
    <cellStyle name="Финансовый 2 44 3 2 5 2" xfId="21036" xr:uid="{00000000-0005-0000-0000-00000E570000}"/>
    <cellStyle name="Финансовый 2 44 3 2 5 3" xfId="27642" xr:uid="{00000000-0005-0000-0000-00000F570000}"/>
    <cellStyle name="Финансовый 2 44 3 2 5 4" xfId="29079" xr:uid="{00000000-0005-0000-0000-000010570000}"/>
    <cellStyle name="Финансовый 2 44 3 2 5 5" xfId="30385" xr:uid="{00000000-0005-0000-0000-000011570000}"/>
    <cellStyle name="Финансовый 2 44 3 2 5 6" xfId="34988" xr:uid="{00000000-0005-0000-0000-000012570000}"/>
    <cellStyle name="Финансовый 2 44 3 2 5 7" xfId="36324" xr:uid="{00000000-0005-0000-0000-000013570000}"/>
    <cellStyle name="Финансовый 2 44 3 3" xfId="12473" xr:uid="{00000000-0005-0000-0000-000014570000}"/>
    <cellStyle name="Финансовый 2 44 3 3 2" xfId="13159" xr:uid="{00000000-0005-0000-0000-000015570000}"/>
    <cellStyle name="Финансовый 2 44 3 3 3" xfId="15163" xr:uid="{00000000-0005-0000-0000-000016570000}"/>
    <cellStyle name="Финансовый 2 44 3 3 3 2" xfId="15817" xr:uid="{00000000-0005-0000-0000-000017570000}"/>
    <cellStyle name="Финансовый 2 44 3 3 3 3" xfId="19800" xr:uid="{00000000-0005-0000-0000-000018570000}"/>
    <cellStyle name="Финансовый 2 44 3 3 3 4" xfId="21800" xr:uid="{00000000-0005-0000-0000-000019570000}"/>
    <cellStyle name="Финансовый 2 44 3 3 3 5" xfId="26110" xr:uid="{00000000-0005-0000-0000-00001A570000}"/>
    <cellStyle name="Финансовый 2 44 3 3 3 6" xfId="21043" xr:uid="{00000000-0005-0000-0000-00001B570000}"/>
    <cellStyle name="Финансовый 2 44 3 3 3 7" xfId="25836" xr:uid="{00000000-0005-0000-0000-00001C570000}"/>
    <cellStyle name="Финансовый 2 44 3 3 3 8" xfId="32973" xr:uid="{00000000-0005-0000-0000-00001D570000}"/>
    <cellStyle name="Финансовый 2 44 3 3 3 9" xfId="32467" xr:uid="{00000000-0005-0000-0000-00001E570000}"/>
    <cellStyle name="Финансовый 2 44 3 3 4" xfId="17835" xr:uid="{00000000-0005-0000-0000-00001F570000}"/>
    <cellStyle name="Финансовый 2 44 3 3 5" xfId="19147" xr:uid="{00000000-0005-0000-0000-000020570000}"/>
    <cellStyle name="Финансовый 2 44 3 3 5 2" xfId="22360" xr:uid="{00000000-0005-0000-0000-000021570000}"/>
    <cellStyle name="Финансовый 2 44 3 3 5 3" xfId="28290" xr:uid="{00000000-0005-0000-0000-000022570000}"/>
    <cellStyle name="Финансовый 2 44 3 3 5 4" xfId="29727" xr:uid="{00000000-0005-0000-0000-000023570000}"/>
    <cellStyle name="Финансовый 2 44 3 3 5 5" xfId="31033" xr:uid="{00000000-0005-0000-0000-000024570000}"/>
    <cellStyle name="Финансовый 2 44 3 3 5 6" xfId="34340" xr:uid="{00000000-0005-0000-0000-000025570000}"/>
    <cellStyle name="Финансовый 2 44 3 3 5 7" xfId="35676" xr:uid="{00000000-0005-0000-0000-000026570000}"/>
    <cellStyle name="Финансовый 2 44 4" xfId="10048" xr:uid="{00000000-0005-0000-0000-000027570000}"/>
    <cellStyle name="Финансовый 2 44 4 2" xfId="13354" xr:uid="{00000000-0005-0000-0000-000028570000}"/>
    <cellStyle name="Финансовый 2 44 4 3" xfId="14968" xr:uid="{00000000-0005-0000-0000-000029570000}"/>
    <cellStyle name="Финансовый 2 44 4 3 2" xfId="16012" xr:uid="{00000000-0005-0000-0000-00002A570000}"/>
    <cellStyle name="Финансовый 2 44 4 3 3" xfId="19995" xr:uid="{00000000-0005-0000-0000-00002B570000}"/>
    <cellStyle name="Финансовый 2 44 4 3 4" xfId="21412" xr:uid="{00000000-0005-0000-0000-00002C570000}"/>
    <cellStyle name="Финансовый 2 44 4 3 5" xfId="25789" xr:uid="{00000000-0005-0000-0000-00002D570000}"/>
    <cellStyle name="Финансовый 2 44 4 3 6" xfId="26222" xr:uid="{00000000-0005-0000-0000-00002E570000}"/>
    <cellStyle name="Финансовый 2 44 4 3 7" xfId="21138" xr:uid="{00000000-0005-0000-0000-00002F570000}"/>
    <cellStyle name="Финансовый 2 44 4 3 8" xfId="33168" xr:uid="{00000000-0005-0000-0000-000030570000}"/>
    <cellStyle name="Финансовый 2 44 4 3 9" xfId="31469" xr:uid="{00000000-0005-0000-0000-000031570000}"/>
    <cellStyle name="Финансовый 2 44 4 4" xfId="17640" xr:uid="{00000000-0005-0000-0000-000032570000}"/>
    <cellStyle name="Финансовый 2 44 4 5" xfId="18952" xr:uid="{00000000-0005-0000-0000-000033570000}"/>
    <cellStyle name="Финансовый 2 44 4 5 2" xfId="22893" xr:uid="{00000000-0005-0000-0000-000034570000}"/>
    <cellStyle name="Финансовый 2 44 4 5 3" xfId="28095" xr:uid="{00000000-0005-0000-0000-000035570000}"/>
    <cellStyle name="Финансовый 2 44 4 5 4" xfId="29532" xr:uid="{00000000-0005-0000-0000-000036570000}"/>
    <cellStyle name="Финансовый 2 44 4 5 5" xfId="30838" xr:uid="{00000000-0005-0000-0000-000037570000}"/>
    <cellStyle name="Финансовый 2 44 4 5 6" xfId="34535" xr:uid="{00000000-0005-0000-0000-000038570000}"/>
    <cellStyle name="Финансовый 2 44 4 5 7" xfId="35871" xr:uid="{00000000-0005-0000-0000-000039570000}"/>
    <cellStyle name="Финансовый 2 44 5" xfId="11367" xr:uid="{00000000-0005-0000-0000-00003A570000}"/>
    <cellStyle name="Финансовый 2 44 6" xfId="14002" xr:uid="{00000000-0005-0000-0000-00003B570000}"/>
    <cellStyle name="Финансовый 2 44 7" xfId="14320" xr:uid="{00000000-0005-0000-0000-00003C570000}"/>
    <cellStyle name="Финансовый 2 44 7 2" xfId="16660" xr:uid="{00000000-0005-0000-0000-00003D570000}"/>
    <cellStyle name="Финансовый 2 44 7 3" xfId="20643" xr:uid="{00000000-0005-0000-0000-00003E570000}"/>
    <cellStyle name="Финансовый 2 44 7 4" xfId="21908" xr:uid="{00000000-0005-0000-0000-00003F570000}"/>
    <cellStyle name="Финансовый 2 44 7 5" xfId="25668" xr:uid="{00000000-0005-0000-0000-000040570000}"/>
    <cellStyle name="Финансовый 2 44 7 6" xfId="26970" xr:uid="{00000000-0005-0000-0000-000041570000}"/>
    <cellStyle name="Финансовый 2 44 7 7" xfId="26946" xr:uid="{00000000-0005-0000-0000-000042570000}"/>
    <cellStyle name="Финансовый 2 44 7 8" xfId="33816" xr:uid="{00000000-0005-0000-0000-000043570000}"/>
    <cellStyle name="Финансовый 2 44 7 9" xfId="31383" xr:uid="{00000000-0005-0000-0000-000044570000}"/>
    <cellStyle name="Финансовый 2 44 8" xfId="16992" xr:uid="{00000000-0005-0000-0000-000045570000}"/>
    <cellStyle name="Финансовый 2 44 9" xfId="18304" xr:uid="{00000000-0005-0000-0000-000046570000}"/>
    <cellStyle name="Финансовый 2 44 9 2" xfId="21899" xr:uid="{00000000-0005-0000-0000-000047570000}"/>
    <cellStyle name="Финансовый 2 44 9 3" xfId="27447" xr:uid="{00000000-0005-0000-0000-000048570000}"/>
    <cellStyle name="Финансовый 2 44 9 4" xfId="28884" xr:uid="{00000000-0005-0000-0000-000049570000}"/>
    <cellStyle name="Финансовый 2 44 9 5" xfId="30190" xr:uid="{00000000-0005-0000-0000-00004A570000}"/>
    <cellStyle name="Финансовый 2 44 9 6" xfId="35183" xr:uid="{00000000-0005-0000-0000-00004B570000}"/>
    <cellStyle name="Финансовый 2 44 9 7" xfId="36519" xr:uid="{00000000-0005-0000-0000-00004C570000}"/>
    <cellStyle name="Финансовый 2 45" xfId="139" xr:uid="{00000000-0005-0000-0000-00004D570000}"/>
    <cellStyle name="Финансовый 2 45 2" xfId="504" xr:uid="{00000000-0005-0000-0000-00004E570000}"/>
    <cellStyle name="Финансовый 2 45 2 2" xfId="8140" xr:uid="{00000000-0005-0000-0000-00004F570000}"/>
    <cellStyle name="Финансовый 2 45 2 3" xfId="10412" xr:uid="{00000000-0005-0000-0000-000050570000}"/>
    <cellStyle name="Финансовый 2 45 3" xfId="1483" xr:uid="{00000000-0005-0000-0000-000051570000}"/>
    <cellStyle name="Финансовый 2 45 3 2" xfId="8258" xr:uid="{00000000-0005-0000-0000-000052570000}"/>
    <cellStyle name="Финансовый 2 45 3 2 2" xfId="13645" xr:uid="{00000000-0005-0000-0000-000053570000}"/>
    <cellStyle name="Финансовый 2 45 3 2 3" xfId="14677" xr:uid="{00000000-0005-0000-0000-000054570000}"/>
    <cellStyle name="Финансовый 2 45 3 2 3 2" xfId="16303" xr:uid="{00000000-0005-0000-0000-000055570000}"/>
    <cellStyle name="Финансовый 2 45 3 2 3 3" xfId="20286" xr:uid="{00000000-0005-0000-0000-000056570000}"/>
    <cellStyle name="Финансовый 2 45 3 2 3 4" xfId="24854" xr:uid="{00000000-0005-0000-0000-000057570000}"/>
    <cellStyle name="Финансовый 2 45 3 2 3 5" xfId="20949" xr:uid="{00000000-0005-0000-0000-000058570000}"/>
    <cellStyle name="Финансовый 2 45 3 2 3 6" xfId="22083" xr:uid="{00000000-0005-0000-0000-000059570000}"/>
    <cellStyle name="Финансовый 2 45 3 2 3 7" xfId="24278" xr:uid="{00000000-0005-0000-0000-00005A570000}"/>
    <cellStyle name="Финансовый 2 45 3 2 3 8" xfId="33459" xr:uid="{00000000-0005-0000-0000-00005B570000}"/>
    <cellStyle name="Финансовый 2 45 3 2 3 9" xfId="31622" xr:uid="{00000000-0005-0000-0000-00005C570000}"/>
    <cellStyle name="Финансовый 2 45 3 2 4" xfId="17349" xr:uid="{00000000-0005-0000-0000-00005D570000}"/>
    <cellStyle name="Финансовый 2 45 3 2 5" xfId="18661" xr:uid="{00000000-0005-0000-0000-00005E570000}"/>
    <cellStyle name="Финансовый 2 45 3 2 5 2" xfId="21903" xr:uid="{00000000-0005-0000-0000-00005F570000}"/>
    <cellStyle name="Финансовый 2 45 3 2 5 3" xfId="27804" xr:uid="{00000000-0005-0000-0000-000060570000}"/>
    <cellStyle name="Финансовый 2 45 3 2 5 4" xfId="29241" xr:uid="{00000000-0005-0000-0000-000061570000}"/>
    <cellStyle name="Финансовый 2 45 3 2 5 5" xfId="30547" xr:uid="{00000000-0005-0000-0000-000062570000}"/>
    <cellStyle name="Финансовый 2 45 3 2 5 6" xfId="34826" xr:uid="{00000000-0005-0000-0000-000063570000}"/>
    <cellStyle name="Финансовый 2 45 3 2 5 7" xfId="36162" xr:uid="{00000000-0005-0000-0000-000064570000}"/>
    <cellStyle name="Финансовый 2 45 3 3" xfId="12635" xr:uid="{00000000-0005-0000-0000-000065570000}"/>
    <cellStyle name="Финансовый 2 45 3 3 2" xfId="12997" xr:uid="{00000000-0005-0000-0000-000066570000}"/>
    <cellStyle name="Финансовый 2 45 3 3 3" xfId="15325" xr:uid="{00000000-0005-0000-0000-000067570000}"/>
    <cellStyle name="Финансовый 2 45 3 3 3 2" xfId="15655" xr:uid="{00000000-0005-0000-0000-000068570000}"/>
    <cellStyle name="Финансовый 2 45 3 3 3 3" xfId="19638" xr:uid="{00000000-0005-0000-0000-000069570000}"/>
    <cellStyle name="Финансовый 2 45 3 3 3 4" xfId="24326" xr:uid="{00000000-0005-0000-0000-00006A570000}"/>
    <cellStyle name="Финансовый 2 45 3 3 3 5" xfId="26201" xr:uid="{00000000-0005-0000-0000-00006B570000}"/>
    <cellStyle name="Финансовый 2 45 3 3 3 6" xfId="27114" xr:uid="{00000000-0005-0000-0000-00006C570000}"/>
    <cellStyle name="Финансовый 2 45 3 3 3 7" xfId="22794" xr:uid="{00000000-0005-0000-0000-00006D570000}"/>
    <cellStyle name="Финансовый 2 45 3 3 3 8" xfId="32811" xr:uid="{00000000-0005-0000-0000-00006E570000}"/>
    <cellStyle name="Финансовый 2 45 3 3 3 9" xfId="31476" xr:uid="{00000000-0005-0000-0000-00006F570000}"/>
    <cellStyle name="Финансовый 2 45 3 3 4" xfId="17997" xr:uid="{00000000-0005-0000-0000-000070570000}"/>
    <cellStyle name="Финансовый 2 45 3 3 5" xfId="19309" xr:uid="{00000000-0005-0000-0000-000071570000}"/>
    <cellStyle name="Финансовый 2 45 3 3 5 2" xfId="22933" xr:uid="{00000000-0005-0000-0000-000072570000}"/>
    <cellStyle name="Финансовый 2 45 3 3 5 3" xfId="28452" xr:uid="{00000000-0005-0000-0000-000073570000}"/>
    <cellStyle name="Финансовый 2 45 3 3 5 4" xfId="29889" xr:uid="{00000000-0005-0000-0000-000074570000}"/>
    <cellStyle name="Финансовый 2 45 3 3 5 5" xfId="31195" xr:uid="{00000000-0005-0000-0000-000075570000}"/>
    <cellStyle name="Финансовый 2 45 3 3 5 6" xfId="34178" xr:uid="{00000000-0005-0000-0000-000076570000}"/>
    <cellStyle name="Финансовый 2 45 3 3 5 7" xfId="35514" xr:uid="{00000000-0005-0000-0000-000077570000}"/>
    <cellStyle name="Финансовый 2 45 4" xfId="10049" xr:uid="{00000000-0005-0000-0000-000078570000}"/>
    <cellStyle name="Финансовый 2 45 4 2" xfId="13353" xr:uid="{00000000-0005-0000-0000-000079570000}"/>
    <cellStyle name="Финансовый 2 45 4 3" xfId="14969" xr:uid="{00000000-0005-0000-0000-00007A570000}"/>
    <cellStyle name="Финансовый 2 45 4 3 2" xfId="16011" xr:uid="{00000000-0005-0000-0000-00007B570000}"/>
    <cellStyle name="Финансовый 2 45 4 3 3" xfId="19994" xr:uid="{00000000-0005-0000-0000-00007C570000}"/>
    <cellStyle name="Финансовый 2 45 4 3 4" xfId="21293" xr:uid="{00000000-0005-0000-0000-00007D570000}"/>
    <cellStyle name="Финансовый 2 45 4 3 5" xfId="25613" xr:uid="{00000000-0005-0000-0000-00007E570000}"/>
    <cellStyle name="Финансовый 2 45 4 3 6" xfId="24564" xr:uid="{00000000-0005-0000-0000-00007F570000}"/>
    <cellStyle name="Финансовый 2 45 4 3 7" xfId="26451" xr:uid="{00000000-0005-0000-0000-000080570000}"/>
    <cellStyle name="Финансовый 2 45 4 3 8" xfId="33167" xr:uid="{00000000-0005-0000-0000-000081570000}"/>
    <cellStyle name="Финансовый 2 45 4 3 9" xfId="32019" xr:uid="{00000000-0005-0000-0000-000082570000}"/>
    <cellStyle name="Финансовый 2 45 4 4" xfId="17641" xr:uid="{00000000-0005-0000-0000-000083570000}"/>
    <cellStyle name="Финансовый 2 45 4 5" xfId="18953" xr:uid="{00000000-0005-0000-0000-000084570000}"/>
    <cellStyle name="Финансовый 2 45 4 5 2" xfId="24770" xr:uid="{00000000-0005-0000-0000-000085570000}"/>
    <cellStyle name="Финансовый 2 45 4 5 3" xfId="28096" xr:uid="{00000000-0005-0000-0000-000086570000}"/>
    <cellStyle name="Финансовый 2 45 4 5 4" xfId="29533" xr:uid="{00000000-0005-0000-0000-000087570000}"/>
    <cellStyle name="Финансовый 2 45 4 5 5" xfId="30839" xr:uid="{00000000-0005-0000-0000-000088570000}"/>
    <cellStyle name="Финансовый 2 45 4 5 6" xfId="34534" xr:uid="{00000000-0005-0000-0000-000089570000}"/>
    <cellStyle name="Финансовый 2 45 4 5 7" xfId="35870" xr:uid="{00000000-0005-0000-0000-00008A570000}"/>
    <cellStyle name="Финансовый 2 45 5" xfId="11368" xr:uid="{00000000-0005-0000-0000-00008B570000}"/>
    <cellStyle name="Финансовый 2 45 6" xfId="14001" xr:uid="{00000000-0005-0000-0000-00008C570000}"/>
    <cellStyle name="Финансовый 2 45 7" xfId="14321" xr:uid="{00000000-0005-0000-0000-00008D570000}"/>
    <cellStyle name="Финансовый 2 45 7 2" xfId="16659" xr:uid="{00000000-0005-0000-0000-00008E570000}"/>
    <cellStyle name="Финансовый 2 45 7 3" xfId="20642" xr:uid="{00000000-0005-0000-0000-00008F570000}"/>
    <cellStyle name="Финансовый 2 45 7 4" xfId="21801" xr:uid="{00000000-0005-0000-0000-000090570000}"/>
    <cellStyle name="Финансовый 2 45 7 5" xfId="27223" xr:uid="{00000000-0005-0000-0000-000091570000}"/>
    <cellStyle name="Финансовый 2 45 7 6" xfId="20929" xr:uid="{00000000-0005-0000-0000-000092570000}"/>
    <cellStyle name="Финансовый 2 45 7 7" xfId="24816" xr:uid="{00000000-0005-0000-0000-000093570000}"/>
    <cellStyle name="Финансовый 2 45 7 8" xfId="33815" xr:uid="{00000000-0005-0000-0000-000094570000}"/>
    <cellStyle name="Финансовый 2 45 7 9" xfId="31724" xr:uid="{00000000-0005-0000-0000-000095570000}"/>
    <cellStyle name="Финансовый 2 45 8" xfId="16993" xr:uid="{00000000-0005-0000-0000-000096570000}"/>
    <cellStyle name="Финансовый 2 45 9" xfId="18305" xr:uid="{00000000-0005-0000-0000-000097570000}"/>
    <cellStyle name="Финансовый 2 45 9 2" xfId="20951" xr:uid="{00000000-0005-0000-0000-000098570000}"/>
    <cellStyle name="Финансовый 2 45 9 3" xfId="27448" xr:uid="{00000000-0005-0000-0000-000099570000}"/>
    <cellStyle name="Финансовый 2 45 9 4" xfId="28885" xr:uid="{00000000-0005-0000-0000-00009A570000}"/>
    <cellStyle name="Финансовый 2 45 9 5" xfId="30191" xr:uid="{00000000-0005-0000-0000-00009B570000}"/>
    <cellStyle name="Финансовый 2 45 9 6" xfId="35182" xr:uid="{00000000-0005-0000-0000-00009C570000}"/>
    <cellStyle name="Финансовый 2 45 9 7" xfId="36518" xr:uid="{00000000-0005-0000-0000-00009D570000}"/>
    <cellStyle name="Финансовый 2 46" xfId="140" xr:uid="{00000000-0005-0000-0000-00009E570000}"/>
    <cellStyle name="Финансовый 2 46 2" xfId="505" xr:uid="{00000000-0005-0000-0000-00009F570000}"/>
    <cellStyle name="Финансовый 2 46 2 2" xfId="8333" xr:uid="{00000000-0005-0000-0000-0000A0570000}"/>
    <cellStyle name="Финансовый 2 46 2 3" xfId="10413" xr:uid="{00000000-0005-0000-0000-0000A1570000}"/>
    <cellStyle name="Финансовый 2 46 3" xfId="1484" xr:uid="{00000000-0005-0000-0000-0000A2570000}"/>
    <cellStyle name="Финансовый 2 46 3 2" xfId="8075" xr:uid="{00000000-0005-0000-0000-0000A3570000}"/>
    <cellStyle name="Финансовый 2 46 3 2 2" xfId="13705" xr:uid="{00000000-0005-0000-0000-0000A4570000}"/>
    <cellStyle name="Финансовый 2 46 3 2 3" xfId="14617" xr:uid="{00000000-0005-0000-0000-0000A5570000}"/>
    <cellStyle name="Финансовый 2 46 3 2 3 2" xfId="16363" xr:uid="{00000000-0005-0000-0000-0000A6570000}"/>
    <cellStyle name="Финансовый 2 46 3 2 3 3" xfId="20346" xr:uid="{00000000-0005-0000-0000-0000A7570000}"/>
    <cellStyle name="Финансовый 2 46 3 2 3 4" xfId="23600" xr:uid="{00000000-0005-0000-0000-0000A8570000}"/>
    <cellStyle name="Финансовый 2 46 3 2 3 5" xfId="25706" xr:uid="{00000000-0005-0000-0000-0000A9570000}"/>
    <cellStyle name="Финансовый 2 46 3 2 3 6" xfId="24605" xr:uid="{00000000-0005-0000-0000-0000AA570000}"/>
    <cellStyle name="Финансовый 2 46 3 2 3 7" xfId="26105" xr:uid="{00000000-0005-0000-0000-0000AB570000}"/>
    <cellStyle name="Финансовый 2 46 3 2 3 8" xfId="33519" xr:uid="{00000000-0005-0000-0000-0000AC570000}"/>
    <cellStyle name="Финансовый 2 46 3 2 3 9" xfId="31387" xr:uid="{00000000-0005-0000-0000-0000AD570000}"/>
    <cellStyle name="Финансовый 2 46 3 2 4" xfId="17289" xr:uid="{00000000-0005-0000-0000-0000AE570000}"/>
    <cellStyle name="Финансовый 2 46 3 2 5" xfId="18601" xr:uid="{00000000-0005-0000-0000-0000AF570000}"/>
    <cellStyle name="Финансовый 2 46 3 2 5 2" xfId="23119" xr:uid="{00000000-0005-0000-0000-0000B0570000}"/>
    <cellStyle name="Финансовый 2 46 3 2 5 3" xfId="27744" xr:uid="{00000000-0005-0000-0000-0000B1570000}"/>
    <cellStyle name="Финансовый 2 46 3 2 5 4" xfId="29181" xr:uid="{00000000-0005-0000-0000-0000B2570000}"/>
    <cellStyle name="Финансовый 2 46 3 2 5 5" xfId="30487" xr:uid="{00000000-0005-0000-0000-0000B3570000}"/>
    <cellStyle name="Финансовый 2 46 3 2 5 6" xfId="34886" xr:uid="{00000000-0005-0000-0000-0000B4570000}"/>
    <cellStyle name="Финансовый 2 46 3 2 5 7" xfId="36222" xr:uid="{00000000-0005-0000-0000-0000B5570000}"/>
    <cellStyle name="Финансовый 2 46 3 3" xfId="12575" xr:uid="{00000000-0005-0000-0000-0000B6570000}"/>
    <cellStyle name="Финансовый 2 46 3 3 2" xfId="13057" xr:uid="{00000000-0005-0000-0000-0000B7570000}"/>
    <cellStyle name="Финансовый 2 46 3 3 3" xfId="15265" xr:uid="{00000000-0005-0000-0000-0000B8570000}"/>
    <cellStyle name="Финансовый 2 46 3 3 3 2" xfId="15715" xr:uid="{00000000-0005-0000-0000-0000B9570000}"/>
    <cellStyle name="Финансовый 2 46 3 3 3 3" xfId="19698" xr:uid="{00000000-0005-0000-0000-0000BA570000}"/>
    <cellStyle name="Финансовый 2 46 3 3 3 4" xfId="21164" xr:uid="{00000000-0005-0000-0000-0000BB570000}"/>
    <cellStyle name="Финансовый 2 46 3 3 3 5" xfId="26932" xr:uid="{00000000-0005-0000-0000-0000BC570000}"/>
    <cellStyle name="Финансовый 2 46 3 3 3 6" xfId="26139" xr:uid="{00000000-0005-0000-0000-0000BD570000}"/>
    <cellStyle name="Финансовый 2 46 3 3 3 7" xfId="27022" xr:uid="{00000000-0005-0000-0000-0000BE570000}"/>
    <cellStyle name="Финансовый 2 46 3 3 3 8" xfId="32871" xr:uid="{00000000-0005-0000-0000-0000BF570000}"/>
    <cellStyle name="Финансовый 2 46 3 3 3 9" xfId="32192" xr:uid="{00000000-0005-0000-0000-0000C0570000}"/>
    <cellStyle name="Финансовый 2 46 3 3 4" xfId="17937" xr:uid="{00000000-0005-0000-0000-0000C1570000}"/>
    <cellStyle name="Финансовый 2 46 3 3 5" xfId="19249" xr:uid="{00000000-0005-0000-0000-0000C2570000}"/>
    <cellStyle name="Финансовый 2 46 3 3 5 2" xfId="23175" xr:uid="{00000000-0005-0000-0000-0000C3570000}"/>
    <cellStyle name="Финансовый 2 46 3 3 5 3" xfId="28392" xr:uid="{00000000-0005-0000-0000-0000C4570000}"/>
    <cellStyle name="Финансовый 2 46 3 3 5 4" xfId="29829" xr:uid="{00000000-0005-0000-0000-0000C5570000}"/>
    <cellStyle name="Финансовый 2 46 3 3 5 5" xfId="31135" xr:uid="{00000000-0005-0000-0000-0000C6570000}"/>
    <cellStyle name="Финансовый 2 46 3 3 5 6" xfId="34238" xr:uid="{00000000-0005-0000-0000-0000C7570000}"/>
    <cellStyle name="Финансовый 2 46 3 3 5 7" xfId="35574" xr:uid="{00000000-0005-0000-0000-0000C8570000}"/>
    <cellStyle name="Финансовый 2 46 4" xfId="10050" xr:uid="{00000000-0005-0000-0000-0000C9570000}"/>
    <cellStyle name="Финансовый 2 46 4 2" xfId="13352" xr:uid="{00000000-0005-0000-0000-0000CA570000}"/>
    <cellStyle name="Финансовый 2 46 4 3" xfId="14970" xr:uid="{00000000-0005-0000-0000-0000CB570000}"/>
    <cellStyle name="Финансовый 2 46 4 3 2" xfId="16010" xr:uid="{00000000-0005-0000-0000-0000CC570000}"/>
    <cellStyle name="Финансовый 2 46 4 3 3" xfId="19993" xr:uid="{00000000-0005-0000-0000-0000CD570000}"/>
    <cellStyle name="Финансовый 2 46 4 3 4" xfId="22587" xr:uid="{00000000-0005-0000-0000-0000CE570000}"/>
    <cellStyle name="Финансовый 2 46 4 3 5" xfId="25608" xr:uid="{00000000-0005-0000-0000-0000CF570000}"/>
    <cellStyle name="Финансовый 2 46 4 3 6" xfId="24717" xr:uid="{00000000-0005-0000-0000-0000D0570000}"/>
    <cellStyle name="Финансовый 2 46 4 3 7" xfId="25615" xr:uid="{00000000-0005-0000-0000-0000D1570000}"/>
    <cellStyle name="Финансовый 2 46 4 3 8" xfId="33166" xr:uid="{00000000-0005-0000-0000-0000D2570000}"/>
    <cellStyle name="Финансовый 2 46 4 3 9" xfId="32602" xr:uid="{00000000-0005-0000-0000-0000D3570000}"/>
    <cellStyle name="Финансовый 2 46 4 4" xfId="17642" xr:uid="{00000000-0005-0000-0000-0000D4570000}"/>
    <cellStyle name="Финансовый 2 46 4 5" xfId="18954" xr:uid="{00000000-0005-0000-0000-0000D5570000}"/>
    <cellStyle name="Финансовый 2 46 4 5 2" xfId="24390" xr:uid="{00000000-0005-0000-0000-0000D6570000}"/>
    <cellStyle name="Финансовый 2 46 4 5 3" xfId="28097" xr:uid="{00000000-0005-0000-0000-0000D7570000}"/>
    <cellStyle name="Финансовый 2 46 4 5 4" xfId="29534" xr:uid="{00000000-0005-0000-0000-0000D8570000}"/>
    <cellStyle name="Финансовый 2 46 4 5 5" xfId="30840" xr:uid="{00000000-0005-0000-0000-0000D9570000}"/>
    <cellStyle name="Финансовый 2 46 4 5 6" xfId="34533" xr:uid="{00000000-0005-0000-0000-0000DA570000}"/>
    <cellStyle name="Финансовый 2 46 4 5 7" xfId="35869" xr:uid="{00000000-0005-0000-0000-0000DB570000}"/>
    <cellStyle name="Финансовый 2 46 5" xfId="11369" xr:uid="{00000000-0005-0000-0000-0000DC570000}"/>
    <cellStyle name="Финансовый 2 46 6" xfId="14000" xr:uid="{00000000-0005-0000-0000-0000DD570000}"/>
    <cellStyle name="Финансовый 2 46 7" xfId="14322" xr:uid="{00000000-0005-0000-0000-0000DE570000}"/>
    <cellStyle name="Финансовый 2 46 7 2" xfId="16658" xr:uid="{00000000-0005-0000-0000-0000DF570000}"/>
    <cellStyle name="Финансовый 2 46 7 3" xfId="20641" xr:uid="{00000000-0005-0000-0000-0000E0570000}"/>
    <cellStyle name="Финансовый 2 46 7 4" xfId="21742" xr:uid="{00000000-0005-0000-0000-0000E1570000}"/>
    <cellStyle name="Финансовый 2 46 7 5" xfId="20896" xr:uid="{00000000-0005-0000-0000-0000E2570000}"/>
    <cellStyle name="Финансовый 2 46 7 6" xfId="26355" xr:uid="{00000000-0005-0000-0000-0000E3570000}"/>
    <cellStyle name="Финансовый 2 46 7 7" xfId="27171" xr:uid="{00000000-0005-0000-0000-0000E4570000}"/>
    <cellStyle name="Финансовый 2 46 7 8" xfId="33814" xr:uid="{00000000-0005-0000-0000-0000E5570000}"/>
    <cellStyle name="Финансовый 2 46 7 9" xfId="31740" xr:uid="{00000000-0005-0000-0000-0000E6570000}"/>
    <cellStyle name="Финансовый 2 46 8" xfId="16994" xr:uid="{00000000-0005-0000-0000-0000E7570000}"/>
    <cellStyle name="Финансовый 2 46 9" xfId="18306" xr:uid="{00000000-0005-0000-0000-0000E8570000}"/>
    <cellStyle name="Финансовый 2 46 9 2" xfId="22639" xr:uid="{00000000-0005-0000-0000-0000E9570000}"/>
    <cellStyle name="Финансовый 2 46 9 3" xfId="27449" xr:uid="{00000000-0005-0000-0000-0000EA570000}"/>
    <cellStyle name="Финансовый 2 46 9 4" xfId="28886" xr:uid="{00000000-0005-0000-0000-0000EB570000}"/>
    <cellStyle name="Финансовый 2 46 9 5" xfId="30192" xr:uid="{00000000-0005-0000-0000-0000EC570000}"/>
    <cellStyle name="Финансовый 2 46 9 6" xfId="35181" xr:uid="{00000000-0005-0000-0000-0000ED570000}"/>
    <cellStyle name="Финансовый 2 46 9 7" xfId="36517" xr:uid="{00000000-0005-0000-0000-0000EE570000}"/>
    <cellStyle name="Финансовый 2 47" xfId="141" xr:uid="{00000000-0005-0000-0000-0000EF570000}"/>
    <cellStyle name="Финансовый 2 47 2" xfId="506" xr:uid="{00000000-0005-0000-0000-0000F0570000}"/>
    <cellStyle name="Финансовый 2 47 2 2" xfId="7771" xr:uid="{00000000-0005-0000-0000-0000F1570000}"/>
    <cellStyle name="Финансовый 2 47 2 3" xfId="10414" xr:uid="{00000000-0005-0000-0000-0000F2570000}"/>
    <cellStyle name="Финансовый 2 47 3" xfId="1485" xr:uid="{00000000-0005-0000-0000-0000F3570000}"/>
    <cellStyle name="Финансовый 2 47 3 2" xfId="7987" xr:uid="{00000000-0005-0000-0000-0000F4570000}"/>
    <cellStyle name="Финансовый 2 47 3 2 2" xfId="13736" xr:uid="{00000000-0005-0000-0000-0000F5570000}"/>
    <cellStyle name="Финансовый 2 47 3 2 3" xfId="14586" xr:uid="{00000000-0005-0000-0000-0000F6570000}"/>
    <cellStyle name="Финансовый 2 47 3 2 3 2" xfId="16394" xr:uid="{00000000-0005-0000-0000-0000F7570000}"/>
    <cellStyle name="Финансовый 2 47 3 2 3 3" xfId="20377" xr:uid="{00000000-0005-0000-0000-0000F8570000}"/>
    <cellStyle name="Финансовый 2 47 3 2 3 4" xfId="25322" xr:uid="{00000000-0005-0000-0000-0000F9570000}"/>
    <cellStyle name="Финансовый 2 47 3 2 3 5" xfId="21143" xr:uid="{00000000-0005-0000-0000-0000FA570000}"/>
    <cellStyle name="Финансовый 2 47 3 2 3 6" xfId="22123" xr:uid="{00000000-0005-0000-0000-0000FB570000}"/>
    <cellStyle name="Финансовый 2 47 3 2 3 7" xfId="24508" xr:uid="{00000000-0005-0000-0000-0000FC570000}"/>
    <cellStyle name="Финансовый 2 47 3 2 3 8" xfId="33550" xr:uid="{00000000-0005-0000-0000-0000FD570000}"/>
    <cellStyle name="Финансовый 2 47 3 2 3 9" xfId="31385" xr:uid="{00000000-0005-0000-0000-0000FE570000}"/>
    <cellStyle name="Финансовый 2 47 3 2 4" xfId="17258" xr:uid="{00000000-0005-0000-0000-0000FF570000}"/>
    <cellStyle name="Финансовый 2 47 3 2 5" xfId="18570" xr:uid="{00000000-0005-0000-0000-000000580000}"/>
    <cellStyle name="Финансовый 2 47 3 2 5 2" xfId="23339" xr:uid="{00000000-0005-0000-0000-000001580000}"/>
    <cellStyle name="Финансовый 2 47 3 2 5 3" xfId="27713" xr:uid="{00000000-0005-0000-0000-000002580000}"/>
    <cellStyle name="Финансовый 2 47 3 2 5 4" xfId="29150" xr:uid="{00000000-0005-0000-0000-000003580000}"/>
    <cellStyle name="Финансовый 2 47 3 2 5 5" xfId="30456" xr:uid="{00000000-0005-0000-0000-000004580000}"/>
    <cellStyle name="Финансовый 2 47 3 2 5 6" xfId="34917" xr:uid="{00000000-0005-0000-0000-000005580000}"/>
    <cellStyle name="Финансовый 2 47 3 2 5 7" xfId="36253" xr:uid="{00000000-0005-0000-0000-000006580000}"/>
    <cellStyle name="Финансовый 2 47 3 3" xfId="12544" xr:uid="{00000000-0005-0000-0000-000007580000}"/>
    <cellStyle name="Финансовый 2 47 3 3 2" xfId="13088" xr:uid="{00000000-0005-0000-0000-000008580000}"/>
    <cellStyle name="Финансовый 2 47 3 3 3" xfId="15234" xr:uid="{00000000-0005-0000-0000-000009580000}"/>
    <cellStyle name="Финансовый 2 47 3 3 3 2" xfId="15746" xr:uid="{00000000-0005-0000-0000-00000A580000}"/>
    <cellStyle name="Финансовый 2 47 3 3 3 3" xfId="19729" xr:uid="{00000000-0005-0000-0000-00000B580000}"/>
    <cellStyle name="Финансовый 2 47 3 3 3 4" xfId="24309" xr:uid="{00000000-0005-0000-0000-00000C580000}"/>
    <cellStyle name="Финансовый 2 47 3 3 3 5" xfId="23447" xr:uid="{00000000-0005-0000-0000-00000D580000}"/>
    <cellStyle name="Финансовый 2 47 3 3 3 6" xfId="21049" xr:uid="{00000000-0005-0000-0000-00000E580000}"/>
    <cellStyle name="Финансовый 2 47 3 3 3 7" xfId="26446" xr:uid="{00000000-0005-0000-0000-00000F580000}"/>
    <cellStyle name="Финансовый 2 47 3 3 3 8" xfId="32902" xr:uid="{00000000-0005-0000-0000-000010580000}"/>
    <cellStyle name="Финансовый 2 47 3 3 3 9" xfId="31600" xr:uid="{00000000-0005-0000-0000-000011580000}"/>
    <cellStyle name="Финансовый 2 47 3 3 4" xfId="17906" xr:uid="{00000000-0005-0000-0000-000012580000}"/>
    <cellStyle name="Финансовый 2 47 3 3 5" xfId="19218" xr:uid="{00000000-0005-0000-0000-000013580000}"/>
    <cellStyle name="Финансовый 2 47 3 3 5 2" xfId="23200" xr:uid="{00000000-0005-0000-0000-000014580000}"/>
    <cellStyle name="Финансовый 2 47 3 3 5 3" xfId="28361" xr:uid="{00000000-0005-0000-0000-000015580000}"/>
    <cellStyle name="Финансовый 2 47 3 3 5 4" xfId="29798" xr:uid="{00000000-0005-0000-0000-000016580000}"/>
    <cellStyle name="Финансовый 2 47 3 3 5 5" xfId="31104" xr:uid="{00000000-0005-0000-0000-000017580000}"/>
    <cellStyle name="Финансовый 2 47 3 3 5 6" xfId="34269" xr:uid="{00000000-0005-0000-0000-000018580000}"/>
    <cellStyle name="Финансовый 2 47 3 3 5 7" xfId="35605" xr:uid="{00000000-0005-0000-0000-000019580000}"/>
    <cellStyle name="Финансовый 2 47 4" xfId="10051" xr:uid="{00000000-0005-0000-0000-00001A580000}"/>
    <cellStyle name="Финансовый 2 47 4 2" xfId="13351" xr:uid="{00000000-0005-0000-0000-00001B580000}"/>
    <cellStyle name="Финансовый 2 47 4 3" xfId="14971" xr:uid="{00000000-0005-0000-0000-00001C580000}"/>
    <cellStyle name="Финансовый 2 47 4 3 2" xfId="16009" xr:uid="{00000000-0005-0000-0000-00001D580000}"/>
    <cellStyle name="Финансовый 2 47 4 3 3" xfId="19992" xr:uid="{00000000-0005-0000-0000-00001E580000}"/>
    <cellStyle name="Финансовый 2 47 4 3 4" xfId="22597" xr:uid="{00000000-0005-0000-0000-00001F580000}"/>
    <cellStyle name="Финансовый 2 47 4 3 5" xfId="24572" xr:uid="{00000000-0005-0000-0000-000020580000}"/>
    <cellStyle name="Финансовый 2 47 4 3 6" xfId="24185" xr:uid="{00000000-0005-0000-0000-000021580000}"/>
    <cellStyle name="Финансовый 2 47 4 3 7" xfId="21824" xr:uid="{00000000-0005-0000-0000-000022580000}"/>
    <cellStyle name="Финансовый 2 47 4 3 8" xfId="33165" xr:uid="{00000000-0005-0000-0000-000023580000}"/>
    <cellStyle name="Финансовый 2 47 4 3 9" xfId="32072" xr:uid="{00000000-0005-0000-0000-000024580000}"/>
    <cellStyle name="Финансовый 2 47 4 4" xfId="17643" xr:uid="{00000000-0005-0000-0000-000025580000}"/>
    <cellStyle name="Финансовый 2 47 4 5" xfId="18955" xr:uid="{00000000-0005-0000-0000-000026580000}"/>
    <cellStyle name="Финансовый 2 47 4 5 2" xfId="24180" xr:uid="{00000000-0005-0000-0000-000027580000}"/>
    <cellStyle name="Финансовый 2 47 4 5 3" xfId="28098" xr:uid="{00000000-0005-0000-0000-000028580000}"/>
    <cellStyle name="Финансовый 2 47 4 5 4" xfId="29535" xr:uid="{00000000-0005-0000-0000-000029580000}"/>
    <cellStyle name="Финансовый 2 47 4 5 5" xfId="30841" xr:uid="{00000000-0005-0000-0000-00002A580000}"/>
    <cellStyle name="Финансовый 2 47 4 5 6" xfId="34532" xr:uid="{00000000-0005-0000-0000-00002B580000}"/>
    <cellStyle name="Финансовый 2 47 4 5 7" xfId="35868" xr:uid="{00000000-0005-0000-0000-00002C580000}"/>
    <cellStyle name="Финансовый 2 47 5" xfId="11370" xr:uid="{00000000-0005-0000-0000-00002D580000}"/>
    <cellStyle name="Финансовый 2 47 6" xfId="13999" xr:uid="{00000000-0005-0000-0000-00002E580000}"/>
    <cellStyle name="Финансовый 2 47 7" xfId="14323" xr:uid="{00000000-0005-0000-0000-00002F580000}"/>
    <cellStyle name="Финансовый 2 47 7 2" xfId="16657" xr:uid="{00000000-0005-0000-0000-000030580000}"/>
    <cellStyle name="Финансовый 2 47 7 3" xfId="20640" xr:uid="{00000000-0005-0000-0000-000031580000}"/>
    <cellStyle name="Финансовый 2 47 7 4" xfId="21688" xr:uid="{00000000-0005-0000-0000-000032580000}"/>
    <cellStyle name="Финансовый 2 47 7 5" xfId="26808" xr:uid="{00000000-0005-0000-0000-000033580000}"/>
    <cellStyle name="Финансовый 2 47 7 6" xfId="25511" xr:uid="{00000000-0005-0000-0000-000034580000}"/>
    <cellStyle name="Финансовый 2 47 7 7" xfId="25122" xr:uid="{00000000-0005-0000-0000-000035580000}"/>
    <cellStyle name="Финансовый 2 47 7 8" xfId="33813" xr:uid="{00000000-0005-0000-0000-000036580000}"/>
    <cellStyle name="Финансовый 2 47 7 9" xfId="31799" xr:uid="{00000000-0005-0000-0000-000037580000}"/>
    <cellStyle name="Финансовый 2 47 8" xfId="16995" xr:uid="{00000000-0005-0000-0000-000038580000}"/>
    <cellStyle name="Финансовый 2 47 9" xfId="18307" xr:uid="{00000000-0005-0000-0000-000039580000}"/>
    <cellStyle name="Финансовый 2 47 9 2" xfId="22285" xr:uid="{00000000-0005-0000-0000-00003A580000}"/>
    <cellStyle name="Финансовый 2 47 9 3" xfId="27450" xr:uid="{00000000-0005-0000-0000-00003B580000}"/>
    <cellStyle name="Финансовый 2 47 9 4" xfId="28887" xr:uid="{00000000-0005-0000-0000-00003C580000}"/>
    <cellStyle name="Финансовый 2 47 9 5" xfId="30193" xr:uid="{00000000-0005-0000-0000-00003D580000}"/>
    <cellStyle name="Финансовый 2 47 9 6" xfId="35180" xr:uid="{00000000-0005-0000-0000-00003E580000}"/>
    <cellStyle name="Финансовый 2 47 9 7" xfId="36516" xr:uid="{00000000-0005-0000-0000-00003F580000}"/>
    <cellStyle name="Финансовый 2 48" xfId="142" xr:uid="{00000000-0005-0000-0000-000040580000}"/>
    <cellStyle name="Финансовый 2 48 2" xfId="507" xr:uid="{00000000-0005-0000-0000-000041580000}"/>
    <cellStyle name="Финансовый 2 48 2 2" xfId="8784" xr:uid="{00000000-0005-0000-0000-000042580000}"/>
    <cellStyle name="Финансовый 2 48 2 3" xfId="10415" xr:uid="{00000000-0005-0000-0000-000043580000}"/>
    <cellStyle name="Финансовый 2 48 3" xfId="1486" xr:uid="{00000000-0005-0000-0000-000044580000}"/>
    <cellStyle name="Финансовый 2 48 3 2" xfId="7781" xr:uid="{00000000-0005-0000-0000-000045580000}"/>
    <cellStyle name="Финансовый 2 48 3 2 2" xfId="13777" xr:uid="{00000000-0005-0000-0000-000046580000}"/>
    <cellStyle name="Финансовый 2 48 3 2 3" xfId="14545" xr:uid="{00000000-0005-0000-0000-000047580000}"/>
    <cellStyle name="Финансовый 2 48 3 2 3 2" xfId="16435" xr:uid="{00000000-0005-0000-0000-000048580000}"/>
    <cellStyle name="Финансовый 2 48 3 2 3 3" xfId="20418" xr:uid="{00000000-0005-0000-0000-000049580000}"/>
    <cellStyle name="Финансовый 2 48 3 2 3 4" xfId="23253" xr:uid="{00000000-0005-0000-0000-00004A580000}"/>
    <cellStyle name="Финансовый 2 48 3 2 3 5" xfId="25609" xr:uid="{00000000-0005-0000-0000-00004B580000}"/>
    <cellStyle name="Финансовый 2 48 3 2 3 6" xfId="21650" xr:uid="{00000000-0005-0000-0000-00004C580000}"/>
    <cellStyle name="Финансовый 2 48 3 2 3 7" xfId="26563" xr:uid="{00000000-0005-0000-0000-00004D580000}"/>
    <cellStyle name="Финансовый 2 48 3 2 3 8" xfId="33591" xr:uid="{00000000-0005-0000-0000-00004E580000}"/>
    <cellStyle name="Финансовый 2 48 3 2 3 9" xfId="32423" xr:uid="{00000000-0005-0000-0000-00004F580000}"/>
    <cellStyle name="Финансовый 2 48 3 2 4" xfId="17217" xr:uid="{00000000-0005-0000-0000-000050580000}"/>
    <cellStyle name="Финансовый 2 48 3 2 5" xfId="18529" xr:uid="{00000000-0005-0000-0000-000051580000}"/>
    <cellStyle name="Финансовый 2 48 3 2 5 2" xfId="23118" xr:uid="{00000000-0005-0000-0000-000052580000}"/>
    <cellStyle name="Финансовый 2 48 3 2 5 3" xfId="27672" xr:uid="{00000000-0005-0000-0000-000053580000}"/>
    <cellStyle name="Финансовый 2 48 3 2 5 4" xfId="29109" xr:uid="{00000000-0005-0000-0000-000054580000}"/>
    <cellStyle name="Финансовый 2 48 3 2 5 5" xfId="30415" xr:uid="{00000000-0005-0000-0000-000055580000}"/>
    <cellStyle name="Финансовый 2 48 3 2 5 6" xfId="34958" xr:uid="{00000000-0005-0000-0000-000056580000}"/>
    <cellStyle name="Финансовый 2 48 3 2 5 7" xfId="36294" xr:uid="{00000000-0005-0000-0000-000057580000}"/>
    <cellStyle name="Финансовый 2 48 3 3" xfId="12503" xr:uid="{00000000-0005-0000-0000-000058580000}"/>
    <cellStyle name="Финансовый 2 48 3 3 2" xfId="13129" xr:uid="{00000000-0005-0000-0000-000059580000}"/>
    <cellStyle name="Финансовый 2 48 3 3 3" xfId="15193" xr:uid="{00000000-0005-0000-0000-00005A580000}"/>
    <cellStyle name="Финансовый 2 48 3 3 3 2" xfId="15787" xr:uid="{00000000-0005-0000-0000-00005B580000}"/>
    <cellStyle name="Финансовый 2 48 3 3 3 3" xfId="19770" xr:uid="{00000000-0005-0000-0000-00005C580000}"/>
    <cellStyle name="Финансовый 2 48 3 3 3 4" xfId="22129" xr:uid="{00000000-0005-0000-0000-00005D580000}"/>
    <cellStyle name="Финансовый 2 48 3 3 3 5" xfId="27308" xr:uid="{00000000-0005-0000-0000-00005E580000}"/>
    <cellStyle name="Финансовый 2 48 3 3 3 6" xfId="26349" xr:uid="{00000000-0005-0000-0000-00005F580000}"/>
    <cellStyle name="Финансовый 2 48 3 3 3 7" xfId="25505" xr:uid="{00000000-0005-0000-0000-000060580000}"/>
    <cellStyle name="Финансовый 2 48 3 3 3 8" xfId="32943" xr:uid="{00000000-0005-0000-0000-000061580000}"/>
    <cellStyle name="Финансовый 2 48 3 3 3 9" xfId="31592" xr:uid="{00000000-0005-0000-0000-000062580000}"/>
    <cellStyle name="Финансовый 2 48 3 3 4" xfId="17865" xr:uid="{00000000-0005-0000-0000-000063580000}"/>
    <cellStyle name="Финансовый 2 48 3 3 5" xfId="19177" xr:uid="{00000000-0005-0000-0000-000064580000}"/>
    <cellStyle name="Финансовый 2 48 3 3 5 2" xfId="23630" xr:uid="{00000000-0005-0000-0000-000065580000}"/>
    <cellStyle name="Финансовый 2 48 3 3 5 3" xfId="28320" xr:uid="{00000000-0005-0000-0000-000066580000}"/>
    <cellStyle name="Финансовый 2 48 3 3 5 4" xfId="29757" xr:uid="{00000000-0005-0000-0000-000067580000}"/>
    <cellStyle name="Финансовый 2 48 3 3 5 5" xfId="31063" xr:uid="{00000000-0005-0000-0000-000068580000}"/>
    <cellStyle name="Финансовый 2 48 3 3 5 6" xfId="34310" xr:uid="{00000000-0005-0000-0000-000069580000}"/>
    <cellStyle name="Финансовый 2 48 3 3 5 7" xfId="35646" xr:uid="{00000000-0005-0000-0000-00006A580000}"/>
    <cellStyle name="Финансовый 2 48 4" xfId="10052" xr:uid="{00000000-0005-0000-0000-00006B580000}"/>
    <cellStyle name="Финансовый 2 48 4 2" xfId="13350" xr:uid="{00000000-0005-0000-0000-00006C580000}"/>
    <cellStyle name="Финансовый 2 48 4 3" xfId="14972" xr:uid="{00000000-0005-0000-0000-00006D580000}"/>
    <cellStyle name="Финансовый 2 48 4 3 2" xfId="16008" xr:uid="{00000000-0005-0000-0000-00006E580000}"/>
    <cellStyle name="Финансовый 2 48 4 3 3" xfId="19991" xr:uid="{00000000-0005-0000-0000-00006F580000}"/>
    <cellStyle name="Финансовый 2 48 4 3 4" xfId="22647" xr:uid="{00000000-0005-0000-0000-000070580000}"/>
    <cellStyle name="Финансовый 2 48 4 3 5" xfId="27067" xr:uid="{00000000-0005-0000-0000-000071580000}"/>
    <cellStyle name="Финансовый 2 48 4 3 6" xfId="26189" xr:uid="{00000000-0005-0000-0000-000072580000}"/>
    <cellStyle name="Финансовый 2 48 4 3 7" xfId="20827" xr:uid="{00000000-0005-0000-0000-000073580000}"/>
    <cellStyle name="Финансовый 2 48 4 3 8" xfId="33164" xr:uid="{00000000-0005-0000-0000-000074580000}"/>
    <cellStyle name="Финансовый 2 48 4 3 9" xfId="32133" xr:uid="{00000000-0005-0000-0000-000075580000}"/>
    <cellStyle name="Финансовый 2 48 4 4" xfId="17644" xr:uid="{00000000-0005-0000-0000-000076580000}"/>
    <cellStyle name="Финансовый 2 48 4 5" xfId="18956" xr:uid="{00000000-0005-0000-0000-000077580000}"/>
    <cellStyle name="Финансовый 2 48 4 5 2" xfId="23986" xr:uid="{00000000-0005-0000-0000-000078580000}"/>
    <cellStyle name="Финансовый 2 48 4 5 3" xfId="28099" xr:uid="{00000000-0005-0000-0000-000079580000}"/>
    <cellStyle name="Финансовый 2 48 4 5 4" xfId="29536" xr:uid="{00000000-0005-0000-0000-00007A580000}"/>
    <cellStyle name="Финансовый 2 48 4 5 5" xfId="30842" xr:uid="{00000000-0005-0000-0000-00007B580000}"/>
    <cellStyle name="Финансовый 2 48 4 5 6" xfId="34531" xr:uid="{00000000-0005-0000-0000-00007C580000}"/>
    <cellStyle name="Финансовый 2 48 4 5 7" xfId="35867" xr:uid="{00000000-0005-0000-0000-00007D580000}"/>
    <cellStyle name="Финансовый 2 48 5" xfId="11371" xr:uid="{00000000-0005-0000-0000-00007E580000}"/>
    <cellStyle name="Финансовый 2 48 6" xfId="13998" xr:uid="{00000000-0005-0000-0000-00007F580000}"/>
    <cellStyle name="Финансовый 2 48 7" xfId="14324" xr:uid="{00000000-0005-0000-0000-000080580000}"/>
    <cellStyle name="Финансовый 2 48 7 2" xfId="16656" xr:uid="{00000000-0005-0000-0000-000081580000}"/>
    <cellStyle name="Финансовый 2 48 7 3" xfId="20639" xr:uid="{00000000-0005-0000-0000-000082580000}"/>
    <cellStyle name="Финансовый 2 48 7 4" xfId="21627" xr:uid="{00000000-0005-0000-0000-000083580000}"/>
    <cellStyle name="Финансовый 2 48 7 5" xfId="26572" xr:uid="{00000000-0005-0000-0000-000084580000}"/>
    <cellStyle name="Финансовый 2 48 7 6" xfId="21342" xr:uid="{00000000-0005-0000-0000-000085580000}"/>
    <cellStyle name="Финансовый 2 48 7 7" xfId="27293" xr:uid="{00000000-0005-0000-0000-000086580000}"/>
    <cellStyle name="Финансовый 2 48 7 8" xfId="33812" xr:uid="{00000000-0005-0000-0000-000087580000}"/>
    <cellStyle name="Финансовый 2 48 7 9" xfId="31817" xr:uid="{00000000-0005-0000-0000-000088580000}"/>
    <cellStyle name="Финансовый 2 48 8" xfId="16996" xr:uid="{00000000-0005-0000-0000-000089580000}"/>
    <cellStyle name="Финансовый 2 48 9" xfId="18308" xr:uid="{00000000-0005-0000-0000-00008A580000}"/>
    <cellStyle name="Финансовый 2 48 9 2" xfId="22423" xr:uid="{00000000-0005-0000-0000-00008B580000}"/>
    <cellStyle name="Финансовый 2 48 9 3" xfId="27451" xr:uid="{00000000-0005-0000-0000-00008C580000}"/>
    <cellStyle name="Финансовый 2 48 9 4" xfId="28888" xr:uid="{00000000-0005-0000-0000-00008D580000}"/>
    <cellStyle name="Финансовый 2 48 9 5" xfId="30194" xr:uid="{00000000-0005-0000-0000-00008E580000}"/>
    <cellStyle name="Финансовый 2 48 9 6" xfId="35179" xr:uid="{00000000-0005-0000-0000-00008F580000}"/>
    <cellStyle name="Финансовый 2 48 9 7" xfId="36515" xr:uid="{00000000-0005-0000-0000-000090580000}"/>
    <cellStyle name="Финансовый 2 49" xfId="143" xr:uid="{00000000-0005-0000-0000-000091580000}"/>
    <cellStyle name="Финансовый 2 49 2" xfId="508" xr:uid="{00000000-0005-0000-0000-000092580000}"/>
    <cellStyle name="Финансовый 2 49 2 2" xfId="8141" xr:uid="{00000000-0005-0000-0000-000093580000}"/>
    <cellStyle name="Финансовый 2 49 2 3" xfId="10416" xr:uid="{00000000-0005-0000-0000-000094580000}"/>
    <cellStyle name="Финансовый 2 49 3" xfId="1487" xr:uid="{00000000-0005-0000-0000-000095580000}"/>
    <cellStyle name="Финансовый 2 49 3 2" xfId="8284" xr:uid="{00000000-0005-0000-0000-000096580000}"/>
    <cellStyle name="Финансовый 2 49 3 2 2" xfId="13644" xr:uid="{00000000-0005-0000-0000-000097580000}"/>
    <cellStyle name="Финансовый 2 49 3 2 3" xfId="14678" xr:uid="{00000000-0005-0000-0000-000098580000}"/>
    <cellStyle name="Финансовый 2 49 3 2 3 2" xfId="16302" xr:uid="{00000000-0005-0000-0000-000099580000}"/>
    <cellStyle name="Финансовый 2 49 3 2 3 3" xfId="20285" xr:uid="{00000000-0005-0000-0000-00009A580000}"/>
    <cellStyle name="Финансовый 2 49 3 2 3 4" xfId="24472" xr:uid="{00000000-0005-0000-0000-00009B580000}"/>
    <cellStyle name="Финансовый 2 49 3 2 3 5" xfId="25795" xr:uid="{00000000-0005-0000-0000-00009C580000}"/>
    <cellStyle name="Финансовый 2 49 3 2 3 6" xfId="27262" xr:uid="{00000000-0005-0000-0000-00009D580000}"/>
    <cellStyle name="Финансовый 2 49 3 2 3 7" xfId="26913" xr:uid="{00000000-0005-0000-0000-00009E580000}"/>
    <cellStyle name="Финансовый 2 49 3 2 3 8" xfId="33458" xr:uid="{00000000-0005-0000-0000-00009F580000}"/>
    <cellStyle name="Финансовый 2 49 3 2 3 9" xfId="31638" xr:uid="{00000000-0005-0000-0000-0000A0580000}"/>
    <cellStyle name="Финансовый 2 49 3 2 4" xfId="17350" xr:uid="{00000000-0005-0000-0000-0000A1580000}"/>
    <cellStyle name="Финансовый 2 49 3 2 5" xfId="18662" xr:uid="{00000000-0005-0000-0000-0000A2580000}"/>
    <cellStyle name="Финансовый 2 49 3 2 5 2" xfId="21795" xr:uid="{00000000-0005-0000-0000-0000A3580000}"/>
    <cellStyle name="Финансовый 2 49 3 2 5 3" xfId="27805" xr:uid="{00000000-0005-0000-0000-0000A4580000}"/>
    <cellStyle name="Финансовый 2 49 3 2 5 4" xfId="29242" xr:uid="{00000000-0005-0000-0000-0000A5580000}"/>
    <cellStyle name="Финансовый 2 49 3 2 5 5" xfId="30548" xr:uid="{00000000-0005-0000-0000-0000A6580000}"/>
    <cellStyle name="Финансовый 2 49 3 2 5 6" xfId="34825" xr:uid="{00000000-0005-0000-0000-0000A7580000}"/>
    <cellStyle name="Финансовый 2 49 3 2 5 7" xfId="36161" xr:uid="{00000000-0005-0000-0000-0000A8580000}"/>
    <cellStyle name="Финансовый 2 49 3 3" xfId="12636" xr:uid="{00000000-0005-0000-0000-0000A9580000}"/>
    <cellStyle name="Финансовый 2 49 3 3 2" xfId="12996" xr:uid="{00000000-0005-0000-0000-0000AA580000}"/>
    <cellStyle name="Финансовый 2 49 3 3 3" xfId="15326" xr:uid="{00000000-0005-0000-0000-0000AB580000}"/>
    <cellStyle name="Финансовый 2 49 3 3 3 2" xfId="15654" xr:uid="{00000000-0005-0000-0000-0000AC580000}"/>
    <cellStyle name="Финансовый 2 49 3 3 3 3" xfId="19637" xr:uid="{00000000-0005-0000-0000-0000AD580000}"/>
    <cellStyle name="Финансовый 2 49 3 3 3 4" xfId="24025" xr:uid="{00000000-0005-0000-0000-0000AE580000}"/>
    <cellStyle name="Финансовый 2 49 3 3 3 5" xfId="24828" xr:uid="{00000000-0005-0000-0000-0000AF580000}"/>
    <cellStyle name="Финансовый 2 49 3 3 3 6" xfId="24589" xr:uid="{00000000-0005-0000-0000-0000B0580000}"/>
    <cellStyle name="Финансовый 2 49 3 3 3 7" xfId="23011" xr:uid="{00000000-0005-0000-0000-0000B1580000}"/>
    <cellStyle name="Финансовый 2 49 3 3 3 8" xfId="32810" xr:uid="{00000000-0005-0000-0000-0000B2580000}"/>
    <cellStyle name="Финансовый 2 49 3 3 3 9" xfId="31513" xr:uid="{00000000-0005-0000-0000-0000B3580000}"/>
    <cellStyle name="Финансовый 2 49 3 3 4" xfId="17998" xr:uid="{00000000-0005-0000-0000-0000B4580000}"/>
    <cellStyle name="Финансовый 2 49 3 3 5" xfId="19310" xr:uid="{00000000-0005-0000-0000-0000B5580000}"/>
    <cellStyle name="Финансовый 2 49 3 3 5 2" xfId="22671" xr:uid="{00000000-0005-0000-0000-0000B6580000}"/>
    <cellStyle name="Финансовый 2 49 3 3 5 3" xfId="28453" xr:uid="{00000000-0005-0000-0000-0000B7580000}"/>
    <cellStyle name="Финансовый 2 49 3 3 5 4" xfId="29890" xr:uid="{00000000-0005-0000-0000-0000B8580000}"/>
    <cellStyle name="Финансовый 2 49 3 3 5 5" xfId="31196" xr:uid="{00000000-0005-0000-0000-0000B9580000}"/>
    <cellStyle name="Финансовый 2 49 3 3 5 6" xfId="34177" xr:uid="{00000000-0005-0000-0000-0000BA580000}"/>
    <cellStyle name="Финансовый 2 49 3 3 5 7" xfId="35513" xr:uid="{00000000-0005-0000-0000-0000BB580000}"/>
    <cellStyle name="Финансовый 2 49 4" xfId="10053" xr:uid="{00000000-0005-0000-0000-0000BC580000}"/>
    <cellStyle name="Финансовый 2 49 4 2" xfId="13349" xr:uid="{00000000-0005-0000-0000-0000BD580000}"/>
    <cellStyle name="Финансовый 2 49 4 3" xfId="14973" xr:uid="{00000000-0005-0000-0000-0000BE580000}"/>
    <cellStyle name="Финансовый 2 49 4 3 2" xfId="16007" xr:uid="{00000000-0005-0000-0000-0000BF580000}"/>
    <cellStyle name="Финансовый 2 49 4 3 3" xfId="19990" xr:uid="{00000000-0005-0000-0000-0000C0580000}"/>
    <cellStyle name="Финансовый 2 49 4 3 4" xfId="22257" xr:uid="{00000000-0005-0000-0000-0000C1580000}"/>
    <cellStyle name="Финансовый 2 49 4 3 5" xfId="23275" xr:uid="{00000000-0005-0000-0000-0000C2580000}"/>
    <cellStyle name="Финансовый 2 49 4 3 6" xfId="24669" xr:uid="{00000000-0005-0000-0000-0000C3580000}"/>
    <cellStyle name="Финансовый 2 49 4 3 7" xfId="24417" xr:uid="{00000000-0005-0000-0000-0000C4580000}"/>
    <cellStyle name="Финансовый 2 49 4 3 8" xfId="33163" xr:uid="{00000000-0005-0000-0000-0000C5580000}"/>
    <cellStyle name="Финансовый 2 49 4 3 9" xfId="32193" xr:uid="{00000000-0005-0000-0000-0000C6580000}"/>
    <cellStyle name="Финансовый 2 49 4 4" xfId="17645" xr:uid="{00000000-0005-0000-0000-0000C7580000}"/>
    <cellStyle name="Финансовый 2 49 4 5" xfId="18957" xr:uid="{00000000-0005-0000-0000-0000C8580000}"/>
    <cellStyle name="Финансовый 2 49 4 5 2" xfId="23637" xr:uid="{00000000-0005-0000-0000-0000C9580000}"/>
    <cellStyle name="Финансовый 2 49 4 5 3" xfId="28100" xr:uid="{00000000-0005-0000-0000-0000CA580000}"/>
    <cellStyle name="Финансовый 2 49 4 5 4" xfId="29537" xr:uid="{00000000-0005-0000-0000-0000CB580000}"/>
    <cellStyle name="Финансовый 2 49 4 5 5" xfId="30843" xr:uid="{00000000-0005-0000-0000-0000CC580000}"/>
    <cellStyle name="Финансовый 2 49 4 5 6" xfId="34530" xr:uid="{00000000-0005-0000-0000-0000CD580000}"/>
    <cellStyle name="Финансовый 2 49 4 5 7" xfId="35866" xr:uid="{00000000-0005-0000-0000-0000CE580000}"/>
    <cellStyle name="Финансовый 2 49 5" xfId="11372" xr:uid="{00000000-0005-0000-0000-0000CF580000}"/>
    <cellStyle name="Финансовый 2 49 6" xfId="13997" xr:uid="{00000000-0005-0000-0000-0000D0580000}"/>
    <cellStyle name="Финансовый 2 49 7" xfId="14325" xr:uid="{00000000-0005-0000-0000-0000D1580000}"/>
    <cellStyle name="Финансовый 2 49 7 2" xfId="16655" xr:uid="{00000000-0005-0000-0000-0000D2580000}"/>
    <cellStyle name="Финансовый 2 49 7 3" xfId="20638" xr:uid="{00000000-0005-0000-0000-0000D3580000}"/>
    <cellStyle name="Финансовый 2 49 7 4" xfId="21551" xr:uid="{00000000-0005-0000-0000-0000D4580000}"/>
    <cellStyle name="Финансовый 2 49 7 5" xfId="25865" xr:uid="{00000000-0005-0000-0000-0000D5580000}"/>
    <cellStyle name="Финансовый 2 49 7 6" xfId="22026" xr:uid="{00000000-0005-0000-0000-0000D6580000}"/>
    <cellStyle name="Финансовый 2 49 7 7" xfId="28679" xr:uid="{00000000-0005-0000-0000-0000D7580000}"/>
    <cellStyle name="Финансовый 2 49 7 8" xfId="33811" xr:uid="{00000000-0005-0000-0000-0000D8580000}"/>
    <cellStyle name="Финансовый 2 49 7 9" xfId="31836" xr:uid="{00000000-0005-0000-0000-0000D9580000}"/>
    <cellStyle name="Финансовый 2 49 8" xfId="16997" xr:uid="{00000000-0005-0000-0000-0000DA580000}"/>
    <cellStyle name="Финансовый 2 49 9" xfId="18309" xr:uid="{00000000-0005-0000-0000-0000DB580000}"/>
    <cellStyle name="Финансовый 2 49 9 2" xfId="22271" xr:uid="{00000000-0005-0000-0000-0000DC580000}"/>
    <cellStyle name="Финансовый 2 49 9 3" xfId="27452" xr:uid="{00000000-0005-0000-0000-0000DD580000}"/>
    <cellStyle name="Финансовый 2 49 9 4" xfId="28889" xr:uid="{00000000-0005-0000-0000-0000DE580000}"/>
    <cellStyle name="Финансовый 2 49 9 5" xfId="30195" xr:uid="{00000000-0005-0000-0000-0000DF580000}"/>
    <cellStyle name="Финансовый 2 49 9 6" xfId="35178" xr:uid="{00000000-0005-0000-0000-0000E0580000}"/>
    <cellStyle name="Финансовый 2 49 9 7" xfId="36514" xr:uid="{00000000-0005-0000-0000-0000E1580000}"/>
    <cellStyle name="Финансовый 2 5" xfId="144" xr:uid="{00000000-0005-0000-0000-0000E2580000}"/>
    <cellStyle name="Финансовый 2 5 2" xfId="370" xr:uid="{00000000-0005-0000-0000-0000E3580000}"/>
    <cellStyle name="Финансовый 2 5 2 2" xfId="7740" xr:uid="{00000000-0005-0000-0000-0000E4580000}"/>
    <cellStyle name="Финансовый 2 5 2 3" xfId="10278" xr:uid="{00000000-0005-0000-0000-0000E5580000}"/>
    <cellStyle name="Финансовый 2 5 3" xfId="1270" xr:uid="{00000000-0005-0000-0000-0000E6580000}"/>
    <cellStyle name="Финансовый 2 5 3 2" xfId="7698" xr:uid="{00000000-0005-0000-0000-0000E7580000}"/>
    <cellStyle name="Финансовый 2 5 3 2 2" xfId="13806" xr:uid="{00000000-0005-0000-0000-0000E8580000}"/>
    <cellStyle name="Финансовый 2 5 3 2 3" xfId="14516" xr:uid="{00000000-0005-0000-0000-0000E9580000}"/>
    <cellStyle name="Финансовый 2 5 3 2 3 2" xfId="16464" xr:uid="{00000000-0005-0000-0000-0000EA580000}"/>
    <cellStyle name="Финансовый 2 5 3 2 3 3" xfId="20447" xr:uid="{00000000-0005-0000-0000-0000EB580000}"/>
    <cellStyle name="Финансовый 2 5 3 2 3 4" xfId="21009" xr:uid="{00000000-0005-0000-0000-0000EC580000}"/>
    <cellStyle name="Финансовый 2 5 3 2 3 5" xfId="23841" xr:uid="{00000000-0005-0000-0000-0000ED580000}"/>
    <cellStyle name="Финансовый 2 5 3 2 3 6" xfId="22862" xr:uid="{00000000-0005-0000-0000-0000EE580000}"/>
    <cellStyle name="Финансовый 2 5 3 2 3 7" xfId="25798" xr:uid="{00000000-0005-0000-0000-0000EF580000}"/>
    <cellStyle name="Финансовый 2 5 3 2 3 8" xfId="33620" xr:uid="{00000000-0005-0000-0000-0000F0580000}"/>
    <cellStyle name="Финансовый 2 5 3 2 3 9" xfId="31528" xr:uid="{00000000-0005-0000-0000-0000F1580000}"/>
    <cellStyle name="Финансовый 2 5 3 2 4" xfId="17188" xr:uid="{00000000-0005-0000-0000-0000F2580000}"/>
    <cellStyle name="Финансовый 2 5 3 2 5" xfId="18500" xr:uid="{00000000-0005-0000-0000-0000F3580000}"/>
    <cellStyle name="Финансовый 2 5 3 2 5 2" xfId="24994" xr:uid="{00000000-0005-0000-0000-0000F4580000}"/>
    <cellStyle name="Финансовый 2 5 3 2 5 3" xfId="27643" xr:uid="{00000000-0005-0000-0000-0000F5580000}"/>
    <cellStyle name="Финансовый 2 5 3 2 5 4" xfId="29080" xr:uid="{00000000-0005-0000-0000-0000F6580000}"/>
    <cellStyle name="Финансовый 2 5 3 2 5 5" xfId="30386" xr:uid="{00000000-0005-0000-0000-0000F7580000}"/>
    <cellStyle name="Финансовый 2 5 3 2 5 6" xfId="34987" xr:uid="{00000000-0005-0000-0000-0000F8580000}"/>
    <cellStyle name="Финансовый 2 5 3 2 5 7" xfId="36323" xr:uid="{00000000-0005-0000-0000-0000F9580000}"/>
    <cellStyle name="Финансовый 2 5 3 3" xfId="12474" xr:uid="{00000000-0005-0000-0000-0000FA580000}"/>
    <cellStyle name="Финансовый 2 5 3 3 2" xfId="13158" xr:uid="{00000000-0005-0000-0000-0000FB580000}"/>
    <cellStyle name="Финансовый 2 5 3 3 3" xfId="15164" xr:uid="{00000000-0005-0000-0000-0000FC580000}"/>
    <cellStyle name="Финансовый 2 5 3 3 3 2" xfId="15816" xr:uid="{00000000-0005-0000-0000-0000FD580000}"/>
    <cellStyle name="Финансовый 2 5 3 3 3 3" xfId="19799" xr:uid="{00000000-0005-0000-0000-0000FE580000}"/>
    <cellStyle name="Финансовый 2 5 3 3 3 4" xfId="21741" xr:uid="{00000000-0005-0000-0000-0000FF580000}"/>
    <cellStyle name="Финансовый 2 5 3 3 3 5" xfId="26173" xr:uid="{00000000-0005-0000-0000-000000590000}"/>
    <cellStyle name="Финансовый 2 5 3 3 3 6" xfId="26149" xr:uid="{00000000-0005-0000-0000-000001590000}"/>
    <cellStyle name="Финансовый 2 5 3 3 3 7" xfId="23854" xr:uid="{00000000-0005-0000-0000-000002590000}"/>
    <cellStyle name="Финансовый 2 5 3 3 3 8" xfId="32972" xr:uid="{00000000-0005-0000-0000-000003590000}"/>
    <cellStyle name="Финансовый 2 5 3 3 3 9" xfId="31433" xr:uid="{00000000-0005-0000-0000-000004590000}"/>
    <cellStyle name="Финансовый 2 5 3 3 4" xfId="17836" xr:uid="{00000000-0005-0000-0000-000005590000}"/>
    <cellStyle name="Финансовый 2 5 3 3 5" xfId="19148" xr:uid="{00000000-0005-0000-0000-000006590000}"/>
    <cellStyle name="Финансовый 2 5 3 3 5 2" xfId="25161" xr:uid="{00000000-0005-0000-0000-000007590000}"/>
    <cellStyle name="Финансовый 2 5 3 3 5 3" xfId="28291" xr:uid="{00000000-0005-0000-0000-000008590000}"/>
    <cellStyle name="Финансовый 2 5 3 3 5 4" xfId="29728" xr:uid="{00000000-0005-0000-0000-000009590000}"/>
    <cellStyle name="Финансовый 2 5 3 3 5 5" xfId="31034" xr:uid="{00000000-0005-0000-0000-00000A590000}"/>
    <cellStyle name="Финансовый 2 5 3 3 5 6" xfId="34339" xr:uid="{00000000-0005-0000-0000-00000B590000}"/>
    <cellStyle name="Финансовый 2 5 3 3 5 7" xfId="35675" xr:uid="{00000000-0005-0000-0000-00000C590000}"/>
    <cellStyle name="Финансовый 2 5 4" xfId="10054" xr:uid="{00000000-0005-0000-0000-00000D590000}"/>
    <cellStyle name="Финансовый 2 5 4 2" xfId="13348" xr:uid="{00000000-0005-0000-0000-00000E590000}"/>
    <cellStyle name="Финансовый 2 5 4 3" xfId="14974" xr:uid="{00000000-0005-0000-0000-00000F590000}"/>
    <cellStyle name="Финансовый 2 5 4 3 2" xfId="16006" xr:uid="{00000000-0005-0000-0000-000010590000}"/>
    <cellStyle name="Финансовый 2 5 4 3 3" xfId="19989" xr:uid="{00000000-0005-0000-0000-000011590000}"/>
    <cellStyle name="Финансовый 2 5 4 3 4" xfId="22369" xr:uid="{00000000-0005-0000-0000-000012590000}"/>
    <cellStyle name="Финансовый 2 5 4 3 5" xfId="25597" xr:uid="{00000000-0005-0000-0000-000013590000}"/>
    <cellStyle name="Финансовый 2 5 4 3 6" xfId="23782" xr:uid="{00000000-0005-0000-0000-000014590000}"/>
    <cellStyle name="Финансовый 2 5 4 3 7" xfId="28678" xr:uid="{00000000-0005-0000-0000-000015590000}"/>
    <cellStyle name="Финансовый 2 5 4 3 8" xfId="33162" xr:uid="{00000000-0005-0000-0000-000016590000}"/>
    <cellStyle name="Финансовый 2 5 4 3 9" xfId="32287" xr:uid="{00000000-0005-0000-0000-000017590000}"/>
    <cellStyle name="Финансовый 2 5 4 4" xfId="17646" xr:uid="{00000000-0005-0000-0000-000018590000}"/>
    <cellStyle name="Финансовый 2 5 4 5" xfId="18958" xr:uid="{00000000-0005-0000-0000-000019590000}"/>
    <cellStyle name="Финансовый 2 5 4 5 2" xfId="23433" xr:uid="{00000000-0005-0000-0000-00001A590000}"/>
    <cellStyle name="Финансовый 2 5 4 5 3" xfId="28101" xr:uid="{00000000-0005-0000-0000-00001B590000}"/>
    <cellStyle name="Финансовый 2 5 4 5 4" xfId="29538" xr:uid="{00000000-0005-0000-0000-00001C590000}"/>
    <cellStyle name="Финансовый 2 5 4 5 5" xfId="30844" xr:uid="{00000000-0005-0000-0000-00001D590000}"/>
    <cellStyle name="Финансовый 2 5 4 5 6" xfId="34529" xr:uid="{00000000-0005-0000-0000-00001E590000}"/>
    <cellStyle name="Финансовый 2 5 4 5 7" xfId="35865" xr:uid="{00000000-0005-0000-0000-00001F590000}"/>
    <cellStyle name="Финансовый 2 5 5" xfId="11155" xr:uid="{00000000-0005-0000-0000-000020590000}"/>
    <cellStyle name="Финансовый 2 5 6" xfId="13996" xr:uid="{00000000-0005-0000-0000-000021590000}"/>
    <cellStyle name="Финансовый 2 5 7" xfId="14152" xr:uid="{00000000-0005-0000-0000-000022590000}"/>
    <cellStyle name="Финансовый 2 5 7 2" xfId="16654" xr:uid="{00000000-0005-0000-0000-000023590000}"/>
    <cellStyle name="Финансовый 2 5 7 3" xfId="20637" xr:uid="{00000000-0005-0000-0000-000024590000}"/>
    <cellStyle name="Финансовый 2 5 7 4" xfId="25315" xr:uid="{00000000-0005-0000-0000-000025590000}"/>
    <cellStyle name="Финансовый 2 5 7 5" xfId="25868" xr:uid="{00000000-0005-0000-0000-000026590000}"/>
    <cellStyle name="Финансовый 2 5 7 6" xfId="25817" xr:uid="{00000000-0005-0000-0000-000027590000}"/>
    <cellStyle name="Финансовый 2 5 7 7" xfId="23153" xr:uid="{00000000-0005-0000-0000-000028590000}"/>
    <cellStyle name="Финансовый 2 5 7 8" xfId="33810" xr:uid="{00000000-0005-0000-0000-000029590000}"/>
    <cellStyle name="Финансовый 2 5 7 9" xfId="31852" xr:uid="{00000000-0005-0000-0000-00002A590000}"/>
    <cellStyle name="Финансовый 2 5 8" xfId="14326" xr:uid="{00000000-0005-0000-0000-00002B590000}"/>
    <cellStyle name="Финансовый 2 5 8 2" xfId="16998" xr:uid="{00000000-0005-0000-0000-00002C590000}"/>
    <cellStyle name="Финансовый 2 5 8 3" xfId="20804" xr:uid="{00000000-0005-0000-0000-00002D590000}"/>
    <cellStyle name="Финансовый 2 5 8 4" xfId="25030" xr:uid="{00000000-0005-0000-0000-00002E590000}"/>
    <cellStyle name="Финансовый 2 5 8 5" xfId="23672" xr:uid="{00000000-0005-0000-0000-00002F590000}"/>
    <cellStyle name="Финансовый 2 5 8 6" xfId="26499" xr:uid="{00000000-0005-0000-0000-000030590000}"/>
    <cellStyle name="Финансовый 2 5 8 7" xfId="24784" xr:uid="{00000000-0005-0000-0000-000031590000}"/>
    <cellStyle name="Финансовый 2 5 8 8" xfId="33977" xr:uid="{00000000-0005-0000-0000-000032590000}"/>
    <cellStyle name="Финансовый 2 5 8 9" xfId="35338" xr:uid="{00000000-0005-0000-0000-000033590000}"/>
    <cellStyle name="Финансовый 2 5 9" xfId="18310" xr:uid="{00000000-0005-0000-0000-000034590000}"/>
    <cellStyle name="Финансовый 2 5 9 2" xfId="22248" xr:uid="{00000000-0005-0000-0000-000035590000}"/>
    <cellStyle name="Финансовый 2 5 9 3" xfId="27453" xr:uid="{00000000-0005-0000-0000-000036590000}"/>
    <cellStyle name="Финансовый 2 5 9 4" xfId="28890" xr:uid="{00000000-0005-0000-0000-000037590000}"/>
    <cellStyle name="Финансовый 2 5 9 5" xfId="30196" xr:uid="{00000000-0005-0000-0000-000038590000}"/>
    <cellStyle name="Финансовый 2 5 9 6" xfId="35177" xr:uid="{00000000-0005-0000-0000-000039590000}"/>
    <cellStyle name="Финансовый 2 5 9 7" xfId="36513" xr:uid="{00000000-0005-0000-0000-00003A590000}"/>
    <cellStyle name="Финансовый 2 50" xfId="145" xr:uid="{00000000-0005-0000-0000-00003B590000}"/>
    <cellStyle name="Финансовый 2 50 2" xfId="509" xr:uid="{00000000-0005-0000-0000-00003C590000}"/>
    <cellStyle name="Финансовый 2 50 2 2" xfId="8785" xr:uid="{00000000-0005-0000-0000-00003D590000}"/>
    <cellStyle name="Финансовый 2 50 2 3" xfId="10417" xr:uid="{00000000-0005-0000-0000-00003E590000}"/>
    <cellStyle name="Финансовый 2 50 3" xfId="1488" xr:uid="{00000000-0005-0000-0000-00003F590000}"/>
    <cellStyle name="Финансовый 2 50 3 2" xfId="8036" xr:uid="{00000000-0005-0000-0000-000040590000}"/>
    <cellStyle name="Финансовый 2 50 3 2 2" xfId="13719" xr:uid="{00000000-0005-0000-0000-000041590000}"/>
    <cellStyle name="Финансовый 2 50 3 2 3" xfId="14603" xr:uid="{00000000-0005-0000-0000-000042590000}"/>
    <cellStyle name="Финансовый 2 50 3 2 3 2" xfId="16377" xr:uid="{00000000-0005-0000-0000-000043590000}"/>
    <cellStyle name="Финансовый 2 50 3 2 3 3" xfId="20360" xr:uid="{00000000-0005-0000-0000-000044590000}"/>
    <cellStyle name="Финансовый 2 50 3 2 3 4" xfId="24955" xr:uid="{00000000-0005-0000-0000-000045590000}"/>
    <cellStyle name="Финансовый 2 50 3 2 3 5" xfId="24678" xr:uid="{00000000-0005-0000-0000-000046590000}"/>
    <cellStyle name="Финансовый 2 50 3 2 3 6" xfId="27309" xr:uid="{00000000-0005-0000-0000-000047590000}"/>
    <cellStyle name="Финансовый 2 50 3 2 3 7" xfId="26091" xr:uid="{00000000-0005-0000-0000-000048590000}"/>
    <cellStyle name="Финансовый 2 50 3 2 3 8" xfId="33533" xr:uid="{00000000-0005-0000-0000-000049590000}"/>
    <cellStyle name="Финансовый 2 50 3 2 3 9" xfId="32109" xr:uid="{00000000-0005-0000-0000-00004A590000}"/>
    <cellStyle name="Финансовый 2 50 3 2 4" xfId="17275" xr:uid="{00000000-0005-0000-0000-00004B590000}"/>
    <cellStyle name="Финансовый 2 50 3 2 5" xfId="18587" xr:uid="{00000000-0005-0000-0000-00004C590000}"/>
    <cellStyle name="Финансовый 2 50 3 2 5 2" xfId="23314" xr:uid="{00000000-0005-0000-0000-00004D590000}"/>
    <cellStyle name="Финансовый 2 50 3 2 5 3" xfId="27730" xr:uid="{00000000-0005-0000-0000-00004E590000}"/>
    <cellStyle name="Финансовый 2 50 3 2 5 4" xfId="29167" xr:uid="{00000000-0005-0000-0000-00004F590000}"/>
    <cellStyle name="Финансовый 2 50 3 2 5 5" xfId="30473" xr:uid="{00000000-0005-0000-0000-000050590000}"/>
    <cellStyle name="Финансовый 2 50 3 2 5 6" xfId="34900" xr:uid="{00000000-0005-0000-0000-000051590000}"/>
    <cellStyle name="Финансовый 2 50 3 2 5 7" xfId="36236" xr:uid="{00000000-0005-0000-0000-000052590000}"/>
    <cellStyle name="Финансовый 2 50 3 3" xfId="12561" xr:uid="{00000000-0005-0000-0000-000053590000}"/>
    <cellStyle name="Финансовый 2 50 3 3 2" xfId="13071" xr:uid="{00000000-0005-0000-0000-000054590000}"/>
    <cellStyle name="Финансовый 2 50 3 3 3" xfId="15251" xr:uid="{00000000-0005-0000-0000-000055590000}"/>
    <cellStyle name="Финансовый 2 50 3 3 3 2" xfId="15729" xr:uid="{00000000-0005-0000-0000-000056590000}"/>
    <cellStyle name="Финансовый 2 50 3 3 3 3" xfId="19712" xr:uid="{00000000-0005-0000-0000-000057590000}"/>
    <cellStyle name="Финансовый 2 50 3 3 3 4" xfId="25327" xr:uid="{00000000-0005-0000-0000-000058590000}"/>
    <cellStyle name="Финансовый 2 50 3 3 3 5" xfId="27031" xr:uid="{00000000-0005-0000-0000-000059590000}"/>
    <cellStyle name="Финансовый 2 50 3 3 3 6" xfId="23738" xr:uid="{00000000-0005-0000-0000-00005A590000}"/>
    <cellStyle name="Финансовый 2 50 3 3 3 7" xfId="25542" xr:uid="{00000000-0005-0000-0000-00005B590000}"/>
    <cellStyle name="Финансовый 2 50 3 3 3 8" xfId="32885" xr:uid="{00000000-0005-0000-0000-00005C590000}"/>
    <cellStyle name="Финансовый 2 50 3 3 3 9" xfId="32063" xr:uid="{00000000-0005-0000-0000-00005D590000}"/>
    <cellStyle name="Финансовый 2 50 3 3 4" xfId="17923" xr:uid="{00000000-0005-0000-0000-00005E590000}"/>
    <cellStyle name="Финансовый 2 50 3 3 5" xfId="19235" xr:uid="{00000000-0005-0000-0000-00005F590000}"/>
    <cellStyle name="Финансовый 2 50 3 3 5 2" xfId="21966" xr:uid="{00000000-0005-0000-0000-000060590000}"/>
    <cellStyle name="Финансовый 2 50 3 3 5 3" xfId="28378" xr:uid="{00000000-0005-0000-0000-000061590000}"/>
    <cellStyle name="Финансовый 2 50 3 3 5 4" xfId="29815" xr:uid="{00000000-0005-0000-0000-000062590000}"/>
    <cellStyle name="Финансовый 2 50 3 3 5 5" xfId="31121" xr:uid="{00000000-0005-0000-0000-000063590000}"/>
    <cellStyle name="Финансовый 2 50 3 3 5 6" xfId="34252" xr:uid="{00000000-0005-0000-0000-000064590000}"/>
    <cellStyle name="Финансовый 2 50 3 3 5 7" xfId="35588" xr:uid="{00000000-0005-0000-0000-000065590000}"/>
    <cellStyle name="Финансовый 2 50 4" xfId="10055" xr:uid="{00000000-0005-0000-0000-000066590000}"/>
    <cellStyle name="Финансовый 2 50 4 2" xfId="13347" xr:uid="{00000000-0005-0000-0000-000067590000}"/>
    <cellStyle name="Финансовый 2 50 4 3" xfId="14975" xr:uid="{00000000-0005-0000-0000-000068590000}"/>
    <cellStyle name="Финансовый 2 50 4 3 2" xfId="16005" xr:uid="{00000000-0005-0000-0000-000069590000}"/>
    <cellStyle name="Финансовый 2 50 4 3 3" xfId="19988" xr:uid="{00000000-0005-0000-0000-00006A590000}"/>
    <cellStyle name="Финансовый 2 50 4 3 4" xfId="22169" xr:uid="{00000000-0005-0000-0000-00006B590000}"/>
    <cellStyle name="Финансовый 2 50 4 3 5" xfId="26610" xr:uid="{00000000-0005-0000-0000-00006C590000}"/>
    <cellStyle name="Финансовый 2 50 4 3 6" xfId="23289" xr:uid="{00000000-0005-0000-0000-00006D590000}"/>
    <cellStyle name="Финансовый 2 50 4 3 7" xfId="20955" xr:uid="{00000000-0005-0000-0000-00006E590000}"/>
    <cellStyle name="Финансовый 2 50 4 3 8" xfId="33161" xr:uid="{00000000-0005-0000-0000-00006F590000}"/>
    <cellStyle name="Финансовый 2 50 4 3 9" xfId="32330" xr:uid="{00000000-0005-0000-0000-000070590000}"/>
    <cellStyle name="Финансовый 2 50 4 4" xfId="17647" xr:uid="{00000000-0005-0000-0000-000071590000}"/>
    <cellStyle name="Финансовый 2 50 4 5" xfId="18959" xr:uid="{00000000-0005-0000-0000-000072590000}"/>
    <cellStyle name="Финансовый 2 50 4 5 2" xfId="23226" xr:uid="{00000000-0005-0000-0000-000073590000}"/>
    <cellStyle name="Финансовый 2 50 4 5 3" xfId="28102" xr:uid="{00000000-0005-0000-0000-000074590000}"/>
    <cellStyle name="Финансовый 2 50 4 5 4" xfId="29539" xr:uid="{00000000-0005-0000-0000-000075590000}"/>
    <cellStyle name="Финансовый 2 50 4 5 5" xfId="30845" xr:uid="{00000000-0005-0000-0000-000076590000}"/>
    <cellStyle name="Финансовый 2 50 4 5 6" xfId="34528" xr:uid="{00000000-0005-0000-0000-000077590000}"/>
    <cellStyle name="Финансовый 2 50 4 5 7" xfId="35864" xr:uid="{00000000-0005-0000-0000-000078590000}"/>
    <cellStyle name="Финансовый 2 50 5" xfId="11373" xr:uid="{00000000-0005-0000-0000-000079590000}"/>
    <cellStyle name="Финансовый 2 50 6" xfId="13995" xr:uid="{00000000-0005-0000-0000-00007A590000}"/>
    <cellStyle name="Финансовый 2 50 7" xfId="14327" xr:uid="{00000000-0005-0000-0000-00007B590000}"/>
    <cellStyle name="Финансовый 2 50 7 2" xfId="16653" xr:uid="{00000000-0005-0000-0000-00007C590000}"/>
    <cellStyle name="Финансовый 2 50 7 3" xfId="20636" xr:uid="{00000000-0005-0000-0000-00007D590000}"/>
    <cellStyle name="Финансовый 2 50 7 4" xfId="24711" xr:uid="{00000000-0005-0000-0000-00007E590000}"/>
    <cellStyle name="Финансовый 2 50 7 5" xfId="26551" xr:uid="{00000000-0005-0000-0000-00007F590000}"/>
    <cellStyle name="Финансовый 2 50 7 6" xfId="24070" xr:uid="{00000000-0005-0000-0000-000080590000}"/>
    <cellStyle name="Финансовый 2 50 7 7" xfId="28704" xr:uid="{00000000-0005-0000-0000-000081590000}"/>
    <cellStyle name="Финансовый 2 50 7 8" xfId="33809" xr:uid="{00000000-0005-0000-0000-000082590000}"/>
    <cellStyle name="Финансовый 2 50 7 9" xfId="31868" xr:uid="{00000000-0005-0000-0000-000083590000}"/>
    <cellStyle name="Финансовый 2 50 8" xfId="16999" xr:uid="{00000000-0005-0000-0000-000084590000}"/>
    <cellStyle name="Финансовый 2 50 9" xfId="18311" xr:uid="{00000000-0005-0000-0000-000085590000}"/>
    <cellStyle name="Финансовый 2 50 9 2" xfId="22228" xr:uid="{00000000-0005-0000-0000-000086590000}"/>
    <cellStyle name="Финансовый 2 50 9 3" xfId="27454" xr:uid="{00000000-0005-0000-0000-000087590000}"/>
    <cellStyle name="Финансовый 2 50 9 4" xfId="28891" xr:uid="{00000000-0005-0000-0000-000088590000}"/>
    <cellStyle name="Финансовый 2 50 9 5" xfId="30197" xr:uid="{00000000-0005-0000-0000-000089590000}"/>
    <cellStyle name="Финансовый 2 50 9 6" xfId="35176" xr:uid="{00000000-0005-0000-0000-00008A590000}"/>
    <cellStyle name="Финансовый 2 50 9 7" xfId="36512" xr:uid="{00000000-0005-0000-0000-00008B590000}"/>
    <cellStyle name="Финансовый 2 51" xfId="146" xr:uid="{00000000-0005-0000-0000-00008C590000}"/>
    <cellStyle name="Финансовый 2 51 2" xfId="510" xr:uid="{00000000-0005-0000-0000-00008D590000}"/>
    <cellStyle name="Финансовый 2 51 2 2" xfId="7772" xr:uid="{00000000-0005-0000-0000-00008E590000}"/>
    <cellStyle name="Финансовый 2 51 2 3" xfId="10418" xr:uid="{00000000-0005-0000-0000-00008F590000}"/>
    <cellStyle name="Финансовый 2 51 3" xfId="1489" xr:uid="{00000000-0005-0000-0000-000090590000}"/>
    <cellStyle name="Финансовый 2 51 3 2" xfId="8076" xr:uid="{00000000-0005-0000-0000-000091590000}"/>
    <cellStyle name="Финансовый 2 51 3 2 2" xfId="13704" xr:uid="{00000000-0005-0000-0000-000092590000}"/>
    <cellStyle name="Финансовый 2 51 3 2 3" xfId="14618" xr:uid="{00000000-0005-0000-0000-000093590000}"/>
    <cellStyle name="Финансовый 2 51 3 2 3 2" xfId="16362" xr:uid="{00000000-0005-0000-0000-000094590000}"/>
    <cellStyle name="Финансовый 2 51 3 2 3 3" xfId="20345" xr:uid="{00000000-0005-0000-0000-000095590000}"/>
    <cellStyle name="Финансовый 2 51 3 2 3 4" xfId="23386" xr:uid="{00000000-0005-0000-0000-000096590000}"/>
    <cellStyle name="Финансовый 2 51 3 2 3 5" xfId="25718" xr:uid="{00000000-0005-0000-0000-000097590000}"/>
    <cellStyle name="Финансовый 2 51 3 2 3 6" xfId="21100" xr:uid="{00000000-0005-0000-0000-000098590000}"/>
    <cellStyle name="Финансовый 2 51 3 2 3 7" xfId="25403" xr:uid="{00000000-0005-0000-0000-000099590000}"/>
    <cellStyle name="Финансовый 2 51 3 2 3 8" xfId="33518" xr:uid="{00000000-0005-0000-0000-00009A590000}"/>
    <cellStyle name="Финансовый 2 51 3 2 3 9" xfId="31728" xr:uid="{00000000-0005-0000-0000-00009B590000}"/>
    <cellStyle name="Финансовый 2 51 3 2 4" xfId="17290" xr:uid="{00000000-0005-0000-0000-00009C590000}"/>
    <cellStyle name="Финансовый 2 51 3 2 5" xfId="18602" xr:uid="{00000000-0005-0000-0000-00009D590000}"/>
    <cellStyle name="Финансовый 2 51 3 2 5 2" xfId="21543" xr:uid="{00000000-0005-0000-0000-00009E590000}"/>
    <cellStyle name="Финансовый 2 51 3 2 5 3" xfId="27745" xr:uid="{00000000-0005-0000-0000-00009F590000}"/>
    <cellStyle name="Финансовый 2 51 3 2 5 4" xfId="29182" xr:uid="{00000000-0005-0000-0000-0000A0590000}"/>
    <cellStyle name="Финансовый 2 51 3 2 5 5" xfId="30488" xr:uid="{00000000-0005-0000-0000-0000A1590000}"/>
    <cellStyle name="Финансовый 2 51 3 2 5 6" xfId="34885" xr:uid="{00000000-0005-0000-0000-0000A2590000}"/>
    <cellStyle name="Финансовый 2 51 3 2 5 7" xfId="36221" xr:uid="{00000000-0005-0000-0000-0000A3590000}"/>
    <cellStyle name="Финансовый 2 51 3 3" xfId="12576" xr:uid="{00000000-0005-0000-0000-0000A4590000}"/>
    <cellStyle name="Финансовый 2 51 3 3 2" xfId="13056" xr:uid="{00000000-0005-0000-0000-0000A5590000}"/>
    <cellStyle name="Финансовый 2 51 3 3 3" xfId="15266" xr:uid="{00000000-0005-0000-0000-0000A6590000}"/>
    <cellStyle name="Финансовый 2 51 3 3 3 2" xfId="15714" xr:uid="{00000000-0005-0000-0000-0000A7590000}"/>
    <cellStyle name="Финансовый 2 51 3 3 3 3" xfId="19697" xr:uid="{00000000-0005-0000-0000-0000A8590000}"/>
    <cellStyle name="Финансовый 2 51 3 3 3 4" xfId="24861" xr:uid="{00000000-0005-0000-0000-0000A9590000}"/>
    <cellStyle name="Финансовый 2 51 3 3 3 5" xfId="23273" xr:uid="{00000000-0005-0000-0000-0000AA590000}"/>
    <cellStyle name="Финансовый 2 51 3 3 3 6" xfId="24458" xr:uid="{00000000-0005-0000-0000-0000AB590000}"/>
    <cellStyle name="Финансовый 2 51 3 3 3 7" xfId="26806" xr:uid="{00000000-0005-0000-0000-0000AC590000}"/>
    <cellStyle name="Финансовый 2 51 3 3 3 8" xfId="32870" xr:uid="{00000000-0005-0000-0000-0000AD590000}"/>
    <cellStyle name="Финансовый 2 51 3 3 3 9" xfId="32286" xr:uid="{00000000-0005-0000-0000-0000AE590000}"/>
    <cellStyle name="Финансовый 2 51 3 3 4" xfId="17938" xr:uid="{00000000-0005-0000-0000-0000AF590000}"/>
    <cellStyle name="Финансовый 2 51 3 3 5" xfId="19250" xr:uid="{00000000-0005-0000-0000-0000B0590000}"/>
    <cellStyle name="Финансовый 2 51 3 3 5 2" xfId="23001" xr:uid="{00000000-0005-0000-0000-0000B1590000}"/>
    <cellStyle name="Финансовый 2 51 3 3 5 3" xfId="28393" xr:uid="{00000000-0005-0000-0000-0000B2590000}"/>
    <cellStyle name="Финансовый 2 51 3 3 5 4" xfId="29830" xr:uid="{00000000-0005-0000-0000-0000B3590000}"/>
    <cellStyle name="Финансовый 2 51 3 3 5 5" xfId="31136" xr:uid="{00000000-0005-0000-0000-0000B4590000}"/>
    <cellStyle name="Финансовый 2 51 3 3 5 6" xfId="34237" xr:uid="{00000000-0005-0000-0000-0000B5590000}"/>
    <cellStyle name="Финансовый 2 51 3 3 5 7" xfId="35573" xr:uid="{00000000-0005-0000-0000-0000B6590000}"/>
    <cellStyle name="Финансовый 2 51 4" xfId="10056" xr:uid="{00000000-0005-0000-0000-0000B7590000}"/>
    <cellStyle name="Финансовый 2 51 4 2" xfId="13346" xr:uid="{00000000-0005-0000-0000-0000B8590000}"/>
    <cellStyle name="Финансовый 2 51 4 3" xfId="14976" xr:uid="{00000000-0005-0000-0000-0000B9590000}"/>
    <cellStyle name="Финансовый 2 51 4 3 2" xfId="16004" xr:uid="{00000000-0005-0000-0000-0000BA590000}"/>
    <cellStyle name="Финансовый 2 51 4 3 3" xfId="19987" xr:uid="{00000000-0005-0000-0000-0000BB590000}"/>
    <cellStyle name="Финансовый 2 51 4 3 4" xfId="22275" xr:uid="{00000000-0005-0000-0000-0000BC590000}"/>
    <cellStyle name="Финансовый 2 51 4 3 5" xfId="24251" xr:uid="{00000000-0005-0000-0000-0000BD590000}"/>
    <cellStyle name="Финансовый 2 51 4 3 6" xfId="24638" xr:uid="{00000000-0005-0000-0000-0000BE590000}"/>
    <cellStyle name="Финансовый 2 51 4 3 7" xfId="22767" xr:uid="{00000000-0005-0000-0000-0000BF590000}"/>
    <cellStyle name="Финансовый 2 51 4 3 8" xfId="33160" xr:uid="{00000000-0005-0000-0000-0000C0590000}"/>
    <cellStyle name="Финансовый 2 51 4 3 9" xfId="32387" xr:uid="{00000000-0005-0000-0000-0000C1590000}"/>
    <cellStyle name="Финансовый 2 51 4 4" xfId="17648" xr:uid="{00000000-0005-0000-0000-0000C2590000}"/>
    <cellStyle name="Финансовый 2 51 4 5" xfId="18960" xr:uid="{00000000-0005-0000-0000-0000C3590000}"/>
    <cellStyle name="Финансовый 2 51 4 5 2" xfId="25270" xr:uid="{00000000-0005-0000-0000-0000C4590000}"/>
    <cellStyle name="Финансовый 2 51 4 5 3" xfId="28103" xr:uid="{00000000-0005-0000-0000-0000C5590000}"/>
    <cellStyle name="Финансовый 2 51 4 5 4" xfId="29540" xr:uid="{00000000-0005-0000-0000-0000C6590000}"/>
    <cellStyle name="Финансовый 2 51 4 5 5" xfId="30846" xr:uid="{00000000-0005-0000-0000-0000C7590000}"/>
    <cellStyle name="Финансовый 2 51 4 5 6" xfId="34527" xr:uid="{00000000-0005-0000-0000-0000C8590000}"/>
    <cellStyle name="Финансовый 2 51 4 5 7" xfId="35863" xr:uid="{00000000-0005-0000-0000-0000C9590000}"/>
    <cellStyle name="Финансовый 2 51 5" xfId="11374" xr:uid="{00000000-0005-0000-0000-0000CA590000}"/>
    <cellStyle name="Финансовый 2 51 6" xfId="13994" xr:uid="{00000000-0005-0000-0000-0000CB590000}"/>
    <cellStyle name="Финансовый 2 51 7" xfId="14328" xr:uid="{00000000-0005-0000-0000-0000CC590000}"/>
    <cellStyle name="Финансовый 2 51 7 2" xfId="16652" xr:uid="{00000000-0005-0000-0000-0000CD590000}"/>
    <cellStyle name="Финансовый 2 51 7 3" xfId="20635" xr:uid="{00000000-0005-0000-0000-0000CE590000}"/>
    <cellStyle name="Финансовый 2 51 7 4" xfId="24314" xr:uid="{00000000-0005-0000-0000-0000CF590000}"/>
    <cellStyle name="Финансовый 2 51 7 5" xfId="26823" xr:uid="{00000000-0005-0000-0000-0000D0590000}"/>
    <cellStyle name="Финансовый 2 51 7 6" xfId="24488" xr:uid="{00000000-0005-0000-0000-0000D1590000}"/>
    <cellStyle name="Финансовый 2 51 7 7" xfId="26140" xr:uid="{00000000-0005-0000-0000-0000D2590000}"/>
    <cellStyle name="Финансовый 2 51 7 8" xfId="33808" xr:uid="{00000000-0005-0000-0000-0000D3590000}"/>
    <cellStyle name="Финансовый 2 51 7 9" xfId="31912" xr:uid="{00000000-0005-0000-0000-0000D4590000}"/>
    <cellStyle name="Финансовый 2 51 8" xfId="17000" xr:uid="{00000000-0005-0000-0000-0000D5590000}"/>
    <cellStyle name="Финансовый 2 51 9" xfId="18312" xr:uid="{00000000-0005-0000-0000-0000D6590000}"/>
    <cellStyle name="Финансовый 2 51 9 2" xfId="22005" xr:uid="{00000000-0005-0000-0000-0000D7590000}"/>
    <cellStyle name="Финансовый 2 51 9 3" xfId="27455" xr:uid="{00000000-0005-0000-0000-0000D8590000}"/>
    <cellStyle name="Финансовый 2 51 9 4" xfId="28892" xr:uid="{00000000-0005-0000-0000-0000D9590000}"/>
    <cellStyle name="Финансовый 2 51 9 5" xfId="30198" xr:uid="{00000000-0005-0000-0000-0000DA590000}"/>
    <cellStyle name="Финансовый 2 51 9 6" xfId="35175" xr:uid="{00000000-0005-0000-0000-0000DB590000}"/>
    <cellStyle name="Финансовый 2 51 9 7" xfId="36511" xr:uid="{00000000-0005-0000-0000-0000DC590000}"/>
    <cellStyle name="Финансовый 2 52" xfId="147" xr:uid="{00000000-0005-0000-0000-0000DD590000}"/>
    <cellStyle name="Финансовый 2 52 2" xfId="511" xr:uid="{00000000-0005-0000-0000-0000DE590000}"/>
    <cellStyle name="Финансовый 2 52 2 2" xfId="8874" xr:uid="{00000000-0005-0000-0000-0000DF590000}"/>
    <cellStyle name="Финансовый 2 52 2 3" xfId="10419" xr:uid="{00000000-0005-0000-0000-0000E0590000}"/>
    <cellStyle name="Финансовый 2 52 3" xfId="1490" xr:uid="{00000000-0005-0000-0000-0000E1590000}"/>
    <cellStyle name="Финансовый 2 52 3 2" xfId="8307" xr:uid="{00000000-0005-0000-0000-0000E2590000}"/>
    <cellStyle name="Финансовый 2 52 3 2 2" xfId="13642" xr:uid="{00000000-0005-0000-0000-0000E3590000}"/>
    <cellStyle name="Финансовый 2 52 3 2 3" xfId="14680" xr:uid="{00000000-0005-0000-0000-0000E4590000}"/>
    <cellStyle name="Финансовый 2 52 3 2 3 2" xfId="16300" xr:uid="{00000000-0005-0000-0000-0000E5590000}"/>
    <cellStyle name="Финансовый 2 52 3 2 3 3" xfId="20283" xr:uid="{00000000-0005-0000-0000-0000E6590000}"/>
    <cellStyle name="Финансовый 2 52 3 2 3 4" xfId="24078" xr:uid="{00000000-0005-0000-0000-0000E7590000}"/>
    <cellStyle name="Финансовый 2 52 3 2 3 5" xfId="26975" xr:uid="{00000000-0005-0000-0000-0000E8590000}"/>
    <cellStyle name="Финансовый 2 52 3 2 3 6" xfId="25405" xr:uid="{00000000-0005-0000-0000-0000E9590000}"/>
    <cellStyle name="Финансовый 2 52 3 2 3 7" xfId="25759" xr:uid="{00000000-0005-0000-0000-0000EA590000}"/>
    <cellStyle name="Финансовый 2 52 3 2 3 8" xfId="33456" xr:uid="{00000000-0005-0000-0000-0000EB590000}"/>
    <cellStyle name="Финансовый 2 52 3 2 3 9" xfId="31692" xr:uid="{00000000-0005-0000-0000-0000EC590000}"/>
    <cellStyle name="Финансовый 2 52 3 2 4" xfId="17352" xr:uid="{00000000-0005-0000-0000-0000ED590000}"/>
    <cellStyle name="Финансовый 2 52 3 2 5" xfId="18664" xr:uid="{00000000-0005-0000-0000-0000EE590000}"/>
    <cellStyle name="Финансовый 2 52 3 2 5 2" xfId="21684" xr:uid="{00000000-0005-0000-0000-0000EF590000}"/>
    <cellStyle name="Финансовый 2 52 3 2 5 3" xfId="27807" xr:uid="{00000000-0005-0000-0000-0000F0590000}"/>
    <cellStyle name="Финансовый 2 52 3 2 5 4" xfId="29244" xr:uid="{00000000-0005-0000-0000-0000F1590000}"/>
    <cellStyle name="Финансовый 2 52 3 2 5 5" xfId="30550" xr:uid="{00000000-0005-0000-0000-0000F2590000}"/>
    <cellStyle name="Финансовый 2 52 3 2 5 6" xfId="34823" xr:uid="{00000000-0005-0000-0000-0000F3590000}"/>
    <cellStyle name="Финансовый 2 52 3 2 5 7" xfId="36159" xr:uid="{00000000-0005-0000-0000-0000F4590000}"/>
    <cellStyle name="Финансовый 2 52 3 3" xfId="12638" xr:uid="{00000000-0005-0000-0000-0000F5590000}"/>
    <cellStyle name="Финансовый 2 52 3 3 2" xfId="12994" xr:uid="{00000000-0005-0000-0000-0000F6590000}"/>
    <cellStyle name="Финансовый 2 52 3 3 3" xfId="15328" xr:uid="{00000000-0005-0000-0000-0000F7590000}"/>
    <cellStyle name="Финансовый 2 52 3 3 3 2" xfId="15652" xr:uid="{00000000-0005-0000-0000-0000F8590000}"/>
    <cellStyle name="Финансовый 2 52 3 3 3 3" xfId="19635" xr:uid="{00000000-0005-0000-0000-0000F9590000}"/>
    <cellStyle name="Финансовый 2 52 3 3 3 4" xfId="23595" xr:uid="{00000000-0005-0000-0000-0000FA590000}"/>
    <cellStyle name="Финансовый 2 52 3 3 3 5" xfId="25524" xr:uid="{00000000-0005-0000-0000-0000FB590000}"/>
    <cellStyle name="Финансовый 2 52 3 3 3 6" xfId="24864" xr:uid="{00000000-0005-0000-0000-0000FC590000}"/>
    <cellStyle name="Финансовый 2 52 3 3 3 7" xfId="24232" xr:uid="{00000000-0005-0000-0000-0000FD590000}"/>
    <cellStyle name="Финансовый 2 52 3 3 3 8" xfId="32808" xr:uid="{00000000-0005-0000-0000-0000FE590000}"/>
    <cellStyle name="Финансовый 2 52 3 3 3 9" xfId="31517" xr:uid="{00000000-0005-0000-0000-0000FF590000}"/>
    <cellStyle name="Финансовый 2 52 3 3 4" xfId="18000" xr:uid="{00000000-0005-0000-0000-0000005A0000}"/>
    <cellStyle name="Финансовый 2 52 3 3 5" xfId="19312" xr:uid="{00000000-0005-0000-0000-0000015A0000}"/>
    <cellStyle name="Финансовый 2 52 3 3 5 2" xfId="22661" xr:uid="{00000000-0005-0000-0000-0000025A0000}"/>
    <cellStyle name="Финансовый 2 52 3 3 5 3" xfId="28455" xr:uid="{00000000-0005-0000-0000-0000035A0000}"/>
    <cellStyle name="Финансовый 2 52 3 3 5 4" xfId="29892" xr:uid="{00000000-0005-0000-0000-0000045A0000}"/>
    <cellStyle name="Финансовый 2 52 3 3 5 5" xfId="31198" xr:uid="{00000000-0005-0000-0000-0000055A0000}"/>
    <cellStyle name="Финансовый 2 52 3 3 5 6" xfId="34175" xr:uid="{00000000-0005-0000-0000-0000065A0000}"/>
    <cellStyle name="Финансовый 2 52 3 3 5 7" xfId="35511" xr:uid="{00000000-0005-0000-0000-0000075A0000}"/>
    <cellStyle name="Финансовый 2 52 4" xfId="10057" xr:uid="{00000000-0005-0000-0000-0000085A0000}"/>
    <cellStyle name="Финансовый 2 52 4 2" xfId="13345" xr:uid="{00000000-0005-0000-0000-0000095A0000}"/>
    <cellStyle name="Финансовый 2 52 4 3" xfId="14977" xr:uid="{00000000-0005-0000-0000-00000A5A0000}"/>
    <cellStyle name="Финансовый 2 52 4 3 2" xfId="16003" xr:uid="{00000000-0005-0000-0000-00000B5A0000}"/>
    <cellStyle name="Финансовый 2 52 4 3 3" xfId="19986" xr:uid="{00000000-0005-0000-0000-00000C5A0000}"/>
    <cellStyle name="Финансовый 2 52 4 3 4" xfId="22237" xr:uid="{00000000-0005-0000-0000-00000D5A0000}"/>
    <cellStyle name="Финансовый 2 52 4 3 5" xfId="25622" xr:uid="{00000000-0005-0000-0000-00000E5A0000}"/>
    <cellStyle name="Финансовый 2 52 4 3 6" xfId="20820" xr:uid="{00000000-0005-0000-0000-00000F5A0000}"/>
    <cellStyle name="Финансовый 2 52 4 3 7" xfId="27215" xr:uid="{00000000-0005-0000-0000-0000105A0000}"/>
    <cellStyle name="Финансовый 2 52 4 3 8" xfId="33159" xr:uid="{00000000-0005-0000-0000-0000115A0000}"/>
    <cellStyle name="Финансовый 2 52 4 3 9" xfId="32471" xr:uid="{00000000-0005-0000-0000-0000125A0000}"/>
    <cellStyle name="Финансовый 2 52 4 4" xfId="17649" xr:uid="{00000000-0005-0000-0000-0000135A0000}"/>
    <cellStyle name="Финансовый 2 52 4 5" xfId="18961" xr:uid="{00000000-0005-0000-0000-0000145A0000}"/>
    <cellStyle name="Финансовый 2 52 4 5 2" xfId="23053" xr:uid="{00000000-0005-0000-0000-0000155A0000}"/>
    <cellStyle name="Финансовый 2 52 4 5 3" xfId="28104" xr:uid="{00000000-0005-0000-0000-0000165A0000}"/>
    <cellStyle name="Финансовый 2 52 4 5 4" xfId="29541" xr:uid="{00000000-0005-0000-0000-0000175A0000}"/>
    <cellStyle name="Финансовый 2 52 4 5 5" xfId="30847" xr:uid="{00000000-0005-0000-0000-0000185A0000}"/>
    <cellStyle name="Финансовый 2 52 4 5 6" xfId="34526" xr:uid="{00000000-0005-0000-0000-0000195A0000}"/>
    <cellStyle name="Финансовый 2 52 4 5 7" xfId="35862" xr:uid="{00000000-0005-0000-0000-00001A5A0000}"/>
    <cellStyle name="Финансовый 2 52 5" xfId="11375" xr:uid="{00000000-0005-0000-0000-00001B5A0000}"/>
    <cellStyle name="Финансовый 2 52 6" xfId="13993" xr:uid="{00000000-0005-0000-0000-00001C5A0000}"/>
    <cellStyle name="Финансовый 2 52 7" xfId="14329" xr:uid="{00000000-0005-0000-0000-00001D5A0000}"/>
    <cellStyle name="Финансовый 2 52 7 2" xfId="16651" xr:uid="{00000000-0005-0000-0000-00001E5A0000}"/>
    <cellStyle name="Финансовый 2 52 7 3" xfId="20634" xr:uid="{00000000-0005-0000-0000-00001F5A0000}"/>
    <cellStyle name="Финансовый 2 52 7 4" xfId="24047" xr:uid="{00000000-0005-0000-0000-0000205A0000}"/>
    <cellStyle name="Финансовый 2 52 7 5" xfId="24051" xr:uid="{00000000-0005-0000-0000-0000215A0000}"/>
    <cellStyle name="Финансовый 2 52 7 6" xfId="26512" xr:uid="{00000000-0005-0000-0000-0000225A0000}"/>
    <cellStyle name="Финансовый 2 52 7 7" xfId="22976" xr:uid="{00000000-0005-0000-0000-0000235A0000}"/>
    <cellStyle name="Финансовый 2 52 7 8" xfId="33807" xr:uid="{00000000-0005-0000-0000-0000245A0000}"/>
    <cellStyle name="Финансовый 2 52 7 9" xfId="31930" xr:uid="{00000000-0005-0000-0000-0000255A0000}"/>
    <cellStyle name="Финансовый 2 52 8" xfId="17001" xr:uid="{00000000-0005-0000-0000-0000265A0000}"/>
    <cellStyle name="Финансовый 2 52 9" xfId="18313" xr:uid="{00000000-0005-0000-0000-0000275A0000}"/>
    <cellStyle name="Финансовый 2 52 9 2" xfId="22030" xr:uid="{00000000-0005-0000-0000-0000285A0000}"/>
    <cellStyle name="Финансовый 2 52 9 3" xfId="27456" xr:uid="{00000000-0005-0000-0000-0000295A0000}"/>
    <cellStyle name="Финансовый 2 52 9 4" xfId="28893" xr:uid="{00000000-0005-0000-0000-00002A5A0000}"/>
    <cellStyle name="Финансовый 2 52 9 5" xfId="30199" xr:uid="{00000000-0005-0000-0000-00002B5A0000}"/>
    <cellStyle name="Финансовый 2 52 9 6" xfId="35174" xr:uid="{00000000-0005-0000-0000-00002C5A0000}"/>
    <cellStyle name="Финансовый 2 52 9 7" xfId="36510" xr:uid="{00000000-0005-0000-0000-00002D5A0000}"/>
    <cellStyle name="Финансовый 2 53" xfId="148" xr:uid="{00000000-0005-0000-0000-00002E5A0000}"/>
    <cellStyle name="Финансовый 2 53 2" xfId="512" xr:uid="{00000000-0005-0000-0000-00002F5A0000}"/>
    <cellStyle name="Финансовый 2 53 2 2" xfId="7796" xr:uid="{00000000-0005-0000-0000-0000305A0000}"/>
    <cellStyle name="Финансовый 2 53 2 3" xfId="10420" xr:uid="{00000000-0005-0000-0000-0000315A0000}"/>
    <cellStyle name="Финансовый 2 53 3" xfId="1491" xr:uid="{00000000-0005-0000-0000-0000325A0000}"/>
    <cellStyle name="Финансовый 2 53 3 2" xfId="7699" xr:uid="{00000000-0005-0000-0000-0000335A0000}"/>
    <cellStyle name="Финансовый 2 53 3 2 2" xfId="13805" xr:uid="{00000000-0005-0000-0000-0000345A0000}"/>
    <cellStyle name="Финансовый 2 53 3 2 3" xfId="14517" xr:uid="{00000000-0005-0000-0000-0000355A0000}"/>
    <cellStyle name="Финансовый 2 53 3 2 3 2" xfId="16463" xr:uid="{00000000-0005-0000-0000-0000365A0000}"/>
    <cellStyle name="Финансовый 2 53 3 2 3 3" xfId="20446" xr:uid="{00000000-0005-0000-0000-0000375A0000}"/>
    <cellStyle name="Финансовый 2 53 3 2 3 4" xfId="24853" xr:uid="{00000000-0005-0000-0000-0000385A0000}"/>
    <cellStyle name="Финансовый 2 53 3 2 3 5" xfId="26893" xr:uid="{00000000-0005-0000-0000-0000395A0000}"/>
    <cellStyle name="Финансовый 2 53 3 2 3 6" xfId="21046" xr:uid="{00000000-0005-0000-0000-00003A5A0000}"/>
    <cellStyle name="Финансовый 2 53 3 2 3 7" xfId="27259" xr:uid="{00000000-0005-0000-0000-00003B5A0000}"/>
    <cellStyle name="Финансовый 2 53 3 2 3 8" xfId="33619" xr:uid="{00000000-0005-0000-0000-00003C5A0000}"/>
    <cellStyle name="Финансовый 2 53 3 2 3 9" xfId="31497" xr:uid="{00000000-0005-0000-0000-00003D5A0000}"/>
    <cellStyle name="Финансовый 2 53 3 2 4" xfId="17189" xr:uid="{00000000-0005-0000-0000-00003E5A0000}"/>
    <cellStyle name="Финансовый 2 53 3 2 5" xfId="18501" xr:uid="{00000000-0005-0000-0000-00003F5A0000}"/>
    <cellStyle name="Финансовый 2 53 3 2 5 2" xfId="24624" xr:uid="{00000000-0005-0000-0000-0000405A0000}"/>
    <cellStyle name="Финансовый 2 53 3 2 5 3" xfId="27644" xr:uid="{00000000-0005-0000-0000-0000415A0000}"/>
    <cellStyle name="Финансовый 2 53 3 2 5 4" xfId="29081" xr:uid="{00000000-0005-0000-0000-0000425A0000}"/>
    <cellStyle name="Финансовый 2 53 3 2 5 5" xfId="30387" xr:uid="{00000000-0005-0000-0000-0000435A0000}"/>
    <cellStyle name="Финансовый 2 53 3 2 5 6" xfId="34986" xr:uid="{00000000-0005-0000-0000-0000445A0000}"/>
    <cellStyle name="Финансовый 2 53 3 2 5 7" xfId="36322" xr:uid="{00000000-0005-0000-0000-0000455A0000}"/>
    <cellStyle name="Финансовый 2 53 3 3" xfId="12475" xr:uid="{00000000-0005-0000-0000-0000465A0000}"/>
    <cellStyle name="Финансовый 2 53 3 3 2" xfId="13157" xr:uid="{00000000-0005-0000-0000-0000475A0000}"/>
    <cellStyle name="Финансовый 2 53 3 3 3" xfId="15165" xr:uid="{00000000-0005-0000-0000-0000485A0000}"/>
    <cellStyle name="Финансовый 2 53 3 3 3 2" xfId="15815" xr:uid="{00000000-0005-0000-0000-0000495A0000}"/>
    <cellStyle name="Финансовый 2 53 3 3 3 3" xfId="19798" xr:uid="{00000000-0005-0000-0000-00004A5A0000}"/>
    <cellStyle name="Финансовый 2 53 3 3 3 4" xfId="21687" xr:uid="{00000000-0005-0000-0000-00004B5A0000}"/>
    <cellStyle name="Финансовый 2 53 3 3 3 5" xfId="25942" xr:uid="{00000000-0005-0000-0000-00004C5A0000}"/>
    <cellStyle name="Финансовый 2 53 3 3 3 6" xfId="26265" xr:uid="{00000000-0005-0000-0000-00004D5A0000}"/>
    <cellStyle name="Финансовый 2 53 3 3 3 7" xfId="27107" xr:uid="{00000000-0005-0000-0000-00004E5A0000}"/>
    <cellStyle name="Финансовый 2 53 3 3 3 8" xfId="32971" xr:uid="{00000000-0005-0000-0000-00004F5A0000}"/>
    <cellStyle name="Финансовый 2 53 3 3 3 9" xfId="32571" xr:uid="{00000000-0005-0000-0000-0000505A0000}"/>
    <cellStyle name="Финансовый 2 53 3 3 4" xfId="17837" xr:uid="{00000000-0005-0000-0000-0000515A0000}"/>
    <cellStyle name="Финансовый 2 53 3 3 5" xfId="19149" xr:uid="{00000000-0005-0000-0000-0000525A0000}"/>
    <cellStyle name="Финансовый 2 53 3 3 5 2" xfId="21503" xr:uid="{00000000-0005-0000-0000-0000535A0000}"/>
    <cellStyle name="Финансовый 2 53 3 3 5 3" xfId="28292" xr:uid="{00000000-0005-0000-0000-0000545A0000}"/>
    <cellStyle name="Финансовый 2 53 3 3 5 4" xfId="29729" xr:uid="{00000000-0005-0000-0000-0000555A0000}"/>
    <cellStyle name="Финансовый 2 53 3 3 5 5" xfId="31035" xr:uid="{00000000-0005-0000-0000-0000565A0000}"/>
    <cellStyle name="Финансовый 2 53 3 3 5 6" xfId="34338" xr:uid="{00000000-0005-0000-0000-0000575A0000}"/>
    <cellStyle name="Финансовый 2 53 3 3 5 7" xfId="35674" xr:uid="{00000000-0005-0000-0000-0000585A0000}"/>
    <cellStyle name="Финансовый 2 53 4" xfId="10058" xr:uid="{00000000-0005-0000-0000-0000595A0000}"/>
    <cellStyle name="Финансовый 2 53 4 2" xfId="13344" xr:uid="{00000000-0005-0000-0000-00005A5A0000}"/>
    <cellStyle name="Финансовый 2 53 4 3" xfId="14978" xr:uid="{00000000-0005-0000-0000-00005B5A0000}"/>
    <cellStyle name="Финансовый 2 53 4 3 2" xfId="16002" xr:uid="{00000000-0005-0000-0000-00005C5A0000}"/>
    <cellStyle name="Финансовый 2 53 4 3 3" xfId="19985" xr:uid="{00000000-0005-0000-0000-00005D5A0000}"/>
    <cellStyle name="Финансовый 2 53 4 3 4" xfId="22052" xr:uid="{00000000-0005-0000-0000-00005E5A0000}"/>
    <cellStyle name="Финансовый 2 53 4 3 5" xfId="24054" xr:uid="{00000000-0005-0000-0000-00005F5A0000}"/>
    <cellStyle name="Финансовый 2 53 4 3 6" xfId="20839" xr:uid="{00000000-0005-0000-0000-0000605A0000}"/>
    <cellStyle name="Финансовый 2 53 4 3 7" xfId="26699" xr:uid="{00000000-0005-0000-0000-0000615A0000}"/>
    <cellStyle name="Финансовый 2 53 4 3 8" xfId="33158" xr:uid="{00000000-0005-0000-0000-0000625A0000}"/>
    <cellStyle name="Финансовый 2 53 4 3 9" xfId="31438" xr:uid="{00000000-0005-0000-0000-0000635A0000}"/>
    <cellStyle name="Финансовый 2 53 4 4" xfId="17650" xr:uid="{00000000-0005-0000-0000-0000645A0000}"/>
    <cellStyle name="Финансовый 2 53 4 5" xfId="18962" xr:uid="{00000000-0005-0000-0000-0000655A0000}"/>
    <cellStyle name="Финансовый 2 53 4 5 2" xfId="21508" xr:uid="{00000000-0005-0000-0000-0000665A0000}"/>
    <cellStyle name="Финансовый 2 53 4 5 3" xfId="28105" xr:uid="{00000000-0005-0000-0000-0000675A0000}"/>
    <cellStyle name="Финансовый 2 53 4 5 4" xfId="29542" xr:uid="{00000000-0005-0000-0000-0000685A0000}"/>
    <cellStyle name="Финансовый 2 53 4 5 5" xfId="30848" xr:uid="{00000000-0005-0000-0000-0000695A0000}"/>
    <cellStyle name="Финансовый 2 53 4 5 6" xfId="34525" xr:uid="{00000000-0005-0000-0000-00006A5A0000}"/>
    <cellStyle name="Финансовый 2 53 4 5 7" xfId="35861" xr:uid="{00000000-0005-0000-0000-00006B5A0000}"/>
    <cellStyle name="Финансовый 2 53 5" xfId="11376" xr:uid="{00000000-0005-0000-0000-00006C5A0000}"/>
    <cellStyle name="Финансовый 2 53 6" xfId="13992" xr:uid="{00000000-0005-0000-0000-00006D5A0000}"/>
    <cellStyle name="Финансовый 2 53 7" xfId="14330" xr:uid="{00000000-0005-0000-0000-00006E5A0000}"/>
    <cellStyle name="Финансовый 2 53 7 2" xfId="16650" xr:uid="{00000000-0005-0000-0000-00006F5A0000}"/>
    <cellStyle name="Финансовый 2 53 7 3" xfId="20633" xr:uid="{00000000-0005-0000-0000-0000705A0000}"/>
    <cellStyle name="Финансовый 2 53 7 4" xfId="23918" xr:uid="{00000000-0005-0000-0000-0000715A0000}"/>
    <cellStyle name="Финансовый 2 53 7 5" xfId="26120" xr:uid="{00000000-0005-0000-0000-0000725A0000}"/>
    <cellStyle name="Финансовый 2 53 7 6" xfId="21290" xr:uid="{00000000-0005-0000-0000-0000735A0000}"/>
    <cellStyle name="Финансовый 2 53 7 7" xfId="25586" xr:uid="{00000000-0005-0000-0000-0000745A0000}"/>
    <cellStyle name="Финансовый 2 53 7 8" xfId="33806" xr:uid="{00000000-0005-0000-0000-0000755A0000}"/>
    <cellStyle name="Финансовый 2 53 7 9" xfId="31946" xr:uid="{00000000-0005-0000-0000-0000765A0000}"/>
    <cellStyle name="Финансовый 2 53 8" xfId="17002" xr:uid="{00000000-0005-0000-0000-0000775A0000}"/>
    <cellStyle name="Финансовый 2 53 9" xfId="18314" xr:uid="{00000000-0005-0000-0000-0000785A0000}"/>
    <cellStyle name="Финансовый 2 53 9 2" xfId="21878" xr:uid="{00000000-0005-0000-0000-0000795A0000}"/>
    <cellStyle name="Финансовый 2 53 9 3" xfId="27457" xr:uid="{00000000-0005-0000-0000-00007A5A0000}"/>
    <cellStyle name="Финансовый 2 53 9 4" xfId="28894" xr:uid="{00000000-0005-0000-0000-00007B5A0000}"/>
    <cellStyle name="Финансовый 2 53 9 5" xfId="30200" xr:uid="{00000000-0005-0000-0000-00007C5A0000}"/>
    <cellStyle name="Финансовый 2 53 9 6" xfId="35173" xr:uid="{00000000-0005-0000-0000-00007D5A0000}"/>
    <cellStyle name="Финансовый 2 53 9 7" xfId="36509" xr:uid="{00000000-0005-0000-0000-00007E5A0000}"/>
    <cellStyle name="Финансовый 2 54" xfId="149" xr:uid="{00000000-0005-0000-0000-00007F5A0000}"/>
    <cellStyle name="Финансовый 2 54 2" xfId="513" xr:uid="{00000000-0005-0000-0000-0000805A0000}"/>
    <cellStyle name="Финансовый 2 54 2 2" xfId="8892" xr:uid="{00000000-0005-0000-0000-0000815A0000}"/>
    <cellStyle name="Финансовый 2 54 2 3" xfId="10421" xr:uid="{00000000-0005-0000-0000-0000825A0000}"/>
    <cellStyle name="Финансовый 2 54 3" xfId="1492" xr:uid="{00000000-0005-0000-0000-0000835A0000}"/>
    <cellStyle name="Финансовый 2 54 3 2" xfId="8379" xr:uid="{00000000-0005-0000-0000-0000845A0000}"/>
    <cellStyle name="Финансовый 2 54 3 2 2" xfId="13638" xr:uid="{00000000-0005-0000-0000-0000855A0000}"/>
    <cellStyle name="Финансовый 2 54 3 2 3" xfId="14684" xr:uid="{00000000-0005-0000-0000-0000865A0000}"/>
    <cellStyle name="Финансовый 2 54 3 2 3 2" xfId="16296" xr:uid="{00000000-0005-0000-0000-0000875A0000}"/>
    <cellStyle name="Финансовый 2 54 3 2 3 3" xfId="20279" xr:uid="{00000000-0005-0000-0000-0000885A0000}"/>
    <cellStyle name="Финансовый 2 54 3 2 3 4" xfId="25320" xr:uid="{00000000-0005-0000-0000-0000895A0000}"/>
    <cellStyle name="Финансовый 2 54 3 2 3 5" xfId="25515" xr:uid="{00000000-0005-0000-0000-00008A5A0000}"/>
    <cellStyle name="Финансовый 2 54 3 2 3 6" xfId="22781" xr:uid="{00000000-0005-0000-0000-00008B5A0000}"/>
    <cellStyle name="Финансовый 2 54 3 2 3 7" xfId="20926" xr:uid="{00000000-0005-0000-0000-00008C5A0000}"/>
    <cellStyle name="Финансовый 2 54 3 2 3 8" xfId="33452" xr:uid="{00000000-0005-0000-0000-00008D5A0000}"/>
    <cellStyle name="Финансовый 2 54 3 2 3 9" xfId="31804" xr:uid="{00000000-0005-0000-0000-00008E5A0000}"/>
    <cellStyle name="Финансовый 2 54 3 2 4" xfId="17356" xr:uid="{00000000-0005-0000-0000-00008F5A0000}"/>
    <cellStyle name="Финансовый 2 54 3 2 5" xfId="18668" xr:uid="{00000000-0005-0000-0000-0000905A0000}"/>
    <cellStyle name="Финансовый 2 54 3 2 5 2" xfId="24776" xr:uid="{00000000-0005-0000-0000-0000915A0000}"/>
    <cellStyle name="Финансовый 2 54 3 2 5 3" xfId="27811" xr:uid="{00000000-0005-0000-0000-0000925A0000}"/>
    <cellStyle name="Финансовый 2 54 3 2 5 4" xfId="29248" xr:uid="{00000000-0005-0000-0000-0000935A0000}"/>
    <cellStyle name="Финансовый 2 54 3 2 5 5" xfId="30554" xr:uid="{00000000-0005-0000-0000-0000945A0000}"/>
    <cellStyle name="Финансовый 2 54 3 2 5 6" xfId="34819" xr:uid="{00000000-0005-0000-0000-0000955A0000}"/>
    <cellStyle name="Финансовый 2 54 3 2 5 7" xfId="36155" xr:uid="{00000000-0005-0000-0000-0000965A0000}"/>
    <cellStyle name="Финансовый 2 54 3 3" xfId="12642" xr:uid="{00000000-0005-0000-0000-0000975A0000}"/>
    <cellStyle name="Финансовый 2 54 3 3 2" xfId="12990" xr:uid="{00000000-0005-0000-0000-0000985A0000}"/>
    <cellStyle name="Финансовый 2 54 3 3 3" xfId="15332" xr:uid="{00000000-0005-0000-0000-0000995A0000}"/>
    <cellStyle name="Финансовый 2 54 3 3 3 2" xfId="15648" xr:uid="{00000000-0005-0000-0000-00009A5A0000}"/>
    <cellStyle name="Финансовый 2 54 3 3 3 3" xfId="19631" xr:uid="{00000000-0005-0000-0000-00009B5A0000}"/>
    <cellStyle name="Финансовый 2 54 3 3 3 4" xfId="22884" xr:uid="{00000000-0005-0000-0000-00009C5A0000}"/>
    <cellStyle name="Финансовый 2 54 3 3 3 5" xfId="27160" xr:uid="{00000000-0005-0000-0000-00009D5A0000}"/>
    <cellStyle name="Финансовый 2 54 3 3 3 6" xfId="23868" xr:uid="{00000000-0005-0000-0000-00009E5A0000}"/>
    <cellStyle name="Финансовый 2 54 3 3 3 7" xfId="24364" xr:uid="{00000000-0005-0000-0000-00009F5A0000}"/>
    <cellStyle name="Финансовый 2 54 3 3 3 8" xfId="32804" xr:uid="{00000000-0005-0000-0000-0000A05A0000}"/>
    <cellStyle name="Финансовый 2 54 3 3 3 9" xfId="31699" xr:uid="{00000000-0005-0000-0000-0000A15A0000}"/>
    <cellStyle name="Финансовый 2 54 3 3 4" xfId="18004" xr:uid="{00000000-0005-0000-0000-0000A25A0000}"/>
    <cellStyle name="Финансовый 2 54 3 3 5" xfId="19316" xr:uid="{00000000-0005-0000-0000-0000A35A0000}"/>
    <cellStyle name="Финансовый 2 54 3 3 5 2" xfId="21487" xr:uid="{00000000-0005-0000-0000-0000A45A0000}"/>
    <cellStyle name="Финансовый 2 54 3 3 5 3" xfId="28459" xr:uid="{00000000-0005-0000-0000-0000A55A0000}"/>
    <cellStyle name="Финансовый 2 54 3 3 5 4" xfId="29896" xr:uid="{00000000-0005-0000-0000-0000A65A0000}"/>
    <cellStyle name="Финансовый 2 54 3 3 5 5" xfId="31202" xr:uid="{00000000-0005-0000-0000-0000A75A0000}"/>
    <cellStyle name="Финансовый 2 54 3 3 5 6" xfId="34171" xr:uid="{00000000-0005-0000-0000-0000A85A0000}"/>
    <cellStyle name="Финансовый 2 54 3 3 5 7" xfId="35507" xr:uid="{00000000-0005-0000-0000-0000A95A0000}"/>
    <cellStyle name="Финансовый 2 54 4" xfId="10059" xr:uid="{00000000-0005-0000-0000-0000AA5A0000}"/>
    <cellStyle name="Финансовый 2 54 4 2" xfId="13343" xr:uid="{00000000-0005-0000-0000-0000AB5A0000}"/>
    <cellStyle name="Финансовый 2 54 4 3" xfId="14979" xr:uid="{00000000-0005-0000-0000-0000AC5A0000}"/>
    <cellStyle name="Финансовый 2 54 4 3 2" xfId="16001" xr:uid="{00000000-0005-0000-0000-0000AD5A0000}"/>
    <cellStyle name="Финансовый 2 54 4 3 3" xfId="19984" xr:uid="{00000000-0005-0000-0000-0000AE5A0000}"/>
    <cellStyle name="Финансовый 2 54 4 3 4" xfId="22038" xr:uid="{00000000-0005-0000-0000-0000AF5A0000}"/>
    <cellStyle name="Финансовый 2 54 4 3 5" xfId="24061" xr:uid="{00000000-0005-0000-0000-0000B05A0000}"/>
    <cellStyle name="Финансовый 2 54 4 3 6" xfId="22750" xr:uid="{00000000-0005-0000-0000-0000B15A0000}"/>
    <cellStyle name="Финансовый 2 54 4 3 7" xfId="24654" xr:uid="{00000000-0005-0000-0000-0000B25A0000}"/>
    <cellStyle name="Финансовый 2 54 4 3 8" xfId="33157" xr:uid="{00000000-0005-0000-0000-0000B35A0000}"/>
    <cellStyle name="Финансовый 2 54 4 3 9" xfId="32523" xr:uid="{00000000-0005-0000-0000-0000B45A0000}"/>
    <cellStyle name="Финансовый 2 54 4 4" xfId="17651" xr:uid="{00000000-0005-0000-0000-0000B55A0000}"/>
    <cellStyle name="Финансовый 2 54 4 5" xfId="18963" xr:uid="{00000000-0005-0000-0000-0000B65A0000}"/>
    <cellStyle name="Финансовый 2 54 4 5 2" xfId="25165" xr:uid="{00000000-0005-0000-0000-0000B75A0000}"/>
    <cellStyle name="Финансовый 2 54 4 5 3" xfId="28106" xr:uid="{00000000-0005-0000-0000-0000B85A0000}"/>
    <cellStyle name="Финансовый 2 54 4 5 4" xfId="29543" xr:uid="{00000000-0005-0000-0000-0000B95A0000}"/>
    <cellStyle name="Финансовый 2 54 4 5 5" xfId="30849" xr:uid="{00000000-0005-0000-0000-0000BA5A0000}"/>
    <cellStyle name="Финансовый 2 54 4 5 6" xfId="34524" xr:uid="{00000000-0005-0000-0000-0000BB5A0000}"/>
    <cellStyle name="Финансовый 2 54 4 5 7" xfId="35860" xr:uid="{00000000-0005-0000-0000-0000BC5A0000}"/>
    <cellStyle name="Финансовый 2 54 5" xfId="11377" xr:uid="{00000000-0005-0000-0000-0000BD5A0000}"/>
    <cellStyle name="Финансовый 2 54 6" xfId="13991" xr:uid="{00000000-0005-0000-0000-0000BE5A0000}"/>
    <cellStyle name="Финансовый 2 54 7" xfId="14331" xr:uid="{00000000-0005-0000-0000-0000BF5A0000}"/>
    <cellStyle name="Финансовый 2 54 7 2" xfId="16649" xr:uid="{00000000-0005-0000-0000-0000C05A0000}"/>
    <cellStyle name="Финансовый 2 54 7 3" xfId="20632" xr:uid="{00000000-0005-0000-0000-0000C15A0000}"/>
    <cellStyle name="Финансовый 2 54 7 4" xfId="23588" xr:uid="{00000000-0005-0000-0000-0000C25A0000}"/>
    <cellStyle name="Финансовый 2 54 7 5" xfId="25050" xr:uid="{00000000-0005-0000-0000-0000C35A0000}"/>
    <cellStyle name="Финансовый 2 54 7 6" xfId="26538" xr:uid="{00000000-0005-0000-0000-0000C45A0000}"/>
    <cellStyle name="Финансовый 2 54 7 7" xfId="25696" xr:uid="{00000000-0005-0000-0000-0000C55A0000}"/>
    <cellStyle name="Финансовый 2 54 7 8" xfId="33805" xr:uid="{00000000-0005-0000-0000-0000C65A0000}"/>
    <cellStyle name="Финансовый 2 54 7 9" xfId="31492" xr:uid="{00000000-0005-0000-0000-0000C75A0000}"/>
    <cellStyle name="Финансовый 2 54 8" xfId="17003" xr:uid="{00000000-0005-0000-0000-0000C85A0000}"/>
    <cellStyle name="Финансовый 2 54 9" xfId="18315" xr:uid="{00000000-0005-0000-0000-0000C95A0000}"/>
    <cellStyle name="Финансовый 2 54 9 2" xfId="21865" xr:uid="{00000000-0005-0000-0000-0000CA5A0000}"/>
    <cellStyle name="Финансовый 2 54 9 3" xfId="27458" xr:uid="{00000000-0005-0000-0000-0000CB5A0000}"/>
    <cellStyle name="Финансовый 2 54 9 4" xfId="28895" xr:uid="{00000000-0005-0000-0000-0000CC5A0000}"/>
    <cellStyle name="Финансовый 2 54 9 5" xfId="30201" xr:uid="{00000000-0005-0000-0000-0000CD5A0000}"/>
    <cellStyle name="Финансовый 2 54 9 6" xfId="35172" xr:uid="{00000000-0005-0000-0000-0000CE5A0000}"/>
    <cellStyle name="Финансовый 2 54 9 7" xfId="36508" xr:uid="{00000000-0005-0000-0000-0000CF5A0000}"/>
    <cellStyle name="Финансовый 2 55" xfId="150" xr:uid="{00000000-0005-0000-0000-0000D05A0000}"/>
    <cellStyle name="Финансовый 2 55 2" xfId="514" xr:uid="{00000000-0005-0000-0000-0000D15A0000}"/>
    <cellStyle name="Финансовый 2 55 2 2" xfId="8786" xr:uid="{00000000-0005-0000-0000-0000D25A0000}"/>
    <cellStyle name="Финансовый 2 55 2 3" xfId="10422" xr:uid="{00000000-0005-0000-0000-0000D35A0000}"/>
    <cellStyle name="Финансовый 2 55 3" xfId="1493" xr:uid="{00000000-0005-0000-0000-0000D45A0000}"/>
    <cellStyle name="Финансовый 2 55 3 2" xfId="8077" xr:uid="{00000000-0005-0000-0000-0000D55A0000}"/>
    <cellStyle name="Финансовый 2 55 3 2 2" xfId="13703" xr:uid="{00000000-0005-0000-0000-0000D65A0000}"/>
    <cellStyle name="Финансовый 2 55 3 2 3" xfId="14619" xr:uid="{00000000-0005-0000-0000-0000D75A0000}"/>
    <cellStyle name="Финансовый 2 55 3 2 3 2" xfId="16361" xr:uid="{00000000-0005-0000-0000-0000D85A0000}"/>
    <cellStyle name="Финансовый 2 55 3 2 3 3" xfId="20344" xr:uid="{00000000-0005-0000-0000-0000D95A0000}"/>
    <cellStyle name="Финансовый 2 55 3 2 3 4" xfId="23182" xr:uid="{00000000-0005-0000-0000-0000DA5A0000}"/>
    <cellStyle name="Финансовый 2 55 3 2 3 5" xfId="23748" xr:uid="{00000000-0005-0000-0000-0000DB5A0000}"/>
    <cellStyle name="Финансовый 2 55 3 2 3 6" xfId="21452" xr:uid="{00000000-0005-0000-0000-0000DC5A0000}"/>
    <cellStyle name="Финансовый 2 55 3 2 3 7" xfId="26026" xr:uid="{00000000-0005-0000-0000-0000DD5A0000}"/>
    <cellStyle name="Финансовый 2 55 3 2 3 8" xfId="33517" xr:uid="{00000000-0005-0000-0000-0000DE5A0000}"/>
    <cellStyle name="Финансовый 2 55 3 2 3 9" xfId="31744" xr:uid="{00000000-0005-0000-0000-0000DF5A0000}"/>
    <cellStyle name="Финансовый 2 55 3 2 4" xfId="17291" xr:uid="{00000000-0005-0000-0000-0000E05A0000}"/>
    <cellStyle name="Финансовый 2 55 3 2 5" xfId="18603" xr:uid="{00000000-0005-0000-0000-0000E15A0000}"/>
    <cellStyle name="Финансовый 2 55 3 2 5 2" xfId="25191" xr:uid="{00000000-0005-0000-0000-0000E25A0000}"/>
    <cellStyle name="Финансовый 2 55 3 2 5 3" xfId="27746" xr:uid="{00000000-0005-0000-0000-0000E35A0000}"/>
    <cellStyle name="Финансовый 2 55 3 2 5 4" xfId="29183" xr:uid="{00000000-0005-0000-0000-0000E45A0000}"/>
    <cellStyle name="Финансовый 2 55 3 2 5 5" xfId="30489" xr:uid="{00000000-0005-0000-0000-0000E55A0000}"/>
    <cellStyle name="Финансовый 2 55 3 2 5 6" xfId="34884" xr:uid="{00000000-0005-0000-0000-0000E65A0000}"/>
    <cellStyle name="Финансовый 2 55 3 2 5 7" xfId="36220" xr:uid="{00000000-0005-0000-0000-0000E75A0000}"/>
    <cellStyle name="Финансовый 2 55 3 3" xfId="12577" xr:uid="{00000000-0005-0000-0000-0000E85A0000}"/>
    <cellStyle name="Финансовый 2 55 3 3 2" xfId="13055" xr:uid="{00000000-0005-0000-0000-0000E95A0000}"/>
    <cellStyle name="Финансовый 2 55 3 3 3" xfId="15267" xr:uid="{00000000-0005-0000-0000-0000EA5A0000}"/>
    <cellStyle name="Финансовый 2 55 3 3 3 2" xfId="15713" xr:uid="{00000000-0005-0000-0000-0000EB5A0000}"/>
    <cellStyle name="Финансовый 2 55 3 3 3 3" xfId="19696" xr:uid="{00000000-0005-0000-0000-0000EC5A0000}"/>
    <cellStyle name="Финансовый 2 55 3 3 3 4" xfId="24479" xr:uid="{00000000-0005-0000-0000-0000ED5A0000}"/>
    <cellStyle name="Финансовый 2 55 3 3 3 5" xfId="24964" xr:uid="{00000000-0005-0000-0000-0000EE5A0000}"/>
    <cellStyle name="Финансовый 2 55 3 3 3 6" xfId="25520" xr:uid="{00000000-0005-0000-0000-0000EF5A0000}"/>
    <cellStyle name="Финансовый 2 55 3 3 3 7" xfId="25518" xr:uid="{00000000-0005-0000-0000-0000F05A0000}"/>
    <cellStyle name="Финансовый 2 55 3 3 3 8" xfId="32869" xr:uid="{00000000-0005-0000-0000-0000F15A0000}"/>
    <cellStyle name="Финансовый 2 55 3 3 3 9" xfId="32329" xr:uid="{00000000-0005-0000-0000-0000F25A0000}"/>
    <cellStyle name="Финансовый 2 55 3 3 4" xfId="17939" xr:uid="{00000000-0005-0000-0000-0000F35A0000}"/>
    <cellStyle name="Финансовый 2 55 3 3 5" xfId="19251" xr:uid="{00000000-0005-0000-0000-0000F45A0000}"/>
    <cellStyle name="Финансовый 2 55 3 3 5 2" xfId="22881" xr:uid="{00000000-0005-0000-0000-0000F55A0000}"/>
    <cellStyle name="Финансовый 2 55 3 3 5 3" xfId="28394" xr:uid="{00000000-0005-0000-0000-0000F65A0000}"/>
    <cellStyle name="Финансовый 2 55 3 3 5 4" xfId="29831" xr:uid="{00000000-0005-0000-0000-0000F75A0000}"/>
    <cellStyle name="Финансовый 2 55 3 3 5 5" xfId="31137" xr:uid="{00000000-0005-0000-0000-0000F85A0000}"/>
    <cellStyle name="Финансовый 2 55 3 3 5 6" xfId="34236" xr:uid="{00000000-0005-0000-0000-0000F95A0000}"/>
    <cellStyle name="Финансовый 2 55 3 3 5 7" xfId="35572" xr:uid="{00000000-0005-0000-0000-0000FA5A0000}"/>
    <cellStyle name="Финансовый 2 55 4" xfId="10060" xr:uid="{00000000-0005-0000-0000-0000FB5A0000}"/>
    <cellStyle name="Финансовый 2 55 4 2" xfId="13342" xr:uid="{00000000-0005-0000-0000-0000FC5A0000}"/>
    <cellStyle name="Финансовый 2 55 4 3" xfId="14980" xr:uid="{00000000-0005-0000-0000-0000FD5A0000}"/>
    <cellStyle name="Финансовый 2 55 4 3 2" xfId="16000" xr:uid="{00000000-0005-0000-0000-0000FE5A0000}"/>
    <cellStyle name="Финансовый 2 55 4 3 3" xfId="19983" xr:uid="{00000000-0005-0000-0000-0000FF5A0000}"/>
    <cellStyle name="Финансовый 2 55 4 3 4" xfId="20886" xr:uid="{00000000-0005-0000-0000-0000005B0000}"/>
    <cellStyle name="Финансовый 2 55 4 3 5" xfId="26433" xr:uid="{00000000-0005-0000-0000-0000015B0000}"/>
    <cellStyle name="Финансовый 2 55 4 3 6" xfId="26664" xr:uid="{00000000-0005-0000-0000-0000025B0000}"/>
    <cellStyle name="Финансовый 2 55 4 3 7" xfId="21784" xr:uid="{00000000-0005-0000-0000-0000035B0000}"/>
    <cellStyle name="Финансовый 2 55 4 3 8" xfId="33156" xr:uid="{00000000-0005-0000-0000-0000045B0000}"/>
    <cellStyle name="Финансовый 2 55 4 3 9" xfId="31475" xr:uid="{00000000-0005-0000-0000-0000055B0000}"/>
    <cellStyle name="Финансовый 2 55 4 4" xfId="17652" xr:uid="{00000000-0005-0000-0000-0000065B0000}"/>
    <cellStyle name="Финансовый 2 55 4 5" xfId="18964" xr:uid="{00000000-0005-0000-0000-0000075B0000}"/>
    <cellStyle name="Финансовый 2 55 4 5 2" xfId="21027" xr:uid="{00000000-0005-0000-0000-0000085B0000}"/>
    <cellStyle name="Финансовый 2 55 4 5 3" xfId="28107" xr:uid="{00000000-0005-0000-0000-0000095B0000}"/>
    <cellStyle name="Финансовый 2 55 4 5 4" xfId="29544" xr:uid="{00000000-0005-0000-0000-00000A5B0000}"/>
    <cellStyle name="Финансовый 2 55 4 5 5" xfId="30850" xr:uid="{00000000-0005-0000-0000-00000B5B0000}"/>
    <cellStyle name="Финансовый 2 55 4 5 6" xfId="34523" xr:uid="{00000000-0005-0000-0000-00000C5B0000}"/>
    <cellStyle name="Финансовый 2 55 4 5 7" xfId="35859" xr:uid="{00000000-0005-0000-0000-00000D5B0000}"/>
    <cellStyle name="Финансовый 2 55 5" xfId="11378" xr:uid="{00000000-0005-0000-0000-00000E5B0000}"/>
    <cellStyle name="Финансовый 2 55 6" xfId="13990" xr:uid="{00000000-0005-0000-0000-00000F5B0000}"/>
    <cellStyle name="Финансовый 2 55 7" xfId="14332" xr:uid="{00000000-0005-0000-0000-0000105B0000}"/>
    <cellStyle name="Финансовый 2 55 7 2" xfId="16648" xr:uid="{00000000-0005-0000-0000-0000115B0000}"/>
    <cellStyle name="Финансовый 2 55 7 3" xfId="20631" xr:uid="{00000000-0005-0000-0000-0000125B0000}"/>
    <cellStyle name="Финансовый 2 55 7 4" xfId="23372" xr:uid="{00000000-0005-0000-0000-0000135B0000}"/>
    <cellStyle name="Финансовый 2 55 7 5" xfId="21397" xr:uid="{00000000-0005-0000-0000-0000145B0000}"/>
    <cellStyle name="Финансовый 2 55 7 6" xfId="25962" xr:uid="{00000000-0005-0000-0000-0000155B0000}"/>
    <cellStyle name="Финансовый 2 55 7 7" xfId="26813" xr:uid="{00000000-0005-0000-0000-0000165B0000}"/>
    <cellStyle name="Финансовый 2 55 7 8" xfId="33804" xr:uid="{00000000-0005-0000-0000-0000175B0000}"/>
    <cellStyle name="Финансовый 2 55 7 9" xfId="31546" xr:uid="{00000000-0005-0000-0000-0000185B0000}"/>
    <cellStyle name="Финансовый 2 55 8" xfId="17004" xr:uid="{00000000-0005-0000-0000-0000195B0000}"/>
    <cellStyle name="Финансовый 2 55 9" xfId="18316" xr:uid="{00000000-0005-0000-0000-00001A5B0000}"/>
    <cellStyle name="Финансовый 2 55 9 2" xfId="20877" xr:uid="{00000000-0005-0000-0000-00001B5B0000}"/>
    <cellStyle name="Финансовый 2 55 9 3" xfId="27459" xr:uid="{00000000-0005-0000-0000-00001C5B0000}"/>
    <cellStyle name="Финансовый 2 55 9 4" xfId="28896" xr:uid="{00000000-0005-0000-0000-00001D5B0000}"/>
    <cellStyle name="Финансовый 2 55 9 5" xfId="30202" xr:uid="{00000000-0005-0000-0000-00001E5B0000}"/>
    <cellStyle name="Финансовый 2 55 9 6" xfId="35171" xr:uid="{00000000-0005-0000-0000-00001F5B0000}"/>
    <cellStyle name="Финансовый 2 55 9 7" xfId="36507" xr:uid="{00000000-0005-0000-0000-0000205B0000}"/>
    <cellStyle name="Финансовый 2 56" xfId="151" xr:uid="{00000000-0005-0000-0000-0000215B0000}"/>
    <cellStyle name="Финансовый 2 56 2" xfId="515" xr:uid="{00000000-0005-0000-0000-0000225B0000}"/>
    <cellStyle name="Финансовый 2 56 2 2" xfId="7692" xr:uid="{00000000-0005-0000-0000-0000235B0000}"/>
    <cellStyle name="Финансовый 2 56 2 3" xfId="10423" xr:uid="{00000000-0005-0000-0000-0000245B0000}"/>
    <cellStyle name="Финансовый 2 56 3" xfId="1494" xr:uid="{00000000-0005-0000-0000-0000255B0000}"/>
    <cellStyle name="Финансовый 2 56 3 2" xfId="8716" xr:uid="{00000000-0005-0000-0000-0000265B0000}"/>
    <cellStyle name="Финансовый 2 56 3 2 2" xfId="13620" xr:uid="{00000000-0005-0000-0000-0000275B0000}"/>
    <cellStyle name="Финансовый 2 56 3 2 3" xfId="14702" xr:uid="{00000000-0005-0000-0000-0000285B0000}"/>
    <cellStyle name="Финансовый 2 56 3 2 3 2" xfId="16278" xr:uid="{00000000-0005-0000-0000-0000295B0000}"/>
    <cellStyle name="Финансовый 2 56 3 2 3 3" xfId="20261" xr:uid="{00000000-0005-0000-0000-00002A5B0000}"/>
    <cellStyle name="Финансовый 2 56 3 2 3 4" xfId="24024" xr:uid="{00000000-0005-0000-0000-00002B5B0000}"/>
    <cellStyle name="Финансовый 2 56 3 2 3 5" xfId="25576" xr:uid="{00000000-0005-0000-0000-00002C5B0000}"/>
    <cellStyle name="Финансовый 2 56 3 2 3 6" xfId="24406" xr:uid="{00000000-0005-0000-0000-00002D5B0000}"/>
    <cellStyle name="Финансовый 2 56 3 2 3 7" xfId="27261" xr:uid="{00000000-0005-0000-0000-00002E5B0000}"/>
    <cellStyle name="Финансовый 2 56 3 2 3 8" xfId="33434" xr:uid="{00000000-0005-0000-0000-00002F5B0000}"/>
    <cellStyle name="Финансовый 2 56 3 2 3 9" xfId="32368" xr:uid="{00000000-0005-0000-0000-0000305B0000}"/>
    <cellStyle name="Финансовый 2 56 3 2 4" xfId="17374" xr:uid="{00000000-0005-0000-0000-0000315B0000}"/>
    <cellStyle name="Финансовый 2 56 3 2 5" xfId="18686" xr:uid="{00000000-0005-0000-0000-0000325B0000}"/>
    <cellStyle name="Финансовый 2 56 3 2 5 2" xfId="22706" xr:uid="{00000000-0005-0000-0000-0000335B0000}"/>
    <cellStyle name="Финансовый 2 56 3 2 5 3" xfId="27829" xr:uid="{00000000-0005-0000-0000-0000345B0000}"/>
    <cellStyle name="Финансовый 2 56 3 2 5 4" xfId="29266" xr:uid="{00000000-0005-0000-0000-0000355B0000}"/>
    <cellStyle name="Финансовый 2 56 3 2 5 5" xfId="30572" xr:uid="{00000000-0005-0000-0000-0000365B0000}"/>
    <cellStyle name="Финансовый 2 56 3 2 5 6" xfId="34801" xr:uid="{00000000-0005-0000-0000-0000375B0000}"/>
    <cellStyle name="Финансовый 2 56 3 2 5 7" xfId="36137" xr:uid="{00000000-0005-0000-0000-0000385B0000}"/>
    <cellStyle name="Финансовый 2 56 3 3" xfId="12660" xr:uid="{00000000-0005-0000-0000-0000395B0000}"/>
    <cellStyle name="Финансовый 2 56 3 3 2" xfId="12972" xr:uid="{00000000-0005-0000-0000-00003A5B0000}"/>
    <cellStyle name="Финансовый 2 56 3 3 3" xfId="15350" xr:uid="{00000000-0005-0000-0000-00003B5B0000}"/>
    <cellStyle name="Финансовый 2 56 3 3 3 2" xfId="15630" xr:uid="{00000000-0005-0000-0000-00003C5B0000}"/>
    <cellStyle name="Финансовый 2 56 3 3 3 3" xfId="19613" xr:uid="{00000000-0005-0000-0000-00003D5B0000}"/>
    <cellStyle name="Финансовый 2 56 3 3 3 4" xfId="21841" xr:uid="{00000000-0005-0000-0000-00003E5B0000}"/>
    <cellStyle name="Финансовый 2 56 3 3 3 5" xfId="26192" xr:uid="{00000000-0005-0000-0000-00003F5B0000}"/>
    <cellStyle name="Финансовый 2 56 3 3 3 6" xfId="21211" xr:uid="{00000000-0005-0000-0000-0000405B0000}"/>
    <cellStyle name="Финансовый 2 56 3 3 3 7" xfId="23233" xr:uid="{00000000-0005-0000-0000-0000415B0000}"/>
    <cellStyle name="Финансовый 2 56 3 3 3 8" xfId="32786" xr:uid="{00000000-0005-0000-0000-0000425B0000}"/>
    <cellStyle name="Финансовый 2 56 3 3 3 9" xfId="31642" xr:uid="{00000000-0005-0000-0000-0000435B0000}"/>
    <cellStyle name="Финансовый 2 56 3 3 4" xfId="18022" xr:uid="{00000000-0005-0000-0000-0000445B0000}"/>
    <cellStyle name="Финансовый 2 56 3 3 5" xfId="19334" xr:uid="{00000000-0005-0000-0000-0000455B0000}"/>
    <cellStyle name="Финансовый 2 56 3 3 5 2" xfId="24536" xr:uid="{00000000-0005-0000-0000-0000465B0000}"/>
    <cellStyle name="Финансовый 2 56 3 3 5 3" xfId="28477" xr:uid="{00000000-0005-0000-0000-0000475B0000}"/>
    <cellStyle name="Финансовый 2 56 3 3 5 4" xfId="29914" xr:uid="{00000000-0005-0000-0000-0000485B0000}"/>
    <cellStyle name="Финансовый 2 56 3 3 5 5" xfId="31220" xr:uid="{00000000-0005-0000-0000-0000495B0000}"/>
    <cellStyle name="Финансовый 2 56 3 3 5 6" xfId="34153" xr:uid="{00000000-0005-0000-0000-00004A5B0000}"/>
    <cellStyle name="Финансовый 2 56 3 3 5 7" xfId="35489" xr:uid="{00000000-0005-0000-0000-00004B5B0000}"/>
    <cellStyle name="Финансовый 2 56 4" xfId="10061" xr:uid="{00000000-0005-0000-0000-00004C5B0000}"/>
    <cellStyle name="Финансовый 2 56 4 2" xfId="13341" xr:uid="{00000000-0005-0000-0000-00004D5B0000}"/>
    <cellStyle name="Финансовый 2 56 4 3" xfId="14981" xr:uid="{00000000-0005-0000-0000-00004E5B0000}"/>
    <cellStyle name="Финансовый 2 56 4 3 2" xfId="15999" xr:uid="{00000000-0005-0000-0000-00004F5B0000}"/>
    <cellStyle name="Финансовый 2 56 4 3 3" xfId="19982" xr:uid="{00000000-0005-0000-0000-0000505B0000}"/>
    <cellStyle name="Финансовый 2 56 4 3 4" xfId="23788" xr:uid="{00000000-0005-0000-0000-0000515B0000}"/>
    <cellStyle name="Финансовый 2 56 4 3 5" xfId="25489" xr:uid="{00000000-0005-0000-0000-0000525B0000}"/>
    <cellStyle name="Финансовый 2 56 4 3 6" xfId="21750" xr:uid="{00000000-0005-0000-0000-0000535B0000}"/>
    <cellStyle name="Финансовый 2 56 4 3 7" xfId="24648" xr:uid="{00000000-0005-0000-0000-0000545B0000}"/>
    <cellStyle name="Финансовый 2 56 4 3 8" xfId="33155" xr:uid="{00000000-0005-0000-0000-0000555B0000}"/>
    <cellStyle name="Финансовый 2 56 4 3 9" xfId="32030" xr:uid="{00000000-0005-0000-0000-0000565B0000}"/>
    <cellStyle name="Финансовый 2 56 4 4" xfId="17653" xr:uid="{00000000-0005-0000-0000-0000575B0000}"/>
    <cellStyle name="Финансовый 2 56 4 5" xfId="18965" xr:uid="{00000000-0005-0000-0000-0000585B0000}"/>
    <cellStyle name="Финансовый 2 56 4 5 2" xfId="22842" xr:uid="{00000000-0005-0000-0000-0000595B0000}"/>
    <cellStyle name="Финансовый 2 56 4 5 3" xfId="28108" xr:uid="{00000000-0005-0000-0000-00005A5B0000}"/>
    <cellStyle name="Финансовый 2 56 4 5 4" xfId="29545" xr:uid="{00000000-0005-0000-0000-00005B5B0000}"/>
    <cellStyle name="Финансовый 2 56 4 5 5" xfId="30851" xr:uid="{00000000-0005-0000-0000-00005C5B0000}"/>
    <cellStyle name="Финансовый 2 56 4 5 6" xfId="34522" xr:uid="{00000000-0005-0000-0000-00005D5B0000}"/>
    <cellStyle name="Финансовый 2 56 4 5 7" xfId="35858" xr:uid="{00000000-0005-0000-0000-00005E5B0000}"/>
    <cellStyle name="Финансовый 2 56 5" xfId="11379" xr:uid="{00000000-0005-0000-0000-00005F5B0000}"/>
    <cellStyle name="Финансовый 2 56 6" xfId="13989" xr:uid="{00000000-0005-0000-0000-0000605B0000}"/>
    <cellStyle name="Финансовый 2 56 7" xfId="14333" xr:uid="{00000000-0005-0000-0000-0000615B0000}"/>
    <cellStyle name="Финансовый 2 56 7 2" xfId="16647" xr:uid="{00000000-0005-0000-0000-0000625B0000}"/>
    <cellStyle name="Финансовый 2 56 7 3" xfId="20630" xr:uid="{00000000-0005-0000-0000-0000635B0000}"/>
    <cellStyle name="Финансовый 2 56 7 4" xfId="23171" xr:uid="{00000000-0005-0000-0000-0000645B0000}"/>
    <cellStyle name="Финансовый 2 56 7 5" xfId="25886" xr:uid="{00000000-0005-0000-0000-0000655B0000}"/>
    <cellStyle name="Финансовый 2 56 7 6" xfId="25956" xr:uid="{00000000-0005-0000-0000-0000665B0000}"/>
    <cellStyle name="Финансовый 2 56 7 7" xfId="25244" xr:uid="{00000000-0005-0000-0000-0000675B0000}"/>
    <cellStyle name="Финансовый 2 56 7 8" xfId="33803" xr:uid="{00000000-0005-0000-0000-0000685B0000}"/>
    <cellStyle name="Финансовый 2 56 7 9" xfId="32553" xr:uid="{00000000-0005-0000-0000-0000695B0000}"/>
    <cellStyle name="Финансовый 2 56 8" xfId="17005" xr:uid="{00000000-0005-0000-0000-00006A5B0000}"/>
    <cellStyle name="Финансовый 2 56 9" xfId="18317" xr:uid="{00000000-0005-0000-0000-00006B5B0000}"/>
    <cellStyle name="Финансовый 2 56 9 2" xfId="22256" xr:uid="{00000000-0005-0000-0000-00006C5B0000}"/>
    <cellStyle name="Финансовый 2 56 9 3" xfId="27460" xr:uid="{00000000-0005-0000-0000-00006D5B0000}"/>
    <cellStyle name="Финансовый 2 56 9 4" xfId="28897" xr:uid="{00000000-0005-0000-0000-00006E5B0000}"/>
    <cellStyle name="Финансовый 2 56 9 5" xfId="30203" xr:uid="{00000000-0005-0000-0000-00006F5B0000}"/>
    <cellStyle name="Финансовый 2 56 9 6" xfId="35170" xr:uid="{00000000-0005-0000-0000-0000705B0000}"/>
    <cellStyle name="Финансовый 2 56 9 7" xfId="36506" xr:uid="{00000000-0005-0000-0000-0000715B0000}"/>
    <cellStyle name="Финансовый 2 57" xfId="152" xr:uid="{00000000-0005-0000-0000-0000725B0000}"/>
    <cellStyle name="Финансовый 2 57 2" xfId="516" xr:uid="{00000000-0005-0000-0000-0000735B0000}"/>
    <cellStyle name="Финансовый 2 57 2 2" xfId="7856" xr:uid="{00000000-0005-0000-0000-0000745B0000}"/>
    <cellStyle name="Финансовый 2 57 2 3" xfId="10424" xr:uid="{00000000-0005-0000-0000-0000755B0000}"/>
    <cellStyle name="Финансовый 2 57 3" xfId="1495" xr:uid="{00000000-0005-0000-0000-0000765B0000}"/>
    <cellStyle name="Финансовый 2 57 3 2" xfId="7700" xr:uid="{00000000-0005-0000-0000-0000775B0000}"/>
    <cellStyle name="Финансовый 2 57 3 2 2" xfId="13804" xr:uid="{00000000-0005-0000-0000-0000785B0000}"/>
    <cellStyle name="Финансовый 2 57 3 2 3" xfId="14518" xr:uid="{00000000-0005-0000-0000-0000795B0000}"/>
    <cellStyle name="Финансовый 2 57 3 2 3 2" xfId="16462" xr:uid="{00000000-0005-0000-0000-00007A5B0000}"/>
    <cellStyle name="Финансовый 2 57 3 2 3 3" xfId="20445" xr:uid="{00000000-0005-0000-0000-00007B5B0000}"/>
    <cellStyle name="Финансовый 2 57 3 2 3 4" xfId="24471" xr:uid="{00000000-0005-0000-0000-00007C5B0000}"/>
    <cellStyle name="Финансовый 2 57 3 2 3 5" xfId="24250" xr:uid="{00000000-0005-0000-0000-00007D5B0000}"/>
    <cellStyle name="Финансовый 2 57 3 2 3 6" xfId="26743" xr:uid="{00000000-0005-0000-0000-00007E5B0000}"/>
    <cellStyle name="Финансовый 2 57 3 2 3 7" xfId="22582" xr:uid="{00000000-0005-0000-0000-00007F5B0000}"/>
    <cellStyle name="Финансовый 2 57 3 2 3 8" xfId="33618" xr:uid="{00000000-0005-0000-0000-0000805B0000}"/>
    <cellStyle name="Финансовый 2 57 3 2 3 9" xfId="31498" xr:uid="{00000000-0005-0000-0000-0000815B0000}"/>
    <cellStyle name="Финансовый 2 57 3 2 4" xfId="17190" xr:uid="{00000000-0005-0000-0000-0000825B0000}"/>
    <cellStyle name="Финансовый 2 57 3 2 5" xfId="18502" xr:uid="{00000000-0005-0000-0000-0000835B0000}"/>
    <cellStyle name="Финансовый 2 57 3 2 5 2" xfId="21979" xr:uid="{00000000-0005-0000-0000-0000845B0000}"/>
    <cellStyle name="Финансовый 2 57 3 2 5 3" xfId="27645" xr:uid="{00000000-0005-0000-0000-0000855B0000}"/>
    <cellStyle name="Финансовый 2 57 3 2 5 4" xfId="29082" xr:uid="{00000000-0005-0000-0000-0000865B0000}"/>
    <cellStyle name="Финансовый 2 57 3 2 5 5" xfId="30388" xr:uid="{00000000-0005-0000-0000-0000875B0000}"/>
    <cellStyle name="Финансовый 2 57 3 2 5 6" xfId="34985" xr:uid="{00000000-0005-0000-0000-0000885B0000}"/>
    <cellStyle name="Финансовый 2 57 3 2 5 7" xfId="36321" xr:uid="{00000000-0005-0000-0000-0000895B0000}"/>
    <cellStyle name="Финансовый 2 57 3 3" xfId="12476" xr:uid="{00000000-0005-0000-0000-00008A5B0000}"/>
    <cellStyle name="Финансовый 2 57 3 3 2" xfId="13156" xr:uid="{00000000-0005-0000-0000-00008B5B0000}"/>
    <cellStyle name="Финансовый 2 57 3 3 3" xfId="15166" xr:uid="{00000000-0005-0000-0000-00008C5B0000}"/>
    <cellStyle name="Финансовый 2 57 3 3 3 2" xfId="15814" xr:uid="{00000000-0005-0000-0000-00008D5B0000}"/>
    <cellStyle name="Финансовый 2 57 3 3 3 3" xfId="19797" xr:uid="{00000000-0005-0000-0000-00008E5B0000}"/>
    <cellStyle name="Финансовый 2 57 3 3 3 4" xfId="25224" xr:uid="{00000000-0005-0000-0000-00008F5B0000}"/>
    <cellStyle name="Финансовый 2 57 3 3 3 5" xfId="25887" xr:uid="{00000000-0005-0000-0000-0000905B0000}"/>
    <cellStyle name="Финансовый 2 57 3 3 3 6" xfId="22796" xr:uid="{00000000-0005-0000-0000-0000915B0000}"/>
    <cellStyle name="Финансовый 2 57 3 3 3 7" xfId="25616" xr:uid="{00000000-0005-0000-0000-0000925B0000}"/>
    <cellStyle name="Финансовый 2 57 3 3 3 8" xfId="32970" xr:uid="{00000000-0005-0000-0000-0000935B0000}"/>
    <cellStyle name="Финансовый 2 57 3 3 3 9" xfId="31582" xr:uid="{00000000-0005-0000-0000-0000945B0000}"/>
    <cellStyle name="Финансовый 2 57 3 3 4" xfId="17838" xr:uid="{00000000-0005-0000-0000-0000955B0000}"/>
    <cellStyle name="Финансовый 2 57 3 3 5" xfId="19150" xr:uid="{00000000-0005-0000-0000-0000965B0000}"/>
    <cellStyle name="Финансовый 2 57 3 3 5 2" xfId="21218" xr:uid="{00000000-0005-0000-0000-0000975B0000}"/>
    <cellStyle name="Финансовый 2 57 3 3 5 3" xfId="28293" xr:uid="{00000000-0005-0000-0000-0000985B0000}"/>
    <cellStyle name="Финансовый 2 57 3 3 5 4" xfId="29730" xr:uid="{00000000-0005-0000-0000-0000995B0000}"/>
    <cellStyle name="Финансовый 2 57 3 3 5 5" xfId="31036" xr:uid="{00000000-0005-0000-0000-00009A5B0000}"/>
    <cellStyle name="Финансовый 2 57 3 3 5 6" xfId="34337" xr:uid="{00000000-0005-0000-0000-00009B5B0000}"/>
    <cellStyle name="Финансовый 2 57 3 3 5 7" xfId="35673" xr:uid="{00000000-0005-0000-0000-00009C5B0000}"/>
    <cellStyle name="Финансовый 2 57 4" xfId="10062" xr:uid="{00000000-0005-0000-0000-00009D5B0000}"/>
    <cellStyle name="Финансовый 2 57 4 2" xfId="13340" xr:uid="{00000000-0005-0000-0000-00009E5B0000}"/>
    <cellStyle name="Финансовый 2 57 4 3" xfId="14982" xr:uid="{00000000-0005-0000-0000-00009F5B0000}"/>
    <cellStyle name="Финансовый 2 57 4 3 2" xfId="15998" xr:uid="{00000000-0005-0000-0000-0000A05B0000}"/>
    <cellStyle name="Финансовый 2 57 4 3 3" xfId="19981" xr:uid="{00000000-0005-0000-0000-0000A15B0000}"/>
    <cellStyle name="Финансовый 2 57 4 3 4" xfId="23807" xr:uid="{00000000-0005-0000-0000-0000A25B0000}"/>
    <cellStyle name="Финансовый 2 57 4 3 5" xfId="26928" xr:uid="{00000000-0005-0000-0000-0000A35B0000}"/>
    <cellStyle name="Финансовый 2 57 4 3 6" xfId="24689" xr:uid="{00000000-0005-0000-0000-0000A45B0000}"/>
    <cellStyle name="Финансовый 2 57 4 3 7" xfId="25461" xr:uid="{00000000-0005-0000-0000-0000A55B0000}"/>
    <cellStyle name="Финансовый 2 57 4 3 8" xfId="33154" xr:uid="{00000000-0005-0000-0000-0000A65B0000}"/>
    <cellStyle name="Финансовый 2 57 4 3 9" xfId="32613" xr:uid="{00000000-0005-0000-0000-0000A75B0000}"/>
    <cellStyle name="Финансовый 2 57 4 4" xfId="17654" xr:uid="{00000000-0005-0000-0000-0000A85B0000}"/>
    <cellStyle name="Финансовый 2 57 4 5" xfId="18966" xr:uid="{00000000-0005-0000-0000-0000A95B0000}"/>
    <cellStyle name="Финансовый 2 57 4 5 2" xfId="22790" xr:uid="{00000000-0005-0000-0000-0000AA5B0000}"/>
    <cellStyle name="Финансовый 2 57 4 5 3" xfId="28109" xr:uid="{00000000-0005-0000-0000-0000AB5B0000}"/>
    <cellStyle name="Финансовый 2 57 4 5 4" xfId="29546" xr:uid="{00000000-0005-0000-0000-0000AC5B0000}"/>
    <cellStyle name="Финансовый 2 57 4 5 5" xfId="30852" xr:uid="{00000000-0005-0000-0000-0000AD5B0000}"/>
    <cellStyle name="Финансовый 2 57 4 5 6" xfId="34521" xr:uid="{00000000-0005-0000-0000-0000AE5B0000}"/>
    <cellStyle name="Финансовый 2 57 4 5 7" xfId="35857" xr:uid="{00000000-0005-0000-0000-0000AF5B0000}"/>
    <cellStyle name="Финансовый 2 57 5" xfId="11380" xr:uid="{00000000-0005-0000-0000-0000B05B0000}"/>
    <cellStyle name="Финансовый 2 57 6" xfId="13988" xr:uid="{00000000-0005-0000-0000-0000B15B0000}"/>
    <cellStyle name="Финансовый 2 57 7" xfId="14334" xr:uid="{00000000-0005-0000-0000-0000B25B0000}"/>
    <cellStyle name="Финансовый 2 57 7 2" xfId="16646" xr:uid="{00000000-0005-0000-0000-0000B35B0000}"/>
    <cellStyle name="Финансовый 2 57 7 3" xfId="20629" xr:uid="{00000000-0005-0000-0000-0000B45B0000}"/>
    <cellStyle name="Финансовый 2 57 7 4" xfId="22997" xr:uid="{00000000-0005-0000-0000-0000B55B0000}"/>
    <cellStyle name="Финансовый 2 57 7 5" xfId="27023" xr:uid="{00000000-0005-0000-0000-0000B65B0000}"/>
    <cellStyle name="Финансовый 2 57 7 6" xfId="25153" xr:uid="{00000000-0005-0000-0000-0000B75B0000}"/>
    <cellStyle name="Финансовый 2 57 7 7" xfId="26574" xr:uid="{00000000-0005-0000-0000-0000B85B0000}"/>
    <cellStyle name="Финансовый 2 57 7 8" xfId="33802" xr:uid="{00000000-0005-0000-0000-0000B95B0000}"/>
    <cellStyle name="Финансовый 2 57 7 9" xfId="31962" xr:uid="{00000000-0005-0000-0000-0000BA5B0000}"/>
    <cellStyle name="Финансовый 2 57 8" xfId="17006" xr:uid="{00000000-0005-0000-0000-0000BB5B0000}"/>
    <cellStyle name="Финансовый 2 57 9" xfId="18318" xr:uid="{00000000-0005-0000-0000-0000BC5B0000}"/>
    <cellStyle name="Финансовый 2 57 9 2" xfId="22174" xr:uid="{00000000-0005-0000-0000-0000BD5B0000}"/>
    <cellStyle name="Финансовый 2 57 9 3" xfId="27461" xr:uid="{00000000-0005-0000-0000-0000BE5B0000}"/>
    <cellStyle name="Финансовый 2 57 9 4" xfId="28898" xr:uid="{00000000-0005-0000-0000-0000BF5B0000}"/>
    <cellStyle name="Финансовый 2 57 9 5" xfId="30204" xr:uid="{00000000-0005-0000-0000-0000C05B0000}"/>
    <cellStyle name="Финансовый 2 57 9 6" xfId="35169" xr:uid="{00000000-0005-0000-0000-0000C15B0000}"/>
    <cellStyle name="Финансовый 2 57 9 7" xfId="36505" xr:uid="{00000000-0005-0000-0000-0000C25B0000}"/>
    <cellStyle name="Финансовый 2 58" xfId="153" xr:uid="{00000000-0005-0000-0000-0000C35B0000}"/>
    <cellStyle name="Финансовый 2 58 2" xfId="517" xr:uid="{00000000-0005-0000-0000-0000C45B0000}"/>
    <cellStyle name="Финансовый 2 58 2 2" xfId="8070" xr:uid="{00000000-0005-0000-0000-0000C55B0000}"/>
    <cellStyle name="Финансовый 2 58 2 3" xfId="10425" xr:uid="{00000000-0005-0000-0000-0000C65B0000}"/>
    <cellStyle name="Финансовый 2 58 3" xfId="1496" xr:uid="{00000000-0005-0000-0000-0000C75B0000}"/>
    <cellStyle name="Финансовый 2 58 3 2" xfId="8817" xr:uid="{00000000-0005-0000-0000-0000C85B0000}"/>
    <cellStyle name="Финансовый 2 58 3 2 2" xfId="13607" xr:uid="{00000000-0005-0000-0000-0000C95B0000}"/>
    <cellStyle name="Финансовый 2 58 3 2 3" xfId="14715" xr:uid="{00000000-0005-0000-0000-0000CA5B0000}"/>
    <cellStyle name="Финансовый 2 58 3 2 3 2" xfId="16265" xr:uid="{00000000-0005-0000-0000-0000CB5B0000}"/>
    <cellStyle name="Финансовый 2 58 3 2 3 3" xfId="20248" xr:uid="{00000000-0005-0000-0000-0000CC5B0000}"/>
    <cellStyle name="Финансовый 2 58 3 2 3 4" xfId="22514" xr:uid="{00000000-0005-0000-0000-0000CD5B0000}"/>
    <cellStyle name="Финансовый 2 58 3 2 3 5" xfId="26971" xr:uid="{00000000-0005-0000-0000-0000CE5B0000}"/>
    <cellStyle name="Финансовый 2 58 3 2 3 6" xfId="22646" xr:uid="{00000000-0005-0000-0000-0000CF5B0000}"/>
    <cellStyle name="Финансовый 2 58 3 2 3 7" xfId="25806" xr:uid="{00000000-0005-0000-0000-0000D05B0000}"/>
    <cellStyle name="Финансовый 2 58 3 2 3 8" xfId="33421" xr:uid="{00000000-0005-0000-0000-0000D15B0000}"/>
    <cellStyle name="Финансовый 2 58 3 2 3 9" xfId="32565" xr:uid="{00000000-0005-0000-0000-0000D25B0000}"/>
    <cellStyle name="Финансовый 2 58 3 2 4" xfId="17387" xr:uid="{00000000-0005-0000-0000-0000D35B0000}"/>
    <cellStyle name="Финансовый 2 58 3 2 5" xfId="18699" xr:uid="{00000000-0005-0000-0000-0000D45B0000}"/>
    <cellStyle name="Финансовый 2 58 3 2 5 2" xfId="22370" xr:uid="{00000000-0005-0000-0000-0000D55B0000}"/>
    <cellStyle name="Финансовый 2 58 3 2 5 3" xfId="27842" xr:uid="{00000000-0005-0000-0000-0000D65B0000}"/>
    <cellStyle name="Финансовый 2 58 3 2 5 4" xfId="29279" xr:uid="{00000000-0005-0000-0000-0000D75B0000}"/>
    <cellStyle name="Финансовый 2 58 3 2 5 5" xfId="30585" xr:uid="{00000000-0005-0000-0000-0000D85B0000}"/>
    <cellStyle name="Финансовый 2 58 3 2 5 6" xfId="34788" xr:uid="{00000000-0005-0000-0000-0000D95B0000}"/>
    <cellStyle name="Финансовый 2 58 3 2 5 7" xfId="36124" xr:uid="{00000000-0005-0000-0000-0000DA5B0000}"/>
    <cellStyle name="Финансовый 2 58 3 3" xfId="12673" xr:uid="{00000000-0005-0000-0000-0000DB5B0000}"/>
    <cellStyle name="Финансовый 2 58 3 3 2" xfId="12959" xr:uid="{00000000-0005-0000-0000-0000DC5B0000}"/>
    <cellStyle name="Финансовый 2 58 3 3 3" xfId="15363" xr:uid="{00000000-0005-0000-0000-0000DD5B0000}"/>
    <cellStyle name="Финансовый 2 58 3 3 3 2" xfId="15617" xr:uid="{00000000-0005-0000-0000-0000DE5B0000}"/>
    <cellStyle name="Финансовый 2 58 3 3 3 3" xfId="19600" xr:uid="{00000000-0005-0000-0000-0000DF5B0000}"/>
    <cellStyle name="Финансовый 2 58 3 3 3 4" xfId="23352" xr:uid="{00000000-0005-0000-0000-0000E05B0000}"/>
    <cellStyle name="Финансовый 2 58 3 3 3 5" xfId="24241" xr:uid="{00000000-0005-0000-0000-0000E15B0000}"/>
    <cellStyle name="Финансовый 2 58 3 3 3 6" xfId="24806" xr:uid="{00000000-0005-0000-0000-0000E25B0000}"/>
    <cellStyle name="Финансовый 2 58 3 3 3 7" xfId="21328" xr:uid="{00000000-0005-0000-0000-0000E35B0000}"/>
    <cellStyle name="Финансовый 2 58 3 3 3 8" xfId="32773" xr:uid="{00000000-0005-0000-0000-0000E45B0000}"/>
    <cellStyle name="Финансовый 2 58 3 3 3 9" xfId="31733" xr:uid="{00000000-0005-0000-0000-0000E55B0000}"/>
    <cellStyle name="Финансовый 2 58 3 3 4" xfId="18035" xr:uid="{00000000-0005-0000-0000-0000E65B0000}"/>
    <cellStyle name="Финансовый 2 58 3 3 5" xfId="19347" xr:uid="{00000000-0005-0000-0000-0000E75B0000}"/>
    <cellStyle name="Финансовый 2 58 3 3 5 2" xfId="24291" xr:uid="{00000000-0005-0000-0000-0000E85B0000}"/>
    <cellStyle name="Финансовый 2 58 3 3 5 3" xfId="28490" xr:uid="{00000000-0005-0000-0000-0000E95B0000}"/>
    <cellStyle name="Финансовый 2 58 3 3 5 4" xfId="29927" xr:uid="{00000000-0005-0000-0000-0000EA5B0000}"/>
    <cellStyle name="Финансовый 2 58 3 3 5 5" xfId="31233" xr:uid="{00000000-0005-0000-0000-0000EB5B0000}"/>
    <cellStyle name="Финансовый 2 58 3 3 5 6" xfId="34140" xr:uid="{00000000-0005-0000-0000-0000EC5B0000}"/>
    <cellStyle name="Финансовый 2 58 3 3 5 7" xfId="35476" xr:uid="{00000000-0005-0000-0000-0000ED5B0000}"/>
    <cellStyle name="Финансовый 2 58 4" xfId="10063" xr:uid="{00000000-0005-0000-0000-0000EE5B0000}"/>
    <cellStyle name="Финансовый 2 58 4 2" xfId="13339" xr:uid="{00000000-0005-0000-0000-0000EF5B0000}"/>
    <cellStyle name="Финансовый 2 58 4 3" xfId="14983" xr:uid="{00000000-0005-0000-0000-0000F05B0000}"/>
    <cellStyle name="Финансовый 2 58 4 3 2" xfId="15997" xr:uid="{00000000-0005-0000-0000-0000F15B0000}"/>
    <cellStyle name="Финансовый 2 58 4 3 3" xfId="19980" xr:uid="{00000000-0005-0000-0000-0000F25B0000}"/>
    <cellStyle name="Финансовый 2 58 4 3 4" xfId="23546" xr:uid="{00000000-0005-0000-0000-0000F35B0000}"/>
    <cellStyle name="Финансовый 2 58 4 3 5" xfId="27010" xr:uid="{00000000-0005-0000-0000-0000F45B0000}"/>
    <cellStyle name="Финансовый 2 58 4 3 6" xfId="21782" xr:uid="{00000000-0005-0000-0000-0000F55B0000}"/>
    <cellStyle name="Финансовый 2 58 4 3 7" xfId="27120" xr:uid="{00000000-0005-0000-0000-0000F65B0000}"/>
    <cellStyle name="Финансовый 2 58 4 3 8" xfId="33153" xr:uid="{00000000-0005-0000-0000-0000F75B0000}"/>
    <cellStyle name="Финансовый 2 58 4 3 9" xfId="32083" xr:uid="{00000000-0005-0000-0000-0000F85B0000}"/>
    <cellStyle name="Финансовый 2 58 4 4" xfId="17655" xr:uid="{00000000-0005-0000-0000-0000F95B0000}"/>
    <cellStyle name="Финансовый 2 58 4 5" xfId="18967" xr:uid="{00000000-0005-0000-0000-0000FA5B0000}"/>
    <cellStyle name="Финансовый 2 58 4 5 2" xfId="22726" xr:uid="{00000000-0005-0000-0000-0000FB5B0000}"/>
    <cellStyle name="Финансовый 2 58 4 5 3" xfId="28110" xr:uid="{00000000-0005-0000-0000-0000FC5B0000}"/>
    <cellStyle name="Финансовый 2 58 4 5 4" xfId="29547" xr:uid="{00000000-0005-0000-0000-0000FD5B0000}"/>
    <cellStyle name="Финансовый 2 58 4 5 5" xfId="30853" xr:uid="{00000000-0005-0000-0000-0000FE5B0000}"/>
    <cellStyle name="Финансовый 2 58 4 5 6" xfId="34520" xr:uid="{00000000-0005-0000-0000-0000FF5B0000}"/>
    <cellStyle name="Финансовый 2 58 4 5 7" xfId="35856" xr:uid="{00000000-0005-0000-0000-0000005C0000}"/>
    <cellStyle name="Финансовый 2 58 5" xfId="11381" xr:uid="{00000000-0005-0000-0000-0000015C0000}"/>
    <cellStyle name="Финансовый 2 58 6" xfId="13987" xr:uid="{00000000-0005-0000-0000-0000025C0000}"/>
    <cellStyle name="Финансовый 2 58 7" xfId="14335" xr:uid="{00000000-0005-0000-0000-0000035C0000}"/>
    <cellStyle name="Финансовый 2 58 7 2" xfId="16645" xr:uid="{00000000-0005-0000-0000-0000045C0000}"/>
    <cellStyle name="Финансовый 2 58 7 3" xfId="20628" xr:uid="{00000000-0005-0000-0000-0000055C0000}"/>
    <cellStyle name="Финансовый 2 58 7 4" xfId="22876" xr:uid="{00000000-0005-0000-0000-0000065C0000}"/>
    <cellStyle name="Финансовый 2 58 7 5" xfId="27239" xr:uid="{00000000-0005-0000-0000-0000075C0000}"/>
    <cellStyle name="Финансовый 2 58 7 6" xfId="22070" xr:uid="{00000000-0005-0000-0000-0000085C0000}"/>
    <cellStyle name="Финансовый 2 58 7 7" xfId="28622" xr:uid="{00000000-0005-0000-0000-0000095C0000}"/>
    <cellStyle name="Финансовый 2 58 7 8" xfId="33801" xr:uid="{00000000-0005-0000-0000-00000A5C0000}"/>
    <cellStyle name="Финансовый 2 58 7 9" xfId="31994" xr:uid="{00000000-0005-0000-0000-00000B5C0000}"/>
    <cellStyle name="Финансовый 2 58 8" xfId="17007" xr:uid="{00000000-0005-0000-0000-00000C5C0000}"/>
    <cellStyle name="Финансовый 2 58 9" xfId="18319" xr:uid="{00000000-0005-0000-0000-00000D5C0000}"/>
    <cellStyle name="Финансовый 2 58 9 2" xfId="22199" xr:uid="{00000000-0005-0000-0000-00000E5C0000}"/>
    <cellStyle name="Финансовый 2 58 9 3" xfId="27462" xr:uid="{00000000-0005-0000-0000-00000F5C0000}"/>
    <cellStyle name="Финансовый 2 58 9 4" xfId="28899" xr:uid="{00000000-0005-0000-0000-0000105C0000}"/>
    <cellStyle name="Финансовый 2 58 9 5" xfId="30205" xr:uid="{00000000-0005-0000-0000-0000115C0000}"/>
    <cellStyle name="Финансовый 2 58 9 6" xfId="35168" xr:uid="{00000000-0005-0000-0000-0000125C0000}"/>
    <cellStyle name="Финансовый 2 58 9 7" xfId="36504" xr:uid="{00000000-0005-0000-0000-0000135C0000}"/>
    <cellStyle name="Финансовый 2 59" xfId="154" xr:uid="{00000000-0005-0000-0000-0000145C0000}"/>
    <cellStyle name="Финансовый 2 59 2" xfId="518" xr:uid="{00000000-0005-0000-0000-0000155C0000}"/>
    <cellStyle name="Финансовый 2 59 2 2" xfId="8201" xr:uid="{00000000-0005-0000-0000-0000165C0000}"/>
    <cellStyle name="Финансовый 2 59 2 3" xfId="10426" xr:uid="{00000000-0005-0000-0000-0000175C0000}"/>
    <cellStyle name="Финансовый 2 59 3" xfId="1497" xr:uid="{00000000-0005-0000-0000-0000185C0000}"/>
    <cellStyle name="Финансовый 2 59 3 2" xfId="8078" xr:uid="{00000000-0005-0000-0000-0000195C0000}"/>
    <cellStyle name="Финансовый 2 59 3 2 2" xfId="13702" xr:uid="{00000000-0005-0000-0000-00001A5C0000}"/>
    <cellStyle name="Финансовый 2 59 3 2 3" xfId="14620" xr:uid="{00000000-0005-0000-0000-00001B5C0000}"/>
    <cellStyle name="Финансовый 2 59 3 2 3 2" xfId="16360" xr:uid="{00000000-0005-0000-0000-00001C5C0000}"/>
    <cellStyle name="Финансовый 2 59 3 2 3 3" xfId="20343" xr:uid="{00000000-0005-0000-0000-00001D5C0000}"/>
    <cellStyle name="Финансовый 2 59 3 2 3 4" xfId="23010" xr:uid="{00000000-0005-0000-0000-00001E5C0000}"/>
    <cellStyle name="Финансовый 2 59 3 2 3 5" xfId="22357" xr:uid="{00000000-0005-0000-0000-00001F5C0000}"/>
    <cellStyle name="Финансовый 2 59 3 2 3 6" xfId="21248" xr:uid="{00000000-0005-0000-0000-0000205C0000}"/>
    <cellStyle name="Финансовый 2 59 3 2 3 7" xfId="26314" xr:uid="{00000000-0005-0000-0000-0000215C0000}"/>
    <cellStyle name="Финансовый 2 59 3 2 3 8" xfId="33516" xr:uid="{00000000-0005-0000-0000-0000225C0000}"/>
    <cellStyle name="Финансовый 2 59 3 2 3 9" xfId="31803" xr:uid="{00000000-0005-0000-0000-0000235C0000}"/>
    <cellStyle name="Финансовый 2 59 3 2 4" xfId="17292" xr:uid="{00000000-0005-0000-0000-0000245C0000}"/>
    <cellStyle name="Финансовый 2 59 3 2 5" xfId="18604" xr:uid="{00000000-0005-0000-0000-0000255C0000}"/>
    <cellStyle name="Финансовый 2 59 3 2 5 2" xfId="21146" xr:uid="{00000000-0005-0000-0000-0000265C0000}"/>
    <cellStyle name="Финансовый 2 59 3 2 5 3" xfId="27747" xr:uid="{00000000-0005-0000-0000-0000275C0000}"/>
    <cellStyle name="Финансовый 2 59 3 2 5 4" xfId="29184" xr:uid="{00000000-0005-0000-0000-0000285C0000}"/>
    <cellStyle name="Финансовый 2 59 3 2 5 5" xfId="30490" xr:uid="{00000000-0005-0000-0000-0000295C0000}"/>
    <cellStyle name="Финансовый 2 59 3 2 5 6" xfId="34883" xr:uid="{00000000-0005-0000-0000-00002A5C0000}"/>
    <cellStyle name="Финансовый 2 59 3 2 5 7" xfId="36219" xr:uid="{00000000-0005-0000-0000-00002B5C0000}"/>
    <cellStyle name="Финансовый 2 59 3 3" xfId="12578" xr:uid="{00000000-0005-0000-0000-00002C5C0000}"/>
    <cellStyle name="Финансовый 2 59 3 3 2" xfId="13054" xr:uid="{00000000-0005-0000-0000-00002D5C0000}"/>
    <cellStyle name="Финансовый 2 59 3 3 3" xfId="15268" xr:uid="{00000000-0005-0000-0000-00002E5C0000}"/>
    <cellStyle name="Финансовый 2 59 3 3 3 2" xfId="15712" xr:uid="{00000000-0005-0000-0000-00002F5C0000}"/>
    <cellStyle name="Финансовый 2 59 3 3 3 3" xfId="19695" xr:uid="{00000000-0005-0000-0000-0000305C0000}"/>
    <cellStyle name="Финансовый 2 59 3 3 3 4" xfId="21127" xr:uid="{00000000-0005-0000-0000-0000315C0000}"/>
    <cellStyle name="Финансовый 2 59 3 3 3 5" xfId="26586" xr:uid="{00000000-0005-0000-0000-0000325C0000}"/>
    <cellStyle name="Финансовый 2 59 3 3 3 6" xfId="22513" xr:uid="{00000000-0005-0000-0000-0000335C0000}"/>
    <cellStyle name="Финансовый 2 59 3 3 3 7" xfId="26960" xr:uid="{00000000-0005-0000-0000-0000345C0000}"/>
    <cellStyle name="Финансовый 2 59 3 3 3 8" xfId="32868" xr:uid="{00000000-0005-0000-0000-0000355C0000}"/>
    <cellStyle name="Финансовый 2 59 3 3 3 9" xfId="32385" xr:uid="{00000000-0005-0000-0000-0000365C0000}"/>
    <cellStyle name="Финансовый 2 59 3 3 4" xfId="17940" xr:uid="{00000000-0005-0000-0000-0000375C0000}"/>
    <cellStyle name="Финансовый 2 59 3 3 5" xfId="19252" xr:uid="{00000000-0005-0000-0000-0000385C0000}"/>
    <cellStyle name="Финансовый 2 59 3 3 5 2" xfId="25149" xr:uid="{00000000-0005-0000-0000-0000395C0000}"/>
    <cellStyle name="Финансовый 2 59 3 3 5 3" xfId="28395" xr:uid="{00000000-0005-0000-0000-00003A5C0000}"/>
    <cellStyle name="Финансовый 2 59 3 3 5 4" xfId="29832" xr:uid="{00000000-0005-0000-0000-00003B5C0000}"/>
    <cellStyle name="Финансовый 2 59 3 3 5 5" xfId="31138" xr:uid="{00000000-0005-0000-0000-00003C5C0000}"/>
    <cellStyle name="Финансовый 2 59 3 3 5 6" xfId="34235" xr:uid="{00000000-0005-0000-0000-00003D5C0000}"/>
    <cellStyle name="Финансовый 2 59 3 3 5 7" xfId="35571" xr:uid="{00000000-0005-0000-0000-00003E5C0000}"/>
    <cellStyle name="Финансовый 2 59 4" xfId="10064" xr:uid="{00000000-0005-0000-0000-00003F5C0000}"/>
    <cellStyle name="Финансовый 2 59 4 2" xfId="13338" xr:uid="{00000000-0005-0000-0000-0000405C0000}"/>
    <cellStyle name="Финансовый 2 59 4 3" xfId="14984" xr:uid="{00000000-0005-0000-0000-0000415C0000}"/>
    <cellStyle name="Финансовый 2 59 4 3 2" xfId="15996" xr:uid="{00000000-0005-0000-0000-0000425C0000}"/>
    <cellStyle name="Финансовый 2 59 4 3 3" xfId="19979" xr:uid="{00000000-0005-0000-0000-0000435C0000}"/>
    <cellStyle name="Финансовый 2 59 4 3 4" xfId="23331" xr:uid="{00000000-0005-0000-0000-0000445C0000}"/>
    <cellStyle name="Финансовый 2 59 4 3 5" xfId="25722" xr:uid="{00000000-0005-0000-0000-0000455C0000}"/>
    <cellStyle name="Финансовый 2 59 4 3 6" xfId="24165" xr:uid="{00000000-0005-0000-0000-0000465C0000}"/>
    <cellStyle name="Финансовый 2 59 4 3 7" xfId="28668" xr:uid="{00000000-0005-0000-0000-0000475C0000}"/>
    <cellStyle name="Финансовый 2 59 4 3 8" xfId="33152" xr:uid="{00000000-0005-0000-0000-0000485C0000}"/>
    <cellStyle name="Финансовый 2 59 4 3 9" xfId="32144" xr:uid="{00000000-0005-0000-0000-0000495C0000}"/>
    <cellStyle name="Финансовый 2 59 4 4" xfId="17656" xr:uid="{00000000-0005-0000-0000-00004A5C0000}"/>
    <cellStyle name="Финансовый 2 59 4 5" xfId="18968" xr:uid="{00000000-0005-0000-0000-00004B5C0000}"/>
    <cellStyle name="Финансовый 2 59 4 5 2" xfId="22561" xr:uid="{00000000-0005-0000-0000-00004C5C0000}"/>
    <cellStyle name="Финансовый 2 59 4 5 3" xfId="28111" xr:uid="{00000000-0005-0000-0000-00004D5C0000}"/>
    <cellStyle name="Финансовый 2 59 4 5 4" xfId="29548" xr:uid="{00000000-0005-0000-0000-00004E5C0000}"/>
    <cellStyle name="Финансовый 2 59 4 5 5" xfId="30854" xr:uid="{00000000-0005-0000-0000-00004F5C0000}"/>
    <cellStyle name="Финансовый 2 59 4 5 6" xfId="34519" xr:uid="{00000000-0005-0000-0000-0000505C0000}"/>
    <cellStyle name="Финансовый 2 59 4 5 7" xfId="35855" xr:uid="{00000000-0005-0000-0000-0000515C0000}"/>
    <cellStyle name="Финансовый 2 59 5" xfId="11382" xr:uid="{00000000-0005-0000-0000-0000525C0000}"/>
    <cellStyle name="Финансовый 2 59 6" xfId="13986" xr:uid="{00000000-0005-0000-0000-0000535C0000}"/>
    <cellStyle name="Финансовый 2 59 7" xfId="14336" xr:uid="{00000000-0005-0000-0000-0000545C0000}"/>
    <cellStyle name="Финансовый 2 59 7 2" xfId="16644" xr:uid="{00000000-0005-0000-0000-0000555C0000}"/>
    <cellStyle name="Финансовый 2 59 7 3" xfId="20627" xr:uid="{00000000-0005-0000-0000-0000565C0000}"/>
    <cellStyle name="Финансовый 2 59 7 4" xfId="25145" xr:uid="{00000000-0005-0000-0000-0000575C0000}"/>
    <cellStyle name="Финансовый 2 59 7 5" xfId="24492" xr:uid="{00000000-0005-0000-0000-0000585C0000}"/>
    <cellStyle name="Финансовый 2 59 7 6" xfId="21499" xr:uid="{00000000-0005-0000-0000-0000595C0000}"/>
    <cellStyle name="Финансовый 2 59 7 7" xfId="24217" xr:uid="{00000000-0005-0000-0000-00005A5C0000}"/>
    <cellStyle name="Финансовый 2 59 7 8" xfId="33800" xr:uid="{00000000-0005-0000-0000-00005B5C0000}"/>
    <cellStyle name="Финансовый 2 59 7 9" xfId="32046" xr:uid="{00000000-0005-0000-0000-00005C5C0000}"/>
    <cellStyle name="Финансовый 2 59 8" xfId="17008" xr:uid="{00000000-0005-0000-0000-00005D5C0000}"/>
    <cellStyle name="Финансовый 2 59 9" xfId="18320" xr:uid="{00000000-0005-0000-0000-00005E5C0000}"/>
    <cellStyle name="Финансовый 2 59 9 2" xfId="22191" xr:uid="{00000000-0005-0000-0000-00005F5C0000}"/>
    <cellStyle name="Финансовый 2 59 9 3" xfId="27463" xr:uid="{00000000-0005-0000-0000-0000605C0000}"/>
    <cellStyle name="Финансовый 2 59 9 4" xfId="28900" xr:uid="{00000000-0005-0000-0000-0000615C0000}"/>
    <cellStyle name="Финансовый 2 59 9 5" xfId="30206" xr:uid="{00000000-0005-0000-0000-0000625C0000}"/>
    <cellStyle name="Финансовый 2 59 9 6" xfId="35167" xr:uid="{00000000-0005-0000-0000-0000635C0000}"/>
    <cellStyle name="Финансовый 2 59 9 7" xfId="36503" xr:uid="{00000000-0005-0000-0000-0000645C0000}"/>
    <cellStyle name="Финансовый 2 6" xfId="155" xr:uid="{00000000-0005-0000-0000-0000655C0000}"/>
    <cellStyle name="Финансовый 2 6 2" xfId="371" xr:uid="{00000000-0005-0000-0000-0000665C0000}"/>
    <cellStyle name="Финансовый 2 6 2 2" xfId="8848" xr:uid="{00000000-0005-0000-0000-0000675C0000}"/>
    <cellStyle name="Финансовый 2 6 2 3" xfId="10279" xr:uid="{00000000-0005-0000-0000-0000685C0000}"/>
    <cellStyle name="Финансовый 2 6 3" xfId="1272" xr:uid="{00000000-0005-0000-0000-0000695C0000}"/>
    <cellStyle name="Финансовый 2 6 3 2" xfId="8876" xr:uid="{00000000-0005-0000-0000-00006A5C0000}"/>
    <cellStyle name="Финансовый 2 6 3 2 2" xfId="13601" xr:uid="{00000000-0005-0000-0000-00006B5C0000}"/>
    <cellStyle name="Финансовый 2 6 3 2 3" xfId="14721" xr:uid="{00000000-0005-0000-0000-00006C5C0000}"/>
    <cellStyle name="Финансовый 2 6 3 2 3 2" xfId="16259" xr:uid="{00000000-0005-0000-0000-00006D5C0000}"/>
    <cellStyle name="Финансовый 2 6 3 2 3 3" xfId="20242" xr:uid="{00000000-0005-0000-0000-00006E5C0000}"/>
    <cellStyle name="Финансовый 2 6 3 2 3 4" xfId="20983" xr:uid="{00000000-0005-0000-0000-00006F5C0000}"/>
    <cellStyle name="Финансовый 2 6 3 2 3 5" xfId="27199" xr:uid="{00000000-0005-0000-0000-0000705C0000}"/>
    <cellStyle name="Финансовый 2 6 3 2 3 6" xfId="25439" xr:uid="{00000000-0005-0000-0000-0000715C0000}"/>
    <cellStyle name="Финансовый 2 6 3 2 3 7" xfId="22688" xr:uid="{00000000-0005-0000-0000-0000725C0000}"/>
    <cellStyle name="Финансовый 2 6 3 2 3 8" xfId="33415" xr:uid="{00000000-0005-0000-0000-0000735C0000}"/>
    <cellStyle name="Финансовый 2 6 3 2 3 9" xfId="32195" xr:uid="{00000000-0005-0000-0000-0000745C0000}"/>
    <cellStyle name="Финансовый 2 6 3 2 4" xfId="17393" xr:uid="{00000000-0005-0000-0000-0000755C0000}"/>
    <cellStyle name="Финансовый 2 6 3 2 5" xfId="18705" xr:uid="{00000000-0005-0000-0000-0000765C0000}"/>
    <cellStyle name="Финансовый 2 6 3 2 5 2" xfId="20947" xr:uid="{00000000-0005-0000-0000-0000775C0000}"/>
    <cellStyle name="Финансовый 2 6 3 2 5 3" xfId="27848" xr:uid="{00000000-0005-0000-0000-0000785C0000}"/>
    <cellStyle name="Финансовый 2 6 3 2 5 4" xfId="29285" xr:uid="{00000000-0005-0000-0000-0000795C0000}"/>
    <cellStyle name="Финансовый 2 6 3 2 5 5" xfId="30591" xr:uid="{00000000-0005-0000-0000-00007A5C0000}"/>
    <cellStyle name="Финансовый 2 6 3 2 5 6" xfId="34782" xr:uid="{00000000-0005-0000-0000-00007B5C0000}"/>
    <cellStyle name="Финансовый 2 6 3 2 5 7" xfId="36118" xr:uid="{00000000-0005-0000-0000-00007C5C0000}"/>
    <cellStyle name="Финансовый 2 6 3 3" xfId="12679" xr:uid="{00000000-0005-0000-0000-00007D5C0000}"/>
    <cellStyle name="Финансовый 2 6 3 3 2" xfId="12953" xr:uid="{00000000-0005-0000-0000-00007E5C0000}"/>
    <cellStyle name="Финансовый 2 6 3 3 3" xfId="15369" xr:uid="{00000000-0005-0000-0000-00007F5C0000}"/>
    <cellStyle name="Финансовый 2 6 3 3 3 2" xfId="15611" xr:uid="{00000000-0005-0000-0000-0000805C0000}"/>
    <cellStyle name="Финансовый 2 6 3 3 3 3" xfId="19594" xr:uid="{00000000-0005-0000-0000-0000815C0000}"/>
    <cellStyle name="Финансовый 2 6 3 3 3 4" xfId="21294" xr:uid="{00000000-0005-0000-0000-0000825C0000}"/>
    <cellStyle name="Финансовый 2 6 3 3 3 5" xfId="25776" xr:uid="{00000000-0005-0000-0000-0000835C0000}"/>
    <cellStyle name="Финансовый 2 6 3 3 3 6" xfId="26257" xr:uid="{00000000-0005-0000-0000-0000845C0000}"/>
    <cellStyle name="Финансовый 2 6 3 3 3 7" xfId="23561" xr:uid="{00000000-0005-0000-0000-0000855C0000}"/>
    <cellStyle name="Финансовый 2 6 3 3 3 8" xfId="32767" xr:uid="{00000000-0005-0000-0000-0000865C0000}"/>
    <cellStyle name="Финансовый 2 6 3 3 3 9" xfId="31904" xr:uid="{00000000-0005-0000-0000-0000875C0000}"/>
    <cellStyle name="Финансовый 2 6 3 3 4" xfId="18041" xr:uid="{00000000-0005-0000-0000-0000885C0000}"/>
    <cellStyle name="Финансовый 2 6 3 3 5" xfId="19353" xr:uid="{00000000-0005-0000-0000-0000895C0000}"/>
    <cellStyle name="Финансовый 2 6 3 3 5 2" xfId="23124" xr:uid="{00000000-0005-0000-0000-00008A5C0000}"/>
    <cellStyle name="Финансовый 2 6 3 3 5 3" xfId="28496" xr:uid="{00000000-0005-0000-0000-00008B5C0000}"/>
    <cellStyle name="Финансовый 2 6 3 3 5 4" xfId="29933" xr:uid="{00000000-0005-0000-0000-00008C5C0000}"/>
    <cellStyle name="Финансовый 2 6 3 3 5 5" xfId="31239" xr:uid="{00000000-0005-0000-0000-00008D5C0000}"/>
    <cellStyle name="Финансовый 2 6 3 3 5 6" xfId="34134" xr:uid="{00000000-0005-0000-0000-00008E5C0000}"/>
    <cellStyle name="Финансовый 2 6 3 3 5 7" xfId="35470" xr:uid="{00000000-0005-0000-0000-00008F5C0000}"/>
    <cellStyle name="Финансовый 2 6 4" xfId="10065" xr:uid="{00000000-0005-0000-0000-0000905C0000}"/>
    <cellStyle name="Финансовый 2 6 4 2" xfId="13337" xr:uid="{00000000-0005-0000-0000-0000915C0000}"/>
    <cellStyle name="Финансовый 2 6 4 3" xfId="14985" xr:uid="{00000000-0005-0000-0000-0000925C0000}"/>
    <cellStyle name="Финансовый 2 6 4 3 2" xfId="15995" xr:uid="{00000000-0005-0000-0000-0000935C0000}"/>
    <cellStyle name="Финансовый 2 6 4 3 3" xfId="19978" xr:uid="{00000000-0005-0000-0000-0000945C0000}"/>
    <cellStyle name="Финансовый 2 6 4 3 4" xfId="22925" xr:uid="{00000000-0005-0000-0000-0000955C0000}"/>
    <cellStyle name="Финансовый 2 6 4 3 5" xfId="26385" xr:uid="{00000000-0005-0000-0000-0000965C0000}"/>
    <cellStyle name="Финансовый 2 6 4 3 6" xfId="23646" xr:uid="{00000000-0005-0000-0000-0000975C0000}"/>
    <cellStyle name="Финансовый 2 6 4 3 7" xfId="20920" xr:uid="{00000000-0005-0000-0000-0000985C0000}"/>
    <cellStyle name="Финансовый 2 6 4 3 8" xfId="33151" xr:uid="{00000000-0005-0000-0000-0000995C0000}"/>
    <cellStyle name="Финансовый 2 6 4 3 9" xfId="32204" xr:uid="{00000000-0005-0000-0000-00009A5C0000}"/>
    <cellStyle name="Финансовый 2 6 4 4" xfId="17657" xr:uid="{00000000-0005-0000-0000-00009B5C0000}"/>
    <cellStyle name="Финансовый 2 6 4 5" xfId="18969" xr:uid="{00000000-0005-0000-0000-00009C5C0000}"/>
    <cellStyle name="Финансовый 2 6 4 5 2" xfId="22508" xr:uid="{00000000-0005-0000-0000-00009D5C0000}"/>
    <cellStyle name="Финансовый 2 6 4 5 3" xfId="28112" xr:uid="{00000000-0005-0000-0000-00009E5C0000}"/>
    <cellStyle name="Финансовый 2 6 4 5 4" xfId="29549" xr:uid="{00000000-0005-0000-0000-00009F5C0000}"/>
    <cellStyle name="Финансовый 2 6 4 5 5" xfId="30855" xr:uid="{00000000-0005-0000-0000-0000A05C0000}"/>
    <cellStyle name="Финансовый 2 6 4 5 6" xfId="34518" xr:uid="{00000000-0005-0000-0000-0000A15C0000}"/>
    <cellStyle name="Финансовый 2 6 4 5 7" xfId="35854" xr:uid="{00000000-0005-0000-0000-0000A25C0000}"/>
    <cellStyle name="Финансовый 2 6 5" xfId="11157" xr:uid="{00000000-0005-0000-0000-0000A35C0000}"/>
    <cellStyle name="Финансовый 2 6 6" xfId="13985" xr:uid="{00000000-0005-0000-0000-0000A45C0000}"/>
    <cellStyle name="Финансовый 2 6 7" xfId="14154" xr:uid="{00000000-0005-0000-0000-0000A55C0000}"/>
    <cellStyle name="Финансовый 2 6 7 2" xfId="16643" xr:uid="{00000000-0005-0000-0000-0000A65C0000}"/>
    <cellStyle name="Финансовый 2 6 7 3" xfId="20626" xr:uid="{00000000-0005-0000-0000-0000A75C0000}"/>
    <cellStyle name="Финансовый 2 6 7 4" xfId="21370" xr:uid="{00000000-0005-0000-0000-0000A85C0000}"/>
    <cellStyle name="Финансовый 2 6 7 5" xfId="27222" xr:uid="{00000000-0005-0000-0000-0000A95C0000}"/>
    <cellStyle name="Финансовый 2 6 7 6" xfId="21000" xr:uid="{00000000-0005-0000-0000-0000AA5C0000}"/>
    <cellStyle name="Финансовый 2 6 7 7" xfId="28753" xr:uid="{00000000-0005-0000-0000-0000AB5C0000}"/>
    <cellStyle name="Финансовый 2 6 7 8" xfId="33799" xr:uid="{00000000-0005-0000-0000-0000AC5C0000}"/>
    <cellStyle name="Финансовый 2 6 7 9" xfId="32107" xr:uid="{00000000-0005-0000-0000-0000AD5C0000}"/>
    <cellStyle name="Финансовый 2 6 8" xfId="14337" xr:uid="{00000000-0005-0000-0000-0000AE5C0000}"/>
    <cellStyle name="Финансовый 2 6 8 2" xfId="17009" xr:uid="{00000000-0005-0000-0000-0000AF5C0000}"/>
    <cellStyle name="Финансовый 2 6 8 3" xfId="20805" xr:uid="{00000000-0005-0000-0000-0000B05C0000}"/>
    <cellStyle name="Финансовый 2 6 8 4" xfId="21489" xr:uid="{00000000-0005-0000-0000-0000B15C0000}"/>
    <cellStyle name="Финансовый 2 6 8 5" xfId="23684" xr:uid="{00000000-0005-0000-0000-0000B25C0000}"/>
    <cellStyle name="Финансовый 2 6 8 6" xfId="26228" xr:uid="{00000000-0005-0000-0000-0000B35C0000}"/>
    <cellStyle name="Финансовый 2 6 8 7" xfId="24297" xr:uid="{00000000-0005-0000-0000-0000B45C0000}"/>
    <cellStyle name="Финансовый 2 6 8 8" xfId="33978" xr:uid="{00000000-0005-0000-0000-0000B55C0000}"/>
    <cellStyle name="Финансовый 2 6 8 9" xfId="35339" xr:uid="{00000000-0005-0000-0000-0000B65C0000}"/>
    <cellStyle name="Финансовый 2 6 9" xfId="18321" xr:uid="{00000000-0005-0000-0000-0000B75C0000}"/>
    <cellStyle name="Финансовый 2 6 9 2" xfId="22214" xr:uid="{00000000-0005-0000-0000-0000B85C0000}"/>
    <cellStyle name="Финансовый 2 6 9 3" xfId="27464" xr:uid="{00000000-0005-0000-0000-0000B95C0000}"/>
    <cellStyle name="Финансовый 2 6 9 4" xfId="28901" xr:uid="{00000000-0005-0000-0000-0000BA5C0000}"/>
    <cellStyle name="Финансовый 2 6 9 5" xfId="30207" xr:uid="{00000000-0005-0000-0000-0000BB5C0000}"/>
    <cellStyle name="Финансовый 2 6 9 6" xfId="35166" xr:uid="{00000000-0005-0000-0000-0000BC5C0000}"/>
    <cellStyle name="Финансовый 2 6 9 7" xfId="36502" xr:uid="{00000000-0005-0000-0000-0000BD5C0000}"/>
    <cellStyle name="Финансовый 2 60" xfId="156" xr:uid="{00000000-0005-0000-0000-0000BE5C0000}"/>
    <cellStyle name="Финансовый 2 60 2" xfId="519" xr:uid="{00000000-0005-0000-0000-0000BF5C0000}"/>
    <cellStyle name="Финансовый 2 60 2 2" xfId="8198" xr:uid="{00000000-0005-0000-0000-0000C05C0000}"/>
    <cellStyle name="Финансовый 2 60 2 3" xfId="10427" xr:uid="{00000000-0005-0000-0000-0000C15C0000}"/>
    <cellStyle name="Финансовый 2 60 3" xfId="1498" xr:uid="{00000000-0005-0000-0000-0000C25C0000}"/>
    <cellStyle name="Финансовый 2 60 3 2" xfId="7701" xr:uid="{00000000-0005-0000-0000-0000C35C0000}"/>
    <cellStyle name="Финансовый 2 60 3 2 2" xfId="13803" xr:uid="{00000000-0005-0000-0000-0000C45C0000}"/>
    <cellStyle name="Финансовый 2 60 3 2 3" xfId="14519" xr:uid="{00000000-0005-0000-0000-0000C55C0000}"/>
    <cellStyle name="Финансовый 2 60 3 2 3 2" xfId="16461" xr:uid="{00000000-0005-0000-0000-0000C65C0000}"/>
    <cellStyle name="Финансовый 2 60 3 2 3 3" xfId="20444" xr:uid="{00000000-0005-0000-0000-0000C75C0000}"/>
    <cellStyle name="Финансовый 2 60 3 2 3 4" xfId="24262" xr:uid="{00000000-0005-0000-0000-0000C85C0000}"/>
    <cellStyle name="Финансовый 2 60 3 2 3 5" xfId="25822" xr:uid="{00000000-0005-0000-0000-0000C95C0000}"/>
    <cellStyle name="Финансовый 2 60 3 2 3 6" xfId="21540" xr:uid="{00000000-0005-0000-0000-0000CA5C0000}"/>
    <cellStyle name="Финансовый 2 60 3 2 3 7" xfId="25060" xr:uid="{00000000-0005-0000-0000-0000CB5C0000}"/>
    <cellStyle name="Финансовый 2 60 3 2 3 8" xfId="33617" xr:uid="{00000000-0005-0000-0000-0000CC5C0000}"/>
    <cellStyle name="Финансовый 2 60 3 2 3 9" xfId="31578" xr:uid="{00000000-0005-0000-0000-0000CD5C0000}"/>
    <cellStyle name="Финансовый 2 60 3 2 4" xfId="17191" xr:uid="{00000000-0005-0000-0000-0000CE5C0000}"/>
    <cellStyle name="Финансовый 2 60 3 2 5" xfId="18503" xr:uid="{00000000-0005-0000-0000-0000CF5C0000}"/>
    <cellStyle name="Финансовый 2 60 3 2 5 2" xfId="21923" xr:uid="{00000000-0005-0000-0000-0000D05C0000}"/>
    <cellStyle name="Финансовый 2 60 3 2 5 3" xfId="27646" xr:uid="{00000000-0005-0000-0000-0000D15C0000}"/>
    <cellStyle name="Финансовый 2 60 3 2 5 4" xfId="29083" xr:uid="{00000000-0005-0000-0000-0000D25C0000}"/>
    <cellStyle name="Финансовый 2 60 3 2 5 5" xfId="30389" xr:uid="{00000000-0005-0000-0000-0000D35C0000}"/>
    <cellStyle name="Финансовый 2 60 3 2 5 6" xfId="34984" xr:uid="{00000000-0005-0000-0000-0000D45C0000}"/>
    <cellStyle name="Финансовый 2 60 3 2 5 7" xfId="36320" xr:uid="{00000000-0005-0000-0000-0000D55C0000}"/>
    <cellStyle name="Финансовый 2 60 3 3" xfId="12477" xr:uid="{00000000-0005-0000-0000-0000D65C0000}"/>
    <cellStyle name="Финансовый 2 60 3 3 2" xfId="13155" xr:uid="{00000000-0005-0000-0000-0000D75C0000}"/>
    <cellStyle name="Финансовый 2 60 3 3 3" xfId="15167" xr:uid="{00000000-0005-0000-0000-0000D85C0000}"/>
    <cellStyle name="Финансовый 2 60 3 3 3 2" xfId="15813" xr:uid="{00000000-0005-0000-0000-0000D95C0000}"/>
    <cellStyle name="Финансовый 2 60 3 3 3 3" xfId="19796" xr:uid="{00000000-0005-0000-0000-0000DA5C0000}"/>
    <cellStyle name="Финансовый 2 60 3 3 3 4" xfId="21626" xr:uid="{00000000-0005-0000-0000-0000DB5C0000}"/>
    <cellStyle name="Финансовый 2 60 3 3 3 5" xfId="21259" xr:uid="{00000000-0005-0000-0000-0000DC5C0000}"/>
    <cellStyle name="Финансовый 2 60 3 3 3 6" xfId="26841" xr:uid="{00000000-0005-0000-0000-0000DD5C0000}"/>
    <cellStyle name="Финансовый 2 60 3 3 3 7" xfId="26637" xr:uid="{00000000-0005-0000-0000-0000DE5C0000}"/>
    <cellStyle name="Финансовый 2 60 3 3 3 8" xfId="32969" xr:uid="{00000000-0005-0000-0000-0000DF5C0000}"/>
    <cellStyle name="Финансовый 2 60 3 3 3 9" xfId="32027" xr:uid="{00000000-0005-0000-0000-0000E05C0000}"/>
    <cellStyle name="Финансовый 2 60 3 3 4" xfId="17839" xr:uid="{00000000-0005-0000-0000-0000E15C0000}"/>
    <cellStyle name="Финансовый 2 60 3 3 5" xfId="19151" xr:uid="{00000000-0005-0000-0000-0000E25C0000}"/>
    <cellStyle name="Финансовый 2 60 3 3 5 2" xfId="24926" xr:uid="{00000000-0005-0000-0000-0000E35C0000}"/>
    <cellStyle name="Финансовый 2 60 3 3 5 3" xfId="28294" xr:uid="{00000000-0005-0000-0000-0000E45C0000}"/>
    <cellStyle name="Финансовый 2 60 3 3 5 4" xfId="29731" xr:uid="{00000000-0005-0000-0000-0000E55C0000}"/>
    <cellStyle name="Финансовый 2 60 3 3 5 5" xfId="31037" xr:uid="{00000000-0005-0000-0000-0000E65C0000}"/>
    <cellStyle name="Финансовый 2 60 3 3 5 6" xfId="34336" xr:uid="{00000000-0005-0000-0000-0000E75C0000}"/>
    <cellStyle name="Финансовый 2 60 3 3 5 7" xfId="35672" xr:uid="{00000000-0005-0000-0000-0000E85C0000}"/>
    <cellStyle name="Финансовый 2 60 4" xfId="10066" xr:uid="{00000000-0005-0000-0000-0000E95C0000}"/>
    <cellStyle name="Финансовый 2 60 4 2" xfId="13336" xr:uid="{00000000-0005-0000-0000-0000EA5C0000}"/>
    <cellStyle name="Финансовый 2 60 4 3" xfId="14986" xr:uid="{00000000-0005-0000-0000-0000EB5C0000}"/>
    <cellStyle name="Финансовый 2 60 4 3 2" xfId="15994" xr:uid="{00000000-0005-0000-0000-0000EC5C0000}"/>
    <cellStyle name="Финансовый 2 60 4 3 3" xfId="19977" xr:uid="{00000000-0005-0000-0000-0000ED5C0000}"/>
    <cellStyle name="Финансовый 2 60 4 3 4" xfId="22939" xr:uid="{00000000-0005-0000-0000-0000EE5C0000}"/>
    <cellStyle name="Финансовый 2 60 4 3 5" xfId="26513" xr:uid="{00000000-0005-0000-0000-0000EF5C0000}"/>
    <cellStyle name="Финансовый 2 60 4 3 6" xfId="26726" xr:uid="{00000000-0005-0000-0000-0000F05C0000}"/>
    <cellStyle name="Финансовый 2 60 4 3 7" xfId="25450" xr:uid="{00000000-0005-0000-0000-0000F15C0000}"/>
    <cellStyle name="Финансовый 2 60 4 3 8" xfId="33150" xr:uid="{00000000-0005-0000-0000-0000F25C0000}"/>
    <cellStyle name="Финансовый 2 60 4 3 9" xfId="32304" xr:uid="{00000000-0005-0000-0000-0000F35C0000}"/>
    <cellStyle name="Финансовый 2 60 4 4" xfId="17658" xr:uid="{00000000-0005-0000-0000-0000F45C0000}"/>
    <cellStyle name="Финансовый 2 60 4 5" xfId="18970" xr:uid="{00000000-0005-0000-0000-0000F55C0000}"/>
    <cellStyle name="Финансовый 2 60 4 5 2" xfId="22460" xr:uid="{00000000-0005-0000-0000-0000F65C0000}"/>
    <cellStyle name="Финансовый 2 60 4 5 3" xfId="28113" xr:uid="{00000000-0005-0000-0000-0000F75C0000}"/>
    <cellStyle name="Финансовый 2 60 4 5 4" xfId="29550" xr:uid="{00000000-0005-0000-0000-0000F85C0000}"/>
    <cellStyle name="Финансовый 2 60 4 5 5" xfId="30856" xr:uid="{00000000-0005-0000-0000-0000F95C0000}"/>
    <cellStyle name="Финансовый 2 60 4 5 6" xfId="34517" xr:uid="{00000000-0005-0000-0000-0000FA5C0000}"/>
    <cellStyle name="Финансовый 2 60 4 5 7" xfId="35853" xr:uid="{00000000-0005-0000-0000-0000FB5C0000}"/>
    <cellStyle name="Финансовый 2 60 5" xfId="11383" xr:uid="{00000000-0005-0000-0000-0000FC5C0000}"/>
    <cellStyle name="Финансовый 2 60 6" xfId="13984" xr:uid="{00000000-0005-0000-0000-0000FD5C0000}"/>
    <cellStyle name="Финансовый 2 60 7" xfId="14338" xr:uid="{00000000-0005-0000-0000-0000FE5C0000}"/>
    <cellStyle name="Финансовый 2 60 7 2" xfId="16642" xr:uid="{00000000-0005-0000-0000-0000FF5C0000}"/>
    <cellStyle name="Финансовый 2 60 7 3" xfId="20625" xr:uid="{00000000-0005-0000-0000-0000005D0000}"/>
    <cellStyle name="Финансовый 2 60 7 4" xfId="21315" xr:uid="{00000000-0005-0000-0000-0000015D0000}"/>
    <cellStyle name="Финансовый 2 60 7 5" xfId="25838" xr:uid="{00000000-0005-0000-0000-0000025D0000}"/>
    <cellStyle name="Финансовый 2 60 7 6" xfId="25332" xr:uid="{00000000-0005-0000-0000-0000035D0000}"/>
    <cellStyle name="Финансовый 2 60 7 7" xfId="25623" xr:uid="{00000000-0005-0000-0000-0000045D0000}"/>
    <cellStyle name="Финансовый 2 60 7 8" xfId="33798" xr:uid="{00000000-0005-0000-0000-0000055D0000}"/>
    <cellStyle name="Финансовый 2 60 7 9" xfId="32168" xr:uid="{00000000-0005-0000-0000-0000065D0000}"/>
    <cellStyle name="Финансовый 2 60 8" xfId="17010" xr:uid="{00000000-0005-0000-0000-0000075D0000}"/>
    <cellStyle name="Финансовый 2 60 9" xfId="18322" xr:uid="{00000000-0005-0000-0000-0000085D0000}"/>
    <cellStyle name="Финансовый 2 60 9 2" xfId="22061" xr:uid="{00000000-0005-0000-0000-0000095D0000}"/>
    <cellStyle name="Финансовый 2 60 9 3" xfId="27465" xr:uid="{00000000-0005-0000-0000-00000A5D0000}"/>
    <cellStyle name="Финансовый 2 60 9 4" xfId="28902" xr:uid="{00000000-0005-0000-0000-00000B5D0000}"/>
    <cellStyle name="Финансовый 2 60 9 5" xfId="30208" xr:uid="{00000000-0005-0000-0000-00000C5D0000}"/>
    <cellStyle name="Финансовый 2 60 9 6" xfId="35165" xr:uid="{00000000-0005-0000-0000-00000D5D0000}"/>
    <cellStyle name="Финансовый 2 60 9 7" xfId="36501" xr:uid="{00000000-0005-0000-0000-00000E5D0000}"/>
    <cellStyle name="Финансовый 2 61" xfId="157" xr:uid="{00000000-0005-0000-0000-00000F5D0000}"/>
    <cellStyle name="Финансовый 2 61 2" xfId="520" xr:uid="{00000000-0005-0000-0000-0000105D0000}"/>
    <cellStyle name="Финансовый 2 61 2 2" xfId="7853" xr:uid="{00000000-0005-0000-0000-0000115D0000}"/>
    <cellStyle name="Финансовый 2 61 2 3" xfId="10428" xr:uid="{00000000-0005-0000-0000-0000125D0000}"/>
    <cellStyle name="Финансовый 2 61 3" xfId="1499" xr:uid="{00000000-0005-0000-0000-0000135D0000}"/>
    <cellStyle name="Финансовый 2 61 3 2" xfId="7872" xr:uid="{00000000-0005-0000-0000-0000145D0000}"/>
    <cellStyle name="Финансовый 2 61 3 2 2" xfId="13748" xr:uid="{00000000-0005-0000-0000-0000155D0000}"/>
    <cellStyle name="Финансовый 2 61 3 2 3" xfId="14574" xr:uid="{00000000-0005-0000-0000-0000165D0000}"/>
    <cellStyle name="Финансовый 2 61 3 2 3 2" xfId="16406" xr:uid="{00000000-0005-0000-0000-0000175D0000}"/>
    <cellStyle name="Финансовый 2 61 3 2 3 3" xfId="20389" xr:uid="{00000000-0005-0000-0000-0000185D0000}"/>
    <cellStyle name="Финансовый 2 61 3 2 3 4" xfId="25256" xr:uid="{00000000-0005-0000-0000-0000195D0000}"/>
    <cellStyle name="Финансовый 2 61 3 2 3 5" xfId="26039" xr:uid="{00000000-0005-0000-0000-00001A5D0000}"/>
    <cellStyle name="Финансовый 2 61 3 2 3 6" xfId="25126" xr:uid="{00000000-0005-0000-0000-00001B5D0000}"/>
    <cellStyle name="Финансовый 2 61 3 2 3 7" xfId="26889" xr:uid="{00000000-0005-0000-0000-00001C5D0000}"/>
    <cellStyle name="Финансовый 2 61 3 2 3 8" xfId="33562" xr:uid="{00000000-0005-0000-0000-00001D5D0000}"/>
    <cellStyle name="Финансовый 2 61 3 2 3 9" xfId="32245" xr:uid="{00000000-0005-0000-0000-00001E5D0000}"/>
    <cellStyle name="Финансовый 2 61 3 2 4" xfId="17246" xr:uid="{00000000-0005-0000-0000-00001F5D0000}"/>
    <cellStyle name="Финансовый 2 61 3 2 5" xfId="18558" xr:uid="{00000000-0005-0000-0000-0000205D0000}"/>
    <cellStyle name="Финансовый 2 61 3 2 5 2" xfId="22562" xr:uid="{00000000-0005-0000-0000-0000215D0000}"/>
    <cellStyle name="Финансовый 2 61 3 2 5 3" xfId="27701" xr:uid="{00000000-0005-0000-0000-0000225D0000}"/>
    <cellStyle name="Финансовый 2 61 3 2 5 4" xfId="29138" xr:uid="{00000000-0005-0000-0000-0000235D0000}"/>
    <cellStyle name="Финансовый 2 61 3 2 5 5" xfId="30444" xr:uid="{00000000-0005-0000-0000-0000245D0000}"/>
    <cellStyle name="Финансовый 2 61 3 2 5 6" xfId="34929" xr:uid="{00000000-0005-0000-0000-0000255D0000}"/>
    <cellStyle name="Финансовый 2 61 3 2 5 7" xfId="36265" xr:uid="{00000000-0005-0000-0000-0000265D0000}"/>
    <cellStyle name="Финансовый 2 61 3 3" xfId="12532" xr:uid="{00000000-0005-0000-0000-0000275D0000}"/>
    <cellStyle name="Финансовый 2 61 3 3 2" xfId="13100" xr:uid="{00000000-0005-0000-0000-0000285D0000}"/>
    <cellStyle name="Финансовый 2 61 3 3 3" xfId="15222" xr:uid="{00000000-0005-0000-0000-0000295D0000}"/>
    <cellStyle name="Финансовый 2 61 3 3 3 2" xfId="15758" xr:uid="{00000000-0005-0000-0000-00002A5D0000}"/>
    <cellStyle name="Финансовый 2 61 3 3 3 3" xfId="19741" xr:uid="{00000000-0005-0000-0000-00002B5D0000}"/>
    <cellStyle name="Финансовый 2 61 3 3 3 4" xfId="22213" xr:uid="{00000000-0005-0000-0000-00002C5D0000}"/>
    <cellStyle name="Финансовый 2 61 3 3 3 5" xfId="27170" xr:uid="{00000000-0005-0000-0000-00002D5D0000}"/>
    <cellStyle name="Финансовый 2 61 3 3 3 6" xfId="21753" xr:uid="{00000000-0005-0000-0000-00002E5D0000}"/>
    <cellStyle name="Финансовый 2 61 3 3 3 7" xfId="24599" xr:uid="{00000000-0005-0000-0000-00002F5D0000}"/>
    <cellStyle name="Финансовый 2 61 3 3 3 8" xfId="32914" xr:uid="{00000000-0005-0000-0000-0000305D0000}"/>
    <cellStyle name="Финансовый 2 61 3 3 3 9" xfId="31992" xr:uid="{00000000-0005-0000-0000-0000315D0000}"/>
    <cellStyle name="Финансовый 2 61 3 3 4" xfId="17894" xr:uid="{00000000-0005-0000-0000-0000325D0000}"/>
    <cellStyle name="Финансовый 2 61 3 3 5" xfId="19206" xr:uid="{00000000-0005-0000-0000-0000335D0000}"/>
    <cellStyle name="Финансовый 2 61 3 3 5 2" xfId="21830" xr:uid="{00000000-0005-0000-0000-0000345D0000}"/>
    <cellStyle name="Финансовый 2 61 3 3 5 3" xfId="28349" xr:uid="{00000000-0005-0000-0000-0000355D0000}"/>
    <cellStyle name="Финансовый 2 61 3 3 5 4" xfId="29786" xr:uid="{00000000-0005-0000-0000-0000365D0000}"/>
    <cellStyle name="Финансовый 2 61 3 3 5 5" xfId="31092" xr:uid="{00000000-0005-0000-0000-0000375D0000}"/>
    <cellStyle name="Финансовый 2 61 3 3 5 6" xfId="34281" xr:uid="{00000000-0005-0000-0000-0000385D0000}"/>
    <cellStyle name="Финансовый 2 61 3 3 5 7" xfId="35617" xr:uid="{00000000-0005-0000-0000-0000395D0000}"/>
    <cellStyle name="Финансовый 2 61 4" xfId="10067" xr:uid="{00000000-0005-0000-0000-00003A5D0000}"/>
    <cellStyle name="Финансовый 2 61 4 2" xfId="13335" xr:uid="{00000000-0005-0000-0000-00003B5D0000}"/>
    <cellStyle name="Финансовый 2 61 4 3" xfId="14987" xr:uid="{00000000-0005-0000-0000-00003C5D0000}"/>
    <cellStyle name="Финансовый 2 61 4 3 2" xfId="15993" xr:uid="{00000000-0005-0000-0000-00003D5D0000}"/>
    <cellStyle name="Финансовый 2 61 4 3 3" xfId="19976" xr:uid="{00000000-0005-0000-0000-00003E5D0000}"/>
    <cellStyle name="Финансовый 2 61 4 3 4" xfId="22591" xr:uid="{00000000-0005-0000-0000-00003F5D0000}"/>
    <cellStyle name="Финансовый 2 61 4 3 5" xfId="25559" xr:uid="{00000000-0005-0000-0000-0000405D0000}"/>
    <cellStyle name="Финансовый 2 61 4 3 6" xfId="22541" xr:uid="{00000000-0005-0000-0000-0000415D0000}"/>
    <cellStyle name="Финансовый 2 61 4 3 7" xfId="28620" xr:uid="{00000000-0005-0000-0000-0000425D0000}"/>
    <cellStyle name="Финансовый 2 61 4 3 8" xfId="33149" xr:uid="{00000000-0005-0000-0000-0000435D0000}"/>
    <cellStyle name="Финансовый 2 61 4 3 9" xfId="32345" xr:uid="{00000000-0005-0000-0000-0000445D0000}"/>
    <cellStyle name="Финансовый 2 61 4 4" xfId="17659" xr:uid="{00000000-0005-0000-0000-0000455D0000}"/>
    <cellStyle name="Финансовый 2 61 4 5" xfId="18971" xr:uid="{00000000-0005-0000-0000-0000465D0000}"/>
    <cellStyle name="Финансовый 2 61 4 5 2" xfId="22399" xr:uid="{00000000-0005-0000-0000-0000475D0000}"/>
    <cellStyle name="Финансовый 2 61 4 5 3" xfId="28114" xr:uid="{00000000-0005-0000-0000-0000485D0000}"/>
    <cellStyle name="Финансовый 2 61 4 5 4" xfId="29551" xr:uid="{00000000-0005-0000-0000-0000495D0000}"/>
    <cellStyle name="Финансовый 2 61 4 5 5" xfId="30857" xr:uid="{00000000-0005-0000-0000-00004A5D0000}"/>
    <cellStyle name="Финансовый 2 61 4 5 6" xfId="34516" xr:uid="{00000000-0005-0000-0000-00004B5D0000}"/>
    <cellStyle name="Финансовый 2 61 4 5 7" xfId="35852" xr:uid="{00000000-0005-0000-0000-00004C5D0000}"/>
    <cellStyle name="Финансовый 2 61 5" xfId="11384" xr:uid="{00000000-0005-0000-0000-00004D5D0000}"/>
    <cellStyle name="Финансовый 2 61 6" xfId="13983" xr:uid="{00000000-0005-0000-0000-00004E5D0000}"/>
    <cellStyle name="Финансовый 2 61 7" xfId="14339" xr:uid="{00000000-0005-0000-0000-00004F5D0000}"/>
    <cellStyle name="Финансовый 2 61 7 2" xfId="16641" xr:uid="{00000000-0005-0000-0000-0000505D0000}"/>
    <cellStyle name="Финансовый 2 61 7 3" xfId="20624" xr:uid="{00000000-0005-0000-0000-0000515D0000}"/>
    <cellStyle name="Финансовый 2 61 7 4" xfId="22826" xr:uid="{00000000-0005-0000-0000-0000525D0000}"/>
    <cellStyle name="Финансовый 2 61 7 5" xfId="25585" xr:uid="{00000000-0005-0000-0000-0000535D0000}"/>
    <cellStyle name="Финансовый 2 61 7 6" xfId="22738" xr:uid="{00000000-0005-0000-0000-0000545D0000}"/>
    <cellStyle name="Финансовый 2 61 7 7" xfId="20905" xr:uid="{00000000-0005-0000-0000-0000555D0000}"/>
    <cellStyle name="Финансовый 2 61 7 8" xfId="33797" xr:uid="{00000000-0005-0000-0000-0000565D0000}"/>
    <cellStyle name="Финансовый 2 61 7 9" xfId="32249" xr:uid="{00000000-0005-0000-0000-0000575D0000}"/>
    <cellStyle name="Финансовый 2 61 8" xfId="17011" xr:uid="{00000000-0005-0000-0000-0000585D0000}"/>
    <cellStyle name="Финансовый 2 61 9" xfId="18323" xr:uid="{00000000-0005-0000-0000-0000595D0000}"/>
    <cellStyle name="Финансовый 2 61 9 2" xfId="22020" xr:uid="{00000000-0005-0000-0000-00005A5D0000}"/>
    <cellStyle name="Финансовый 2 61 9 3" xfId="27466" xr:uid="{00000000-0005-0000-0000-00005B5D0000}"/>
    <cellStyle name="Финансовый 2 61 9 4" xfId="28903" xr:uid="{00000000-0005-0000-0000-00005C5D0000}"/>
    <cellStyle name="Финансовый 2 61 9 5" xfId="30209" xr:uid="{00000000-0005-0000-0000-00005D5D0000}"/>
    <cellStyle name="Финансовый 2 61 9 6" xfId="35164" xr:uid="{00000000-0005-0000-0000-00005E5D0000}"/>
    <cellStyle name="Финансовый 2 61 9 7" xfId="36500" xr:uid="{00000000-0005-0000-0000-00005F5D0000}"/>
    <cellStyle name="Финансовый 2 62" xfId="158" xr:uid="{00000000-0005-0000-0000-0000605D0000}"/>
    <cellStyle name="Финансовый 2 62 2" xfId="521" xr:uid="{00000000-0005-0000-0000-0000615D0000}"/>
    <cellStyle name="Финансовый 2 62 2 2" xfId="8783" xr:uid="{00000000-0005-0000-0000-0000625D0000}"/>
    <cellStyle name="Финансовый 2 62 2 3" xfId="10429" xr:uid="{00000000-0005-0000-0000-0000635D0000}"/>
    <cellStyle name="Финансовый 2 62 3" xfId="1500" xr:uid="{00000000-0005-0000-0000-0000645D0000}"/>
    <cellStyle name="Финансовый 2 62 3 2" xfId="8079" xr:uid="{00000000-0005-0000-0000-0000655D0000}"/>
    <cellStyle name="Финансовый 2 62 3 2 2" xfId="13701" xr:uid="{00000000-0005-0000-0000-0000665D0000}"/>
    <cellStyle name="Финансовый 2 62 3 2 3" xfId="14621" xr:uid="{00000000-0005-0000-0000-0000675D0000}"/>
    <cellStyle name="Финансовый 2 62 3 2 3 2" xfId="16359" xr:uid="{00000000-0005-0000-0000-0000685D0000}"/>
    <cellStyle name="Финансовый 2 62 3 2 3 3" xfId="20342" xr:uid="{00000000-0005-0000-0000-0000695D0000}"/>
    <cellStyle name="Финансовый 2 62 3 2 3 4" xfId="22890" xr:uid="{00000000-0005-0000-0000-00006A5D0000}"/>
    <cellStyle name="Финансовый 2 62 3 2 3 5" xfId="23481" xr:uid="{00000000-0005-0000-0000-00006B5D0000}"/>
    <cellStyle name="Финансовый 2 62 3 2 3 6" xfId="24506" xr:uid="{00000000-0005-0000-0000-00006C5D0000}"/>
    <cellStyle name="Финансовый 2 62 3 2 3 7" xfId="21158" xr:uid="{00000000-0005-0000-0000-00006D5D0000}"/>
    <cellStyle name="Финансовый 2 62 3 2 3 8" xfId="33515" xr:uid="{00000000-0005-0000-0000-00006E5D0000}"/>
    <cellStyle name="Финансовый 2 62 3 2 3 9" xfId="31822" xr:uid="{00000000-0005-0000-0000-00006F5D0000}"/>
    <cellStyle name="Финансовый 2 62 3 2 4" xfId="17293" xr:uid="{00000000-0005-0000-0000-0000705D0000}"/>
    <cellStyle name="Финансовый 2 62 3 2 5" xfId="18605" xr:uid="{00000000-0005-0000-0000-0000715D0000}"/>
    <cellStyle name="Финансовый 2 62 3 2 5 2" xfId="24774" xr:uid="{00000000-0005-0000-0000-0000725D0000}"/>
    <cellStyle name="Финансовый 2 62 3 2 5 3" xfId="27748" xr:uid="{00000000-0005-0000-0000-0000735D0000}"/>
    <cellStyle name="Финансовый 2 62 3 2 5 4" xfId="29185" xr:uid="{00000000-0005-0000-0000-0000745D0000}"/>
    <cellStyle name="Финансовый 2 62 3 2 5 5" xfId="30491" xr:uid="{00000000-0005-0000-0000-0000755D0000}"/>
    <cellStyle name="Финансовый 2 62 3 2 5 6" xfId="34882" xr:uid="{00000000-0005-0000-0000-0000765D0000}"/>
    <cellStyle name="Финансовый 2 62 3 2 5 7" xfId="36218" xr:uid="{00000000-0005-0000-0000-0000775D0000}"/>
    <cellStyle name="Финансовый 2 62 3 3" xfId="12579" xr:uid="{00000000-0005-0000-0000-0000785D0000}"/>
    <cellStyle name="Финансовый 2 62 3 3 2" xfId="13053" xr:uid="{00000000-0005-0000-0000-0000795D0000}"/>
    <cellStyle name="Финансовый 2 62 3 3 3" xfId="15269" xr:uid="{00000000-0005-0000-0000-00007A5D0000}"/>
    <cellStyle name="Финансовый 2 62 3 3 3 2" xfId="15711" xr:uid="{00000000-0005-0000-0000-00007B5D0000}"/>
    <cellStyle name="Финансовый 2 62 3 3 3 3" xfId="19694" xr:uid="{00000000-0005-0000-0000-00007C5D0000}"/>
    <cellStyle name="Финансовый 2 62 3 3 3 4" xfId="24793" xr:uid="{00000000-0005-0000-0000-00007D5D0000}"/>
    <cellStyle name="Финансовый 2 62 3 3 3 5" xfId="21837" xr:uid="{00000000-0005-0000-0000-00007E5D0000}"/>
    <cellStyle name="Финансовый 2 62 3 3 3 6" xfId="24985" xr:uid="{00000000-0005-0000-0000-00007F5D0000}"/>
    <cellStyle name="Финансовый 2 62 3 3 3 7" xfId="23309" xr:uid="{00000000-0005-0000-0000-0000805D0000}"/>
    <cellStyle name="Финансовый 2 62 3 3 3 8" xfId="32867" xr:uid="{00000000-0005-0000-0000-0000815D0000}"/>
    <cellStyle name="Финансовый 2 62 3 3 3 9" xfId="32469" xr:uid="{00000000-0005-0000-0000-0000825D0000}"/>
    <cellStyle name="Финансовый 2 62 3 3 4" xfId="17941" xr:uid="{00000000-0005-0000-0000-0000835D0000}"/>
    <cellStyle name="Финансовый 2 62 3 3 5" xfId="19253" xr:uid="{00000000-0005-0000-0000-0000845D0000}"/>
    <cellStyle name="Финансовый 2 62 3 3 5 2" xfId="21493" xr:uid="{00000000-0005-0000-0000-0000855D0000}"/>
    <cellStyle name="Финансовый 2 62 3 3 5 3" xfId="28396" xr:uid="{00000000-0005-0000-0000-0000865D0000}"/>
    <cellStyle name="Финансовый 2 62 3 3 5 4" xfId="29833" xr:uid="{00000000-0005-0000-0000-0000875D0000}"/>
    <cellStyle name="Финансовый 2 62 3 3 5 5" xfId="31139" xr:uid="{00000000-0005-0000-0000-0000885D0000}"/>
    <cellStyle name="Финансовый 2 62 3 3 5 6" xfId="34234" xr:uid="{00000000-0005-0000-0000-0000895D0000}"/>
    <cellStyle name="Финансовый 2 62 3 3 5 7" xfId="35570" xr:uid="{00000000-0005-0000-0000-00008A5D0000}"/>
    <cellStyle name="Финансовый 2 62 4" xfId="10068" xr:uid="{00000000-0005-0000-0000-00008B5D0000}"/>
    <cellStyle name="Финансовый 2 62 4 2" xfId="13334" xr:uid="{00000000-0005-0000-0000-00008C5D0000}"/>
    <cellStyle name="Финансовый 2 62 4 3" xfId="14988" xr:uid="{00000000-0005-0000-0000-00008D5D0000}"/>
    <cellStyle name="Финансовый 2 62 4 3 2" xfId="15992" xr:uid="{00000000-0005-0000-0000-00008E5D0000}"/>
    <cellStyle name="Финансовый 2 62 4 3 3" xfId="19975" xr:uid="{00000000-0005-0000-0000-00008F5D0000}"/>
    <cellStyle name="Финансовый 2 62 4 3 4" xfId="22675" xr:uid="{00000000-0005-0000-0000-0000905D0000}"/>
    <cellStyle name="Финансовый 2 62 4 3 5" xfId="25443" xr:uid="{00000000-0005-0000-0000-0000915D0000}"/>
    <cellStyle name="Финансовый 2 62 4 3 6" xfId="24042" xr:uid="{00000000-0005-0000-0000-0000925D0000}"/>
    <cellStyle name="Финансовый 2 62 4 3 7" xfId="25741" xr:uid="{00000000-0005-0000-0000-0000935D0000}"/>
    <cellStyle name="Финансовый 2 62 4 3 8" xfId="33148" xr:uid="{00000000-0005-0000-0000-0000945D0000}"/>
    <cellStyle name="Финансовый 2 62 4 3 9" xfId="32404" xr:uid="{00000000-0005-0000-0000-0000955D0000}"/>
    <cellStyle name="Финансовый 2 62 4 4" xfId="17660" xr:uid="{00000000-0005-0000-0000-0000965D0000}"/>
    <cellStyle name="Финансовый 2 62 4 5" xfId="18972" xr:uid="{00000000-0005-0000-0000-0000975D0000}"/>
    <cellStyle name="Финансовый 2 62 4 5 2" xfId="22337" xr:uid="{00000000-0005-0000-0000-0000985D0000}"/>
    <cellStyle name="Финансовый 2 62 4 5 3" xfId="28115" xr:uid="{00000000-0005-0000-0000-0000995D0000}"/>
    <cellStyle name="Финансовый 2 62 4 5 4" xfId="29552" xr:uid="{00000000-0005-0000-0000-00009A5D0000}"/>
    <cellStyle name="Финансовый 2 62 4 5 5" xfId="30858" xr:uid="{00000000-0005-0000-0000-00009B5D0000}"/>
    <cellStyle name="Финансовый 2 62 4 5 6" xfId="34515" xr:uid="{00000000-0005-0000-0000-00009C5D0000}"/>
    <cellStyle name="Финансовый 2 62 4 5 7" xfId="35851" xr:uid="{00000000-0005-0000-0000-00009D5D0000}"/>
    <cellStyle name="Финансовый 2 62 5" xfId="11385" xr:uid="{00000000-0005-0000-0000-00009E5D0000}"/>
    <cellStyle name="Финансовый 2 62 6" xfId="13982" xr:uid="{00000000-0005-0000-0000-00009F5D0000}"/>
    <cellStyle name="Финансовый 2 62 7" xfId="14340" xr:uid="{00000000-0005-0000-0000-0000A05D0000}"/>
    <cellStyle name="Финансовый 2 62 7 2" xfId="16640" xr:uid="{00000000-0005-0000-0000-0000A15D0000}"/>
    <cellStyle name="Финансовый 2 62 7 3" xfId="20623" xr:uid="{00000000-0005-0000-0000-0000A25D0000}"/>
    <cellStyle name="Финансовый 2 62 7 4" xfId="22769" xr:uid="{00000000-0005-0000-0000-0000A35D0000}"/>
    <cellStyle name="Финансовый 2 62 7 5" xfId="21097" xr:uid="{00000000-0005-0000-0000-0000A45D0000}"/>
    <cellStyle name="Финансовый 2 62 7 6" xfId="25909" xr:uid="{00000000-0005-0000-0000-0000A55D0000}"/>
    <cellStyle name="Финансовый 2 62 7 7" xfId="23874" xr:uid="{00000000-0005-0000-0000-0000A65D0000}"/>
    <cellStyle name="Финансовый 2 62 7 8" xfId="33796" xr:uid="{00000000-0005-0000-0000-0000A75D0000}"/>
    <cellStyle name="Финансовый 2 62 7 9" xfId="32256" xr:uid="{00000000-0005-0000-0000-0000A85D0000}"/>
    <cellStyle name="Финансовый 2 62 8" xfId="17012" xr:uid="{00000000-0005-0000-0000-0000A95D0000}"/>
    <cellStyle name="Финансовый 2 62 9" xfId="18324" xr:uid="{00000000-0005-0000-0000-0000AA5D0000}"/>
    <cellStyle name="Финансовый 2 62 9 2" xfId="21849" xr:uid="{00000000-0005-0000-0000-0000AB5D0000}"/>
    <cellStyle name="Финансовый 2 62 9 3" xfId="27467" xr:uid="{00000000-0005-0000-0000-0000AC5D0000}"/>
    <cellStyle name="Финансовый 2 62 9 4" xfId="28904" xr:uid="{00000000-0005-0000-0000-0000AD5D0000}"/>
    <cellStyle name="Финансовый 2 62 9 5" xfId="30210" xr:uid="{00000000-0005-0000-0000-0000AE5D0000}"/>
    <cellStyle name="Финансовый 2 62 9 6" xfId="35163" xr:uid="{00000000-0005-0000-0000-0000AF5D0000}"/>
    <cellStyle name="Финансовый 2 62 9 7" xfId="36499" xr:uid="{00000000-0005-0000-0000-0000B05D0000}"/>
    <cellStyle name="Финансовый 2 63" xfId="159" xr:uid="{00000000-0005-0000-0000-0000B15D0000}"/>
    <cellStyle name="Финансовый 2 63 2" xfId="522" xr:uid="{00000000-0005-0000-0000-0000B25D0000}"/>
    <cellStyle name="Финансовый 2 63 2 2" xfId="8875" xr:uid="{00000000-0005-0000-0000-0000B35D0000}"/>
    <cellStyle name="Финансовый 2 63 2 3" xfId="10430" xr:uid="{00000000-0005-0000-0000-0000B45D0000}"/>
    <cellStyle name="Финансовый 2 63 3" xfId="1501" xr:uid="{00000000-0005-0000-0000-0000B55D0000}"/>
    <cellStyle name="Финансовый 2 63 3 2" xfId="8208" xr:uid="{00000000-0005-0000-0000-0000B65D0000}"/>
    <cellStyle name="Финансовый 2 63 3 2 2" xfId="13655" xr:uid="{00000000-0005-0000-0000-0000B75D0000}"/>
    <cellStyle name="Финансовый 2 63 3 2 3" xfId="14667" xr:uid="{00000000-0005-0000-0000-0000B85D0000}"/>
    <cellStyle name="Финансовый 2 63 3 2 3 2" xfId="16313" xr:uid="{00000000-0005-0000-0000-0000B95D0000}"/>
    <cellStyle name="Финансовый 2 63 3 2 3 3" xfId="20296" xr:uid="{00000000-0005-0000-0000-0000BA5D0000}"/>
    <cellStyle name="Финансовый 2 63 3 2 3 4" xfId="24164" xr:uid="{00000000-0005-0000-0000-0000BB5D0000}"/>
    <cellStyle name="Финансовый 2 63 3 2 3 5" xfId="26547" xr:uid="{00000000-0005-0000-0000-0000BC5D0000}"/>
    <cellStyle name="Финансовый 2 63 3 2 3 6" xfId="27151" xr:uid="{00000000-0005-0000-0000-0000BD5D0000}"/>
    <cellStyle name="Финансовый 2 63 3 2 3 7" xfId="21295" xr:uid="{00000000-0005-0000-0000-0000BE5D0000}"/>
    <cellStyle name="Финансовый 2 63 3 2 3 8" xfId="33469" xr:uid="{00000000-0005-0000-0000-0000BF5D0000}"/>
    <cellStyle name="Финансовый 2 63 3 2 3 9" xfId="32086" xr:uid="{00000000-0005-0000-0000-0000C05D0000}"/>
    <cellStyle name="Финансовый 2 63 3 2 4" xfId="17339" xr:uid="{00000000-0005-0000-0000-0000C15D0000}"/>
    <cellStyle name="Финансовый 2 63 3 2 5" xfId="18651" xr:uid="{00000000-0005-0000-0000-0000C25D0000}"/>
    <cellStyle name="Финансовый 2 63 3 2 5 2" xfId="23793" xr:uid="{00000000-0005-0000-0000-0000C35D0000}"/>
    <cellStyle name="Финансовый 2 63 3 2 5 3" xfId="27794" xr:uid="{00000000-0005-0000-0000-0000C45D0000}"/>
    <cellStyle name="Финансовый 2 63 3 2 5 4" xfId="29231" xr:uid="{00000000-0005-0000-0000-0000C55D0000}"/>
    <cellStyle name="Финансовый 2 63 3 2 5 5" xfId="30537" xr:uid="{00000000-0005-0000-0000-0000C65D0000}"/>
    <cellStyle name="Финансовый 2 63 3 2 5 6" xfId="34836" xr:uid="{00000000-0005-0000-0000-0000C75D0000}"/>
    <cellStyle name="Финансовый 2 63 3 2 5 7" xfId="36172" xr:uid="{00000000-0005-0000-0000-0000C85D0000}"/>
    <cellStyle name="Финансовый 2 63 3 3" xfId="12625" xr:uid="{00000000-0005-0000-0000-0000C95D0000}"/>
    <cellStyle name="Финансовый 2 63 3 3 2" xfId="13007" xr:uid="{00000000-0005-0000-0000-0000CA5D0000}"/>
    <cellStyle name="Финансовый 2 63 3 3 3" xfId="15315" xr:uid="{00000000-0005-0000-0000-0000CB5D0000}"/>
    <cellStyle name="Финансовый 2 63 3 3 3 2" xfId="15665" xr:uid="{00000000-0005-0000-0000-0000CC5D0000}"/>
    <cellStyle name="Финансовый 2 63 3 3 3 3" xfId="19648" xr:uid="{00000000-0005-0000-0000-0000CD5D0000}"/>
    <cellStyle name="Финансовый 2 63 3 3 3 4" xfId="20996" xr:uid="{00000000-0005-0000-0000-0000CE5D0000}"/>
    <cellStyle name="Финансовый 2 63 3 3 3 5" xfId="24685" xr:uid="{00000000-0005-0000-0000-0000CF5D0000}"/>
    <cellStyle name="Финансовый 2 63 3 3 3 6" xfId="21665" xr:uid="{00000000-0005-0000-0000-0000D05D0000}"/>
    <cellStyle name="Финансовый 2 63 3 3 3 7" xfId="22539" xr:uid="{00000000-0005-0000-0000-0000D15D0000}"/>
    <cellStyle name="Финансовый 2 63 3 3 3 8" xfId="32821" xr:uid="{00000000-0005-0000-0000-0000D25D0000}"/>
    <cellStyle name="Финансовый 2 63 3 3 3 9" xfId="32627" xr:uid="{00000000-0005-0000-0000-0000D35D0000}"/>
    <cellStyle name="Финансовый 2 63 3 3 4" xfId="17987" xr:uid="{00000000-0005-0000-0000-0000D45D0000}"/>
    <cellStyle name="Финансовый 2 63 3 3 5" xfId="19299" xr:uid="{00000000-0005-0000-0000-0000D55D0000}"/>
    <cellStyle name="Финансовый 2 63 3 3 5 2" xfId="22273" xr:uid="{00000000-0005-0000-0000-0000D65D0000}"/>
    <cellStyle name="Финансовый 2 63 3 3 5 3" xfId="28442" xr:uid="{00000000-0005-0000-0000-0000D75D0000}"/>
    <cellStyle name="Финансовый 2 63 3 3 5 4" xfId="29879" xr:uid="{00000000-0005-0000-0000-0000D85D0000}"/>
    <cellStyle name="Финансовый 2 63 3 3 5 5" xfId="31185" xr:uid="{00000000-0005-0000-0000-0000D95D0000}"/>
    <cellStyle name="Финансовый 2 63 3 3 5 6" xfId="34188" xr:uid="{00000000-0005-0000-0000-0000DA5D0000}"/>
    <cellStyle name="Финансовый 2 63 3 3 5 7" xfId="35524" xr:uid="{00000000-0005-0000-0000-0000DB5D0000}"/>
    <cellStyle name="Финансовый 2 63 4" xfId="10069" xr:uid="{00000000-0005-0000-0000-0000DC5D0000}"/>
    <cellStyle name="Финансовый 2 63 4 2" xfId="13333" xr:uid="{00000000-0005-0000-0000-0000DD5D0000}"/>
    <cellStyle name="Финансовый 2 63 4 3" xfId="14989" xr:uid="{00000000-0005-0000-0000-0000DE5D0000}"/>
    <cellStyle name="Финансовый 2 63 4 3 2" xfId="15991" xr:uid="{00000000-0005-0000-0000-0000DF5D0000}"/>
    <cellStyle name="Финансовый 2 63 4 3 3" xfId="19974" xr:uid="{00000000-0005-0000-0000-0000E05D0000}"/>
    <cellStyle name="Финансовый 2 63 4 3 4" xfId="22604" xr:uid="{00000000-0005-0000-0000-0000E15D0000}"/>
    <cellStyle name="Финансовый 2 63 4 3 5" xfId="22731" xr:uid="{00000000-0005-0000-0000-0000E25D0000}"/>
    <cellStyle name="Финансовый 2 63 4 3 6" xfId="26078" xr:uid="{00000000-0005-0000-0000-0000E35D0000}"/>
    <cellStyle name="Финансовый 2 63 4 3 7" xfId="25903" xr:uid="{00000000-0005-0000-0000-0000E45D0000}"/>
    <cellStyle name="Финансовый 2 63 4 3 8" xfId="33147" xr:uid="{00000000-0005-0000-0000-0000E55D0000}"/>
    <cellStyle name="Финансовый 2 63 4 3 9" xfId="32488" xr:uid="{00000000-0005-0000-0000-0000E65D0000}"/>
    <cellStyle name="Финансовый 2 63 4 4" xfId="17661" xr:uid="{00000000-0005-0000-0000-0000E75D0000}"/>
    <cellStyle name="Финансовый 2 63 4 5" xfId="18973" xr:uid="{00000000-0005-0000-0000-0000E85D0000}"/>
    <cellStyle name="Финансовый 2 63 4 5 2" xfId="22145" xr:uid="{00000000-0005-0000-0000-0000E95D0000}"/>
    <cellStyle name="Финансовый 2 63 4 5 3" xfId="28116" xr:uid="{00000000-0005-0000-0000-0000EA5D0000}"/>
    <cellStyle name="Финансовый 2 63 4 5 4" xfId="29553" xr:uid="{00000000-0005-0000-0000-0000EB5D0000}"/>
    <cellStyle name="Финансовый 2 63 4 5 5" xfId="30859" xr:uid="{00000000-0005-0000-0000-0000EC5D0000}"/>
    <cellStyle name="Финансовый 2 63 4 5 6" xfId="34514" xr:uid="{00000000-0005-0000-0000-0000ED5D0000}"/>
    <cellStyle name="Финансовый 2 63 4 5 7" xfId="35850" xr:uid="{00000000-0005-0000-0000-0000EE5D0000}"/>
    <cellStyle name="Финансовый 2 63 5" xfId="11386" xr:uid="{00000000-0005-0000-0000-0000EF5D0000}"/>
    <cellStyle name="Финансовый 2 63 6" xfId="13981" xr:uid="{00000000-0005-0000-0000-0000F05D0000}"/>
    <cellStyle name="Финансовый 2 63 7" xfId="14341" xr:uid="{00000000-0005-0000-0000-0000F15D0000}"/>
    <cellStyle name="Финансовый 2 63 7 2" xfId="16639" xr:uid="{00000000-0005-0000-0000-0000F25D0000}"/>
    <cellStyle name="Финансовый 2 63 7 3" xfId="20622" xr:uid="{00000000-0005-0000-0000-0000F35D0000}"/>
    <cellStyle name="Финансовый 2 63 7 4" xfId="22710" xr:uid="{00000000-0005-0000-0000-0000F45D0000}"/>
    <cellStyle name="Финансовый 2 63 7 5" xfId="26684" xr:uid="{00000000-0005-0000-0000-0000F55D0000}"/>
    <cellStyle name="Финансовый 2 63 7 6" xfId="25751" xr:uid="{00000000-0005-0000-0000-0000F65D0000}"/>
    <cellStyle name="Финансовый 2 63 7 7" xfId="25681" xr:uid="{00000000-0005-0000-0000-0000F75D0000}"/>
    <cellStyle name="Финансовый 2 63 7 8" xfId="33795" xr:uid="{00000000-0005-0000-0000-0000F85D0000}"/>
    <cellStyle name="Финансовый 2 63 7 9" xfId="32352" xr:uid="{00000000-0005-0000-0000-0000F95D0000}"/>
    <cellStyle name="Финансовый 2 63 8" xfId="17013" xr:uid="{00000000-0005-0000-0000-0000FA5D0000}"/>
    <cellStyle name="Финансовый 2 63 9" xfId="18325" xr:uid="{00000000-0005-0000-0000-0000FB5D0000}"/>
    <cellStyle name="Финансовый 2 63 9 2" xfId="21858" xr:uid="{00000000-0005-0000-0000-0000FC5D0000}"/>
    <cellStyle name="Финансовый 2 63 9 3" xfId="27468" xr:uid="{00000000-0005-0000-0000-0000FD5D0000}"/>
    <cellStyle name="Финансовый 2 63 9 4" xfId="28905" xr:uid="{00000000-0005-0000-0000-0000FE5D0000}"/>
    <cellStyle name="Финансовый 2 63 9 5" xfId="30211" xr:uid="{00000000-0005-0000-0000-0000FF5D0000}"/>
    <cellStyle name="Финансовый 2 63 9 6" xfId="35162" xr:uid="{00000000-0005-0000-0000-0000005E0000}"/>
    <cellStyle name="Финансовый 2 63 9 7" xfId="36498" xr:uid="{00000000-0005-0000-0000-0000015E0000}"/>
    <cellStyle name="Финансовый 2 64" xfId="160" xr:uid="{00000000-0005-0000-0000-0000025E0000}"/>
    <cellStyle name="Финансовый 2 64 2" xfId="523" xr:uid="{00000000-0005-0000-0000-0000035E0000}"/>
    <cellStyle name="Финансовый 2 64 2 2" xfId="7691" xr:uid="{00000000-0005-0000-0000-0000045E0000}"/>
    <cellStyle name="Финансовый 2 64 2 3" xfId="10431" xr:uid="{00000000-0005-0000-0000-0000055E0000}"/>
    <cellStyle name="Финансовый 2 64 3" xfId="1502" xr:uid="{00000000-0005-0000-0000-0000065E0000}"/>
    <cellStyle name="Финансовый 2 64 3 2" xfId="7702" xr:uid="{00000000-0005-0000-0000-0000075E0000}"/>
    <cellStyle name="Финансовый 2 64 3 2 2" xfId="13802" xr:uid="{00000000-0005-0000-0000-0000085E0000}"/>
    <cellStyle name="Финансовый 2 64 3 2 3" xfId="14520" xr:uid="{00000000-0005-0000-0000-0000095E0000}"/>
    <cellStyle name="Финансовый 2 64 3 2 3 2" xfId="16460" xr:uid="{00000000-0005-0000-0000-00000A5E0000}"/>
    <cellStyle name="Финансовый 2 64 3 2 3 3" xfId="20443" xr:uid="{00000000-0005-0000-0000-00000B5E0000}"/>
    <cellStyle name="Финансовый 2 64 3 2 3 4" xfId="24077" xr:uid="{00000000-0005-0000-0000-00000C5E0000}"/>
    <cellStyle name="Финансовый 2 64 3 2 3 5" xfId="20940" xr:uid="{00000000-0005-0000-0000-00000D5E0000}"/>
    <cellStyle name="Финансовый 2 64 3 2 3 6" xfId="26047" xr:uid="{00000000-0005-0000-0000-00000E5E0000}"/>
    <cellStyle name="Финансовый 2 64 3 2 3 7" xfId="26323" xr:uid="{00000000-0005-0000-0000-00000F5E0000}"/>
    <cellStyle name="Финансовый 2 64 3 2 3 8" xfId="33616" xr:uid="{00000000-0005-0000-0000-0000105E0000}"/>
    <cellStyle name="Финансовый 2 64 3 2 3 9" xfId="31500" xr:uid="{00000000-0005-0000-0000-0000115E0000}"/>
    <cellStyle name="Финансовый 2 64 3 2 4" xfId="17192" xr:uid="{00000000-0005-0000-0000-0000125E0000}"/>
    <cellStyle name="Финансовый 2 64 3 2 5" xfId="18504" xr:uid="{00000000-0005-0000-0000-0000135E0000}"/>
    <cellStyle name="Финансовый 2 64 3 2 5 2" xfId="21819" xr:uid="{00000000-0005-0000-0000-0000145E0000}"/>
    <cellStyle name="Финансовый 2 64 3 2 5 3" xfId="27647" xr:uid="{00000000-0005-0000-0000-0000155E0000}"/>
    <cellStyle name="Финансовый 2 64 3 2 5 4" xfId="29084" xr:uid="{00000000-0005-0000-0000-0000165E0000}"/>
    <cellStyle name="Финансовый 2 64 3 2 5 5" xfId="30390" xr:uid="{00000000-0005-0000-0000-0000175E0000}"/>
    <cellStyle name="Финансовый 2 64 3 2 5 6" xfId="34983" xr:uid="{00000000-0005-0000-0000-0000185E0000}"/>
    <cellStyle name="Финансовый 2 64 3 2 5 7" xfId="36319" xr:uid="{00000000-0005-0000-0000-0000195E0000}"/>
    <cellStyle name="Финансовый 2 64 3 3" xfId="12478" xr:uid="{00000000-0005-0000-0000-00001A5E0000}"/>
    <cellStyle name="Финансовый 2 64 3 3 2" xfId="13154" xr:uid="{00000000-0005-0000-0000-00001B5E0000}"/>
    <cellStyle name="Финансовый 2 64 3 3 3" xfId="15168" xr:uid="{00000000-0005-0000-0000-00001C5E0000}"/>
    <cellStyle name="Финансовый 2 64 3 3 3 2" xfId="15812" xr:uid="{00000000-0005-0000-0000-00001D5E0000}"/>
    <cellStyle name="Финансовый 2 64 3 3 3 3" xfId="19795" xr:uid="{00000000-0005-0000-0000-00001E5E0000}"/>
    <cellStyle name="Финансовый 2 64 3 3 3 4" xfId="21314" xr:uid="{00000000-0005-0000-0000-00001F5E0000}"/>
    <cellStyle name="Финансовый 2 64 3 3 3 5" xfId="27183" xr:uid="{00000000-0005-0000-0000-0000205E0000}"/>
    <cellStyle name="Финансовый 2 64 3 3 3 6" xfId="23959" xr:uid="{00000000-0005-0000-0000-0000215E0000}"/>
    <cellStyle name="Финансовый 2 64 3 3 3 7" xfId="25581" xr:uid="{00000000-0005-0000-0000-0000225E0000}"/>
    <cellStyle name="Финансовый 2 64 3 3 3 8" xfId="32968" xr:uid="{00000000-0005-0000-0000-0000235E0000}"/>
    <cellStyle name="Финансовый 2 64 3 3 3 9" xfId="32610" xr:uid="{00000000-0005-0000-0000-0000245E0000}"/>
    <cellStyle name="Финансовый 2 64 3 3 4" xfId="17840" xr:uid="{00000000-0005-0000-0000-0000255E0000}"/>
    <cellStyle name="Финансовый 2 64 3 3 5" xfId="19152" xr:uid="{00000000-0005-0000-0000-0000265E0000}"/>
    <cellStyle name="Финансовый 2 64 3 3 5 2" xfId="24538" xr:uid="{00000000-0005-0000-0000-0000275E0000}"/>
    <cellStyle name="Финансовый 2 64 3 3 5 3" xfId="28295" xr:uid="{00000000-0005-0000-0000-0000285E0000}"/>
    <cellStyle name="Финансовый 2 64 3 3 5 4" xfId="29732" xr:uid="{00000000-0005-0000-0000-0000295E0000}"/>
    <cellStyle name="Финансовый 2 64 3 3 5 5" xfId="31038" xr:uid="{00000000-0005-0000-0000-00002A5E0000}"/>
    <cellStyle name="Финансовый 2 64 3 3 5 6" xfId="34335" xr:uid="{00000000-0005-0000-0000-00002B5E0000}"/>
    <cellStyle name="Финансовый 2 64 3 3 5 7" xfId="35671" xr:uid="{00000000-0005-0000-0000-00002C5E0000}"/>
    <cellStyle name="Финансовый 2 64 4" xfId="10070" xr:uid="{00000000-0005-0000-0000-00002D5E0000}"/>
    <cellStyle name="Финансовый 2 64 4 2" xfId="13332" xr:uid="{00000000-0005-0000-0000-00002E5E0000}"/>
    <cellStyle name="Финансовый 2 64 4 3" xfId="14990" xr:uid="{00000000-0005-0000-0000-00002F5E0000}"/>
    <cellStyle name="Финансовый 2 64 4 3 2" xfId="15990" xr:uid="{00000000-0005-0000-0000-0000305E0000}"/>
    <cellStyle name="Финансовый 2 64 4 3 3" xfId="19973" xr:uid="{00000000-0005-0000-0000-0000315E0000}"/>
    <cellStyle name="Финансовый 2 64 4 3 4" xfId="22626" xr:uid="{00000000-0005-0000-0000-0000325E0000}"/>
    <cellStyle name="Финансовый 2 64 4 3 5" xfId="23475" xr:uid="{00000000-0005-0000-0000-0000335E0000}"/>
    <cellStyle name="Финансовый 2 64 4 3 6" xfId="26762" xr:uid="{00000000-0005-0000-0000-0000345E0000}"/>
    <cellStyle name="Финансовый 2 64 4 3 7" xfId="25658" xr:uid="{00000000-0005-0000-0000-0000355E0000}"/>
    <cellStyle name="Финансовый 2 64 4 3 8" xfId="33146" xr:uid="{00000000-0005-0000-0000-0000365E0000}"/>
    <cellStyle name="Финансовый 2 64 4 3 9" xfId="31449" xr:uid="{00000000-0005-0000-0000-0000375E0000}"/>
    <cellStyle name="Финансовый 2 64 4 4" xfId="17662" xr:uid="{00000000-0005-0000-0000-0000385E0000}"/>
    <cellStyle name="Финансовый 2 64 4 5" xfId="18974" xr:uid="{00000000-0005-0000-0000-0000395E0000}"/>
    <cellStyle name="Финансовый 2 64 4 5 2" xfId="22092" xr:uid="{00000000-0005-0000-0000-00003A5E0000}"/>
    <cellStyle name="Финансовый 2 64 4 5 3" xfId="28117" xr:uid="{00000000-0005-0000-0000-00003B5E0000}"/>
    <cellStyle name="Финансовый 2 64 4 5 4" xfId="29554" xr:uid="{00000000-0005-0000-0000-00003C5E0000}"/>
    <cellStyle name="Финансовый 2 64 4 5 5" xfId="30860" xr:uid="{00000000-0005-0000-0000-00003D5E0000}"/>
    <cellStyle name="Финансовый 2 64 4 5 6" xfId="34513" xr:uid="{00000000-0005-0000-0000-00003E5E0000}"/>
    <cellStyle name="Финансовый 2 64 4 5 7" xfId="35849" xr:uid="{00000000-0005-0000-0000-00003F5E0000}"/>
    <cellStyle name="Финансовый 2 64 5" xfId="11387" xr:uid="{00000000-0005-0000-0000-0000405E0000}"/>
    <cellStyle name="Финансовый 2 64 6" xfId="13980" xr:uid="{00000000-0005-0000-0000-0000415E0000}"/>
    <cellStyle name="Финансовый 2 64 7" xfId="14342" xr:uid="{00000000-0005-0000-0000-0000425E0000}"/>
    <cellStyle name="Финансовый 2 64 7 2" xfId="16638" xr:uid="{00000000-0005-0000-0000-0000435E0000}"/>
    <cellStyle name="Финансовый 2 64 7 3" xfId="20621" xr:uid="{00000000-0005-0000-0000-0000445E0000}"/>
    <cellStyle name="Финансовый 2 64 7 4" xfId="22546" xr:uid="{00000000-0005-0000-0000-0000455E0000}"/>
    <cellStyle name="Финансовый 2 64 7 5" xfId="20825" xr:uid="{00000000-0005-0000-0000-0000465E0000}"/>
    <cellStyle name="Финансовый 2 64 7 6" xfId="22266" xr:uid="{00000000-0005-0000-0000-0000475E0000}"/>
    <cellStyle name="Финансовый 2 64 7 7" xfId="26741" xr:uid="{00000000-0005-0000-0000-0000485E0000}"/>
    <cellStyle name="Финансовый 2 64 7 8" xfId="33794" xr:uid="{00000000-0005-0000-0000-0000495E0000}"/>
    <cellStyle name="Финансовый 2 64 7 9" xfId="32436" xr:uid="{00000000-0005-0000-0000-00004A5E0000}"/>
    <cellStyle name="Финансовый 2 64 8" xfId="17014" xr:uid="{00000000-0005-0000-0000-00004B5E0000}"/>
    <cellStyle name="Финансовый 2 64 9" xfId="18326" xr:uid="{00000000-0005-0000-0000-00004C5E0000}"/>
    <cellStyle name="Финансовый 2 64 9 2" xfId="21382" xr:uid="{00000000-0005-0000-0000-00004D5E0000}"/>
    <cellStyle name="Финансовый 2 64 9 3" xfId="27469" xr:uid="{00000000-0005-0000-0000-00004E5E0000}"/>
    <cellStyle name="Финансовый 2 64 9 4" xfId="28906" xr:uid="{00000000-0005-0000-0000-00004F5E0000}"/>
    <cellStyle name="Финансовый 2 64 9 5" xfId="30212" xr:uid="{00000000-0005-0000-0000-0000505E0000}"/>
    <cellStyle name="Финансовый 2 64 9 6" xfId="35161" xr:uid="{00000000-0005-0000-0000-0000515E0000}"/>
    <cellStyle name="Финансовый 2 64 9 7" xfId="36497" xr:uid="{00000000-0005-0000-0000-0000525E0000}"/>
    <cellStyle name="Финансовый 2 65" xfId="161" xr:uid="{00000000-0005-0000-0000-0000535E0000}"/>
    <cellStyle name="Финансовый 2 65 2" xfId="524" xr:uid="{00000000-0005-0000-0000-0000545E0000}"/>
    <cellStyle name="Финансовый 2 65 2 2" xfId="7855" xr:uid="{00000000-0005-0000-0000-0000555E0000}"/>
    <cellStyle name="Финансовый 2 65 2 3" xfId="10432" xr:uid="{00000000-0005-0000-0000-0000565E0000}"/>
    <cellStyle name="Финансовый 2 65 3" xfId="1503" xr:uid="{00000000-0005-0000-0000-0000575E0000}"/>
    <cellStyle name="Финансовый 2 65 3 2" xfId="8212" xr:uid="{00000000-0005-0000-0000-0000585E0000}"/>
    <cellStyle name="Финансовый 2 65 3 2 2" xfId="13653" xr:uid="{00000000-0005-0000-0000-0000595E0000}"/>
    <cellStyle name="Финансовый 2 65 3 2 3" xfId="14669" xr:uid="{00000000-0005-0000-0000-00005A5E0000}"/>
    <cellStyle name="Финансовый 2 65 3 2 3 2" xfId="16311" xr:uid="{00000000-0005-0000-0000-00005B5E0000}"/>
    <cellStyle name="Финансовый 2 65 3 2 3 3" xfId="20294" xr:uid="{00000000-0005-0000-0000-00005C5E0000}"/>
    <cellStyle name="Финансовый 2 65 3 2 3 4" xfId="23625" xr:uid="{00000000-0005-0000-0000-00005D5E0000}"/>
    <cellStyle name="Финансовый 2 65 3 2 3 5" xfId="26953" xr:uid="{00000000-0005-0000-0000-00005E5E0000}"/>
    <cellStyle name="Финансовый 2 65 3 2 3 6" xfId="24407" xr:uid="{00000000-0005-0000-0000-00005F5E0000}"/>
    <cellStyle name="Финансовый 2 65 3 2 3 7" xfId="26730" xr:uid="{00000000-0005-0000-0000-0000605E0000}"/>
    <cellStyle name="Финансовый 2 65 3 2 3 8" xfId="33467" xr:uid="{00000000-0005-0000-0000-0000615E0000}"/>
    <cellStyle name="Финансовый 2 65 3 2 3 9" xfId="32207" xr:uid="{00000000-0005-0000-0000-0000625E0000}"/>
    <cellStyle name="Финансовый 2 65 3 2 4" xfId="17341" xr:uid="{00000000-0005-0000-0000-0000635E0000}"/>
    <cellStyle name="Финансовый 2 65 3 2 5" xfId="18653" xr:uid="{00000000-0005-0000-0000-0000645E0000}"/>
    <cellStyle name="Финансовый 2 65 3 2 5 2" xfId="23579" xr:uid="{00000000-0005-0000-0000-0000655E0000}"/>
    <cellStyle name="Финансовый 2 65 3 2 5 3" xfId="27796" xr:uid="{00000000-0005-0000-0000-0000665E0000}"/>
    <cellStyle name="Финансовый 2 65 3 2 5 4" xfId="29233" xr:uid="{00000000-0005-0000-0000-0000675E0000}"/>
    <cellStyle name="Финансовый 2 65 3 2 5 5" xfId="30539" xr:uid="{00000000-0005-0000-0000-0000685E0000}"/>
    <cellStyle name="Финансовый 2 65 3 2 5 6" xfId="34834" xr:uid="{00000000-0005-0000-0000-0000695E0000}"/>
    <cellStyle name="Финансовый 2 65 3 2 5 7" xfId="36170" xr:uid="{00000000-0005-0000-0000-00006A5E0000}"/>
    <cellStyle name="Финансовый 2 65 3 3" xfId="12627" xr:uid="{00000000-0005-0000-0000-00006B5E0000}"/>
    <cellStyle name="Финансовый 2 65 3 3 2" xfId="13005" xr:uid="{00000000-0005-0000-0000-00006C5E0000}"/>
    <cellStyle name="Финансовый 2 65 3 3 3" xfId="15317" xr:uid="{00000000-0005-0000-0000-00006D5E0000}"/>
    <cellStyle name="Финансовый 2 65 3 3 3 2" xfId="15663" xr:uid="{00000000-0005-0000-0000-00006E5E0000}"/>
    <cellStyle name="Финансовый 2 65 3 3 3 3" xfId="19646" xr:uid="{00000000-0005-0000-0000-00006F5E0000}"/>
    <cellStyle name="Финансовый 2 65 3 3 3 4" xfId="21915" xr:uid="{00000000-0005-0000-0000-0000705E0000}"/>
    <cellStyle name="Финансовый 2 65 3 3 3 5" xfId="26067" xr:uid="{00000000-0005-0000-0000-0000715E0000}"/>
    <cellStyle name="Финансовый 2 65 3 3 3 6" xfId="22342" xr:uid="{00000000-0005-0000-0000-0000725E0000}"/>
    <cellStyle name="Финансовый 2 65 3 3 3 7" xfId="28739" xr:uid="{00000000-0005-0000-0000-0000735E0000}"/>
    <cellStyle name="Финансовый 2 65 3 3 3 8" xfId="32819" xr:uid="{00000000-0005-0000-0000-0000745E0000}"/>
    <cellStyle name="Финансовый 2 65 3 3 3 9" xfId="32629" xr:uid="{00000000-0005-0000-0000-0000755E0000}"/>
    <cellStyle name="Финансовый 2 65 3 3 4" xfId="17989" xr:uid="{00000000-0005-0000-0000-0000765E0000}"/>
    <cellStyle name="Финансовый 2 65 3 3 5" xfId="19301" xr:uid="{00000000-0005-0000-0000-0000775E0000}"/>
    <cellStyle name="Финансовый 2 65 3 3 5 2" xfId="22050" xr:uid="{00000000-0005-0000-0000-0000785E0000}"/>
    <cellStyle name="Финансовый 2 65 3 3 5 3" xfId="28444" xr:uid="{00000000-0005-0000-0000-0000795E0000}"/>
    <cellStyle name="Финансовый 2 65 3 3 5 4" xfId="29881" xr:uid="{00000000-0005-0000-0000-00007A5E0000}"/>
    <cellStyle name="Финансовый 2 65 3 3 5 5" xfId="31187" xr:uid="{00000000-0005-0000-0000-00007B5E0000}"/>
    <cellStyle name="Финансовый 2 65 3 3 5 6" xfId="34186" xr:uid="{00000000-0005-0000-0000-00007C5E0000}"/>
    <cellStyle name="Финансовый 2 65 3 3 5 7" xfId="35522" xr:uid="{00000000-0005-0000-0000-00007D5E0000}"/>
    <cellStyle name="Финансовый 2 65 4" xfId="10071" xr:uid="{00000000-0005-0000-0000-00007E5E0000}"/>
    <cellStyle name="Финансовый 2 65 4 2" xfId="13331" xr:uid="{00000000-0005-0000-0000-00007F5E0000}"/>
    <cellStyle name="Финансовый 2 65 4 3" xfId="14991" xr:uid="{00000000-0005-0000-0000-0000805E0000}"/>
    <cellStyle name="Финансовый 2 65 4 3 2" xfId="15989" xr:uid="{00000000-0005-0000-0000-0000815E0000}"/>
    <cellStyle name="Финансовый 2 65 4 3 3" xfId="19972" xr:uid="{00000000-0005-0000-0000-0000825E0000}"/>
    <cellStyle name="Финансовый 2 65 4 3 4" xfId="21586" xr:uid="{00000000-0005-0000-0000-0000835E0000}"/>
    <cellStyle name="Финансовый 2 65 4 3 5" xfId="24965" xr:uid="{00000000-0005-0000-0000-0000845E0000}"/>
    <cellStyle name="Финансовый 2 65 4 3 6" xfId="25829" xr:uid="{00000000-0005-0000-0000-0000855E0000}"/>
    <cellStyle name="Финансовый 2 65 4 3 7" xfId="22511" xr:uid="{00000000-0005-0000-0000-0000865E0000}"/>
    <cellStyle name="Финансовый 2 65 4 3 8" xfId="33145" xr:uid="{00000000-0005-0000-0000-0000875E0000}"/>
    <cellStyle name="Финансовый 2 65 4 3 9" xfId="31512" xr:uid="{00000000-0005-0000-0000-0000885E0000}"/>
    <cellStyle name="Финансовый 2 65 4 4" xfId="17663" xr:uid="{00000000-0005-0000-0000-0000895E0000}"/>
    <cellStyle name="Финансовый 2 65 4 5" xfId="18975" xr:uid="{00000000-0005-0000-0000-00008A5E0000}"/>
    <cellStyle name="Финансовый 2 65 4 5 2" xfId="20978" xr:uid="{00000000-0005-0000-0000-00008B5E0000}"/>
    <cellStyle name="Финансовый 2 65 4 5 3" xfId="28118" xr:uid="{00000000-0005-0000-0000-00008C5E0000}"/>
    <cellStyle name="Финансовый 2 65 4 5 4" xfId="29555" xr:uid="{00000000-0005-0000-0000-00008D5E0000}"/>
    <cellStyle name="Финансовый 2 65 4 5 5" xfId="30861" xr:uid="{00000000-0005-0000-0000-00008E5E0000}"/>
    <cellStyle name="Финансовый 2 65 4 5 6" xfId="34512" xr:uid="{00000000-0005-0000-0000-00008F5E0000}"/>
    <cellStyle name="Финансовый 2 65 4 5 7" xfId="35848" xr:uid="{00000000-0005-0000-0000-0000905E0000}"/>
    <cellStyle name="Финансовый 2 65 5" xfId="11388" xr:uid="{00000000-0005-0000-0000-0000915E0000}"/>
    <cellStyle name="Финансовый 2 65 6" xfId="13979" xr:uid="{00000000-0005-0000-0000-0000925E0000}"/>
    <cellStyle name="Финансовый 2 65 7" xfId="14343" xr:uid="{00000000-0005-0000-0000-0000935E0000}"/>
    <cellStyle name="Финансовый 2 65 7 2" xfId="16637" xr:uid="{00000000-0005-0000-0000-0000945E0000}"/>
    <cellStyle name="Финансовый 2 65 7 3" xfId="20620" xr:uid="{00000000-0005-0000-0000-0000955E0000}"/>
    <cellStyle name="Финансовый 2 65 7 4" xfId="22494" xr:uid="{00000000-0005-0000-0000-0000965E0000}"/>
    <cellStyle name="Финансовый 2 65 7 5" xfId="26197" xr:uid="{00000000-0005-0000-0000-0000975E0000}"/>
    <cellStyle name="Финансовый 2 65 7 6" xfId="26496" xr:uid="{00000000-0005-0000-0000-0000985E0000}"/>
    <cellStyle name="Финансовый 2 65 7 7" xfId="24442" xr:uid="{00000000-0005-0000-0000-0000995E0000}"/>
    <cellStyle name="Финансовый 2 65 7 8" xfId="33793" xr:uid="{00000000-0005-0000-0000-00009A5E0000}"/>
    <cellStyle name="Финансовый 2 65 7 9" xfId="32538" xr:uid="{00000000-0005-0000-0000-00009B5E0000}"/>
    <cellStyle name="Финансовый 2 65 8" xfId="17015" xr:uid="{00000000-0005-0000-0000-00009C5E0000}"/>
    <cellStyle name="Финансовый 2 65 9" xfId="18327" xr:uid="{00000000-0005-0000-0000-00009D5E0000}"/>
    <cellStyle name="Финансовый 2 65 9 2" xfId="20866" xr:uid="{00000000-0005-0000-0000-00009E5E0000}"/>
    <cellStyle name="Финансовый 2 65 9 3" xfId="27470" xr:uid="{00000000-0005-0000-0000-00009F5E0000}"/>
    <cellStyle name="Финансовый 2 65 9 4" xfId="28907" xr:uid="{00000000-0005-0000-0000-0000A05E0000}"/>
    <cellStyle name="Финансовый 2 65 9 5" xfId="30213" xr:uid="{00000000-0005-0000-0000-0000A15E0000}"/>
    <cellStyle name="Финансовый 2 65 9 6" xfId="35160" xr:uid="{00000000-0005-0000-0000-0000A25E0000}"/>
    <cellStyle name="Финансовый 2 65 9 7" xfId="36496" xr:uid="{00000000-0005-0000-0000-0000A35E0000}"/>
    <cellStyle name="Финансовый 2 66" xfId="162" xr:uid="{00000000-0005-0000-0000-0000A45E0000}"/>
    <cellStyle name="Финансовый 2 66 2" xfId="525" xr:uid="{00000000-0005-0000-0000-0000A55E0000}"/>
    <cellStyle name="Финансовый 2 66 2 2" xfId="8002" xr:uid="{00000000-0005-0000-0000-0000A65E0000}"/>
    <cellStyle name="Финансовый 2 66 2 3" xfId="10433" xr:uid="{00000000-0005-0000-0000-0000A75E0000}"/>
    <cellStyle name="Финансовый 2 66 3" xfId="1504" xr:uid="{00000000-0005-0000-0000-0000A85E0000}"/>
    <cellStyle name="Финансовый 2 66 3 2" xfId="8003" xr:uid="{00000000-0005-0000-0000-0000A95E0000}"/>
    <cellStyle name="Финансовый 2 66 3 2 2" xfId="13731" xr:uid="{00000000-0005-0000-0000-0000AA5E0000}"/>
    <cellStyle name="Финансовый 2 66 3 2 3" xfId="14591" xr:uid="{00000000-0005-0000-0000-0000AB5E0000}"/>
    <cellStyle name="Финансовый 2 66 3 2 3 2" xfId="16389" xr:uid="{00000000-0005-0000-0000-0000AC5E0000}"/>
    <cellStyle name="Финансовый 2 66 3 2 3 3" xfId="20372" xr:uid="{00000000-0005-0000-0000-0000AD5E0000}"/>
    <cellStyle name="Финансовый 2 66 3 2 3 4" xfId="24801" xr:uid="{00000000-0005-0000-0000-0000AE5E0000}"/>
    <cellStyle name="Финансовый 2 66 3 2 3 5" xfId="26867" xr:uid="{00000000-0005-0000-0000-0000AF5E0000}"/>
    <cellStyle name="Финансовый 2 66 3 2 3 6" xfId="21559" xr:uid="{00000000-0005-0000-0000-0000B05E0000}"/>
    <cellStyle name="Финансовый 2 66 3 2 3 7" xfId="26445" xr:uid="{00000000-0005-0000-0000-0000B15E0000}"/>
    <cellStyle name="Финансовый 2 66 3 2 3 8" xfId="33545" xr:uid="{00000000-0005-0000-0000-0000B25E0000}"/>
    <cellStyle name="Финансовый 2 66 3 2 3 9" xfId="31838" xr:uid="{00000000-0005-0000-0000-0000B35E0000}"/>
    <cellStyle name="Финансовый 2 66 3 2 4" xfId="17263" xr:uid="{00000000-0005-0000-0000-0000B45E0000}"/>
    <cellStyle name="Финансовый 2 66 3 2 5" xfId="18575" xr:uid="{00000000-0005-0000-0000-0000B55E0000}"/>
    <cellStyle name="Финансовый 2 66 3 2 5 2" xfId="22600" xr:uid="{00000000-0005-0000-0000-0000B65E0000}"/>
    <cellStyle name="Финансовый 2 66 3 2 5 3" xfId="27718" xr:uid="{00000000-0005-0000-0000-0000B75E0000}"/>
    <cellStyle name="Финансовый 2 66 3 2 5 4" xfId="29155" xr:uid="{00000000-0005-0000-0000-0000B85E0000}"/>
    <cellStyle name="Финансовый 2 66 3 2 5 5" xfId="30461" xr:uid="{00000000-0005-0000-0000-0000B95E0000}"/>
    <cellStyle name="Финансовый 2 66 3 2 5 6" xfId="34912" xr:uid="{00000000-0005-0000-0000-0000BA5E0000}"/>
    <cellStyle name="Финансовый 2 66 3 2 5 7" xfId="36248" xr:uid="{00000000-0005-0000-0000-0000BB5E0000}"/>
    <cellStyle name="Финансовый 2 66 3 3" xfId="12549" xr:uid="{00000000-0005-0000-0000-0000BC5E0000}"/>
    <cellStyle name="Финансовый 2 66 3 3 2" xfId="13083" xr:uid="{00000000-0005-0000-0000-0000BD5E0000}"/>
    <cellStyle name="Финансовый 2 66 3 3 3" xfId="15239" xr:uid="{00000000-0005-0000-0000-0000BE5E0000}"/>
    <cellStyle name="Финансовый 2 66 3 3 3 2" xfId="15741" xr:uid="{00000000-0005-0000-0000-0000BF5E0000}"/>
    <cellStyle name="Финансовый 2 66 3 3 3 3" xfId="19724" xr:uid="{00000000-0005-0000-0000-0000C05E0000}"/>
    <cellStyle name="Финансовый 2 66 3 3 3 4" xfId="25357" xr:uid="{00000000-0005-0000-0000-0000C15E0000}"/>
    <cellStyle name="Финансовый 2 66 3 3 3 5" xfId="25702" xr:uid="{00000000-0005-0000-0000-0000C25E0000}"/>
    <cellStyle name="Финансовый 2 66 3 3 3 6" xfId="20999" xr:uid="{00000000-0005-0000-0000-0000C35E0000}"/>
    <cellStyle name="Финансовый 2 66 3 3 3 7" xfId="26074" xr:uid="{00000000-0005-0000-0000-0000C45E0000}"/>
    <cellStyle name="Финансовый 2 66 3 3 3 8" xfId="32897" xr:uid="{00000000-0005-0000-0000-0000C55E0000}"/>
    <cellStyle name="Финансовый 2 66 3 3 3 9" xfId="32152" xr:uid="{00000000-0005-0000-0000-0000C65E0000}"/>
    <cellStyle name="Финансовый 2 66 3 3 4" xfId="17911" xr:uid="{00000000-0005-0000-0000-0000C75E0000}"/>
    <cellStyle name="Финансовый 2 66 3 3 5" xfId="19223" xr:uid="{00000000-0005-0000-0000-0000C85E0000}"/>
    <cellStyle name="Финансовый 2 66 3 3 5 2" xfId="21394" xr:uid="{00000000-0005-0000-0000-0000C95E0000}"/>
    <cellStyle name="Финансовый 2 66 3 3 5 3" xfId="28366" xr:uid="{00000000-0005-0000-0000-0000CA5E0000}"/>
    <cellStyle name="Финансовый 2 66 3 3 5 4" xfId="29803" xr:uid="{00000000-0005-0000-0000-0000CB5E0000}"/>
    <cellStyle name="Финансовый 2 66 3 3 5 5" xfId="31109" xr:uid="{00000000-0005-0000-0000-0000CC5E0000}"/>
    <cellStyle name="Финансовый 2 66 3 3 5 6" xfId="34264" xr:uid="{00000000-0005-0000-0000-0000CD5E0000}"/>
    <cellStyle name="Финансовый 2 66 3 3 5 7" xfId="35600" xr:uid="{00000000-0005-0000-0000-0000CE5E0000}"/>
    <cellStyle name="Финансовый 2 66 4" xfId="10072" xr:uid="{00000000-0005-0000-0000-0000CF5E0000}"/>
    <cellStyle name="Финансовый 2 66 4 2" xfId="13330" xr:uid="{00000000-0005-0000-0000-0000D05E0000}"/>
    <cellStyle name="Финансовый 2 66 4 3" xfId="14992" xr:uid="{00000000-0005-0000-0000-0000D15E0000}"/>
    <cellStyle name="Финансовый 2 66 4 3 2" xfId="15988" xr:uid="{00000000-0005-0000-0000-0000D25E0000}"/>
    <cellStyle name="Финансовый 2 66 4 3 3" xfId="19971" xr:uid="{00000000-0005-0000-0000-0000D35E0000}"/>
    <cellStyle name="Финансовый 2 66 4 3 4" xfId="21606" xr:uid="{00000000-0005-0000-0000-0000D45E0000}"/>
    <cellStyle name="Финансовый 2 66 4 3 5" xfId="25614" xr:uid="{00000000-0005-0000-0000-0000D55E0000}"/>
    <cellStyle name="Финансовый 2 66 4 3 6" xfId="27074" xr:uid="{00000000-0005-0000-0000-0000D65E0000}"/>
    <cellStyle name="Финансовый 2 66 4 3 7" xfId="24188" xr:uid="{00000000-0005-0000-0000-0000D75E0000}"/>
    <cellStyle name="Финансовый 2 66 4 3 8" xfId="33144" xr:uid="{00000000-0005-0000-0000-0000D85E0000}"/>
    <cellStyle name="Финансовый 2 66 4 3 9" xfId="32544" xr:uid="{00000000-0005-0000-0000-0000D95E0000}"/>
    <cellStyle name="Финансовый 2 66 4 4" xfId="17664" xr:uid="{00000000-0005-0000-0000-0000DA5E0000}"/>
    <cellStyle name="Финансовый 2 66 4 5" xfId="18976" xr:uid="{00000000-0005-0000-0000-0000DB5E0000}"/>
    <cellStyle name="Финансовый 2 66 4 5 2" xfId="23843" xr:uid="{00000000-0005-0000-0000-0000DC5E0000}"/>
    <cellStyle name="Финансовый 2 66 4 5 3" xfId="28119" xr:uid="{00000000-0005-0000-0000-0000DD5E0000}"/>
    <cellStyle name="Финансовый 2 66 4 5 4" xfId="29556" xr:uid="{00000000-0005-0000-0000-0000DE5E0000}"/>
    <cellStyle name="Финансовый 2 66 4 5 5" xfId="30862" xr:uid="{00000000-0005-0000-0000-0000DF5E0000}"/>
    <cellStyle name="Финансовый 2 66 4 5 6" xfId="34511" xr:uid="{00000000-0005-0000-0000-0000E05E0000}"/>
    <cellStyle name="Финансовый 2 66 4 5 7" xfId="35847" xr:uid="{00000000-0005-0000-0000-0000E15E0000}"/>
    <cellStyle name="Финансовый 2 66 5" xfId="11389" xr:uid="{00000000-0005-0000-0000-0000E25E0000}"/>
    <cellStyle name="Финансовый 2 66 6" xfId="13978" xr:uid="{00000000-0005-0000-0000-0000E35E0000}"/>
    <cellStyle name="Финансовый 2 66 7" xfId="14344" xr:uid="{00000000-0005-0000-0000-0000E45E0000}"/>
    <cellStyle name="Финансовый 2 66 7 2" xfId="16636" xr:uid="{00000000-0005-0000-0000-0000E55E0000}"/>
    <cellStyle name="Финансовый 2 66 7 3" xfId="20619" xr:uid="{00000000-0005-0000-0000-0000E65E0000}"/>
    <cellStyle name="Финансовый 2 66 7 4" xfId="22444" xr:uid="{00000000-0005-0000-0000-0000E75E0000}"/>
    <cellStyle name="Финансовый 2 66 7 5" xfId="26061" xr:uid="{00000000-0005-0000-0000-0000E85E0000}"/>
    <cellStyle name="Финансовый 2 66 7 6" xfId="22943" xr:uid="{00000000-0005-0000-0000-0000E95E0000}"/>
    <cellStyle name="Финансовый 2 66 7 7" xfId="28756" xr:uid="{00000000-0005-0000-0000-0000EA5E0000}"/>
    <cellStyle name="Финансовый 2 66 7 8" xfId="33792" xr:uid="{00000000-0005-0000-0000-0000EB5E0000}"/>
    <cellStyle name="Финансовый 2 66 7 9" xfId="31562" xr:uid="{00000000-0005-0000-0000-0000EC5E0000}"/>
    <cellStyle name="Финансовый 2 66 8" xfId="17016" xr:uid="{00000000-0005-0000-0000-0000ED5E0000}"/>
    <cellStyle name="Финансовый 2 66 9" xfId="18328" xr:uid="{00000000-0005-0000-0000-0000EE5E0000}"/>
    <cellStyle name="Финансовый 2 66 9 2" xfId="25209" xr:uid="{00000000-0005-0000-0000-0000EF5E0000}"/>
    <cellStyle name="Финансовый 2 66 9 3" xfId="27471" xr:uid="{00000000-0005-0000-0000-0000F05E0000}"/>
    <cellStyle name="Финансовый 2 66 9 4" xfId="28908" xr:uid="{00000000-0005-0000-0000-0000F15E0000}"/>
    <cellStyle name="Финансовый 2 66 9 5" xfId="30214" xr:uid="{00000000-0005-0000-0000-0000F25E0000}"/>
    <cellStyle name="Финансовый 2 66 9 6" xfId="35159" xr:uid="{00000000-0005-0000-0000-0000F35E0000}"/>
    <cellStyle name="Финансовый 2 66 9 7" xfId="36495" xr:uid="{00000000-0005-0000-0000-0000F45E0000}"/>
    <cellStyle name="Финансовый 2 67" xfId="163" xr:uid="{00000000-0005-0000-0000-0000F55E0000}"/>
    <cellStyle name="Финансовый 2 67 2" xfId="526" xr:uid="{00000000-0005-0000-0000-0000F65E0000}"/>
    <cellStyle name="Финансовый 2 67 2 2" xfId="8200" xr:uid="{00000000-0005-0000-0000-0000F75E0000}"/>
    <cellStyle name="Финансовый 2 67 2 3" xfId="10434" xr:uid="{00000000-0005-0000-0000-0000F85E0000}"/>
    <cellStyle name="Финансовый 2 67 3" xfId="1505" xr:uid="{00000000-0005-0000-0000-0000F95E0000}"/>
    <cellStyle name="Финансовый 2 67 3 2" xfId="8721" xr:uid="{00000000-0005-0000-0000-0000FA5E0000}"/>
    <cellStyle name="Финансовый 2 67 3 2 2" xfId="13618" xr:uid="{00000000-0005-0000-0000-0000FB5E0000}"/>
    <cellStyle name="Финансовый 2 67 3 2 3" xfId="14704" xr:uid="{00000000-0005-0000-0000-0000FC5E0000}"/>
    <cellStyle name="Финансовый 2 67 3 2 3 2" xfId="16276" xr:uid="{00000000-0005-0000-0000-0000FD5E0000}"/>
    <cellStyle name="Финансовый 2 67 3 2 3 3" xfId="20259" xr:uid="{00000000-0005-0000-0000-0000FE5E0000}"/>
    <cellStyle name="Финансовый 2 67 3 2 3 4" xfId="23456" xr:uid="{00000000-0005-0000-0000-0000FF5E0000}"/>
    <cellStyle name="Финансовый 2 67 3 2 3 5" xfId="23395" xr:uid="{00000000-0005-0000-0000-0000005F0000}"/>
    <cellStyle name="Финансовый 2 67 3 2 3 6" xfId="26004" xr:uid="{00000000-0005-0000-0000-0000015F0000}"/>
    <cellStyle name="Финансовый 2 67 3 2 3 7" xfId="22649" xr:uid="{00000000-0005-0000-0000-0000025F0000}"/>
    <cellStyle name="Финансовый 2 67 3 2 3 8" xfId="33432" xr:uid="{00000000-0005-0000-0000-0000035F0000}"/>
    <cellStyle name="Финансовый 2 67 3 2 3 9" xfId="31967" xr:uid="{00000000-0005-0000-0000-0000045F0000}"/>
    <cellStyle name="Финансовый 2 67 3 2 4" xfId="17376" xr:uid="{00000000-0005-0000-0000-0000055F0000}"/>
    <cellStyle name="Финансовый 2 67 3 2 5" xfId="18688" xr:uid="{00000000-0005-0000-0000-0000065F0000}"/>
    <cellStyle name="Финансовый 2 67 3 2 5 2" xfId="22490" xr:uid="{00000000-0005-0000-0000-0000075F0000}"/>
    <cellStyle name="Финансовый 2 67 3 2 5 3" xfId="27831" xr:uid="{00000000-0005-0000-0000-0000085F0000}"/>
    <cellStyle name="Финансовый 2 67 3 2 5 4" xfId="29268" xr:uid="{00000000-0005-0000-0000-0000095F0000}"/>
    <cellStyle name="Финансовый 2 67 3 2 5 5" xfId="30574" xr:uid="{00000000-0005-0000-0000-00000A5F0000}"/>
    <cellStyle name="Финансовый 2 67 3 2 5 6" xfId="34799" xr:uid="{00000000-0005-0000-0000-00000B5F0000}"/>
    <cellStyle name="Финансовый 2 67 3 2 5 7" xfId="36135" xr:uid="{00000000-0005-0000-0000-00000C5F0000}"/>
    <cellStyle name="Финансовый 2 67 3 3" xfId="12662" xr:uid="{00000000-0005-0000-0000-00000D5F0000}"/>
    <cellStyle name="Финансовый 2 67 3 3 2" xfId="12970" xr:uid="{00000000-0005-0000-0000-00000E5F0000}"/>
    <cellStyle name="Финансовый 2 67 3 3 3" xfId="15352" xr:uid="{00000000-0005-0000-0000-00000F5F0000}"/>
    <cellStyle name="Финансовый 2 67 3 3 3 2" xfId="15628" xr:uid="{00000000-0005-0000-0000-0000105F0000}"/>
    <cellStyle name="Финансовый 2 67 3 3 3 3" xfId="19611" xr:uid="{00000000-0005-0000-0000-0000115F0000}"/>
    <cellStyle name="Финансовый 2 67 3 3 3 4" xfId="21461" xr:uid="{00000000-0005-0000-0000-0000125F0000}"/>
    <cellStyle name="Финансовый 2 67 3 3 3 5" xfId="25013" xr:uid="{00000000-0005-0000-0000-0000135F0000}"/>
    <cellStyle name="Финансовый 2 67 3 3 3 6" xfId="23110" xr:uid="{00000000-0005-0000-0000-0000145F0000}"/>
    <cellStyle name="Финансовый 2 67 3 3 3 7" xfId="23754" xr:uid="{00000000-0005-0000-0000-0000155F0000}"/>
    <cellStyle name="Финансовый 2 67 3 3 3 8" xfId="32784" xr:uid="{00000000-0005-0000-0000-0000165F0000}"/>
    <cellStyle name="Финансовый 2 67 3 3 3 9" xfId="31713" xr:uid="{00000000-0005-0000-0000-0000175F0000}"/>
    <cellStyle name="Финансовый 2 67 3 3 4" xfId="18024" xr:uid="{00000000-0005-0000-0000-0000185F0000}"/>
    <cellStyle name="Финансовый 2 67 3 3 5" xfId="19336" xr:uid="{00000000-0005-0000-0000-0000195F0000}"/>
    <cellStyle name="Финансовый 2 67 3 3 5 2" xfId="24148" xr:uid="{00000000-0005-0000-0000-00001A5F0000}"/>
    <cellStyle name="Финансовый 2 67 3 3 5 3" xfId="28479" xr:uid="{00000000-0005-0000-0000-00001B5F0000}"/>
    <cellStyle name="Финансовый 2 67 3 3 5 4" xfId="29916" xr:uid="{00000000-0005-0000-0000-00001C5F0000}"/>
    <cellStyle name="Финансовый 2 67 3 3 5 5" xfId="31222" xr:uid="{00000000-0005-0000-0000-00001D5F0000}"/>
    <cellStyle name="Финансовый 2 67 3 3 5 6" xfId="34151" xr:uid="{00000000-0005-0000-0000-00001E5F0000}"/>
    <cellStyle name="Финансовый 2 67 3 3 5 7" xfId="35487" xr:uid="{00000000-0005-0000-0000-00001F5F0000}"/>
    <cellStyle name="Финансовый 2 67 4" xfId="10073" xr:uid="{00000000-0005-0000-0000-0000205F0000}"/>
    <cellStyle name="Финансовый 2 67 4 2" xfId="13329" xr:uid="{00000000-0005-0000-0000-0000215F0000}"/>
    <cellStyle name="Финансовый 2 67 4 3" xfId="14993" xr:uid="{00000000-0005-0000-0000-0000225F0000}"/>
    <cellStyle name="Финансовый 2 67 4 3 2" xfId="15987" xr:uid="{00000000-0005-0000-0000-0000235F0000}"/>
    <cellStyle name="Финансовый 2 67 4 3 3" xfId="19970" xr:uid="{00000000-0005-0000-0000-0000245F0000}"/>
    <cellStyle name="Финансовый 2 67 4 3 4" xfId="21445" xr:uid="{00000000-0005-0000-0000-0000255F0000}"/>
    <cellStyle name="Финансовый 2 67 4 3 5" xfId="27157" xr:uid="{00000000-0005-0000-0000-0000265F0000}"/>
    <cellStyle name="Финансовый 2 67 4 3 6" xfId="22427" xr:uid="{00000000-0005-0000-0000-0000275F0000}"/>
    <cellStyle name="Финансовый 2 67 4 3 7" xfId="25643" xr:uid="{00000000-0005-0000-0000-0000285F0000}"/>
    <cellStyle name="Финансовый 2 67 4 3 8" xfId="33143" xr:uid="{00000000-0005-0000-0000-0000295F0000}"/>
    <cellStyle name="Финансовый 2 67 4 3 9" xfId="31508" xr:uid="{00000000-0005-0000-0000-00002A5F0000}"/>
    <cellStyle name="Финансовый 2 67 4 4" xfId="17665" xr:uid="{00000000-0005-0000-0000-00002B5F0000}"/>
    <cellStyle name="Финансовый 2 67 4 5" xfId="18977" xr:uid="{00000000-0005-0000-0000-00002C5F0000}"/>
    <cellStyle name="Финансовый 2 67 4 5 2" xfId="23781" xr:uid="{00000000-0005-0000-0000-00002D5F0000}"/>
    <cellStyle name="Финансовый 2 67 4 5 3" xfId="28120" xr:uid="{00000000-0005-0000-0000-00002E5F0000}"/>
    <cellStyle name="Финансовый 2 67 4 5 4" xfId="29557" xr:uid="{00000000-0005-0000-0000-00002F5F0000}"/>
    <cellStyle name="Финансовый 2 67 4 5 5" xfId="30863" xr:uid="{00000000-0005-0000-0000-0000305F0000}"/>
    <cellStyle name="Финансовый 2 67 4 5 6" xfId="34510" xr:uid="{00000000-0005-0000-0000-0000315F0000}"/>
    <cellStyle name="Финансовый 2 67 4 5 7" xfId="35846" xr:uid="{00000000-0005-0000-0000-0000325F0000}"/>
    <cellStyle name="Финансовый 2 67 5" xfId="11390" xr:uid="{00000000-0005-0000-0000-0000335F0000}"/>
    <cellStyle name="Финансовый 2 67 6" xfId="13977" xr:uid="{00000000-0005-0000-0000-0000345F0000}"/>
    <cellStyle name="Финансовый 2 67 7" xfId="14345" xr:uid="{00000000-0005-0000-0000-0000355F0000}"/>
    <cellStyle name="Финансовый 2 67 7 2" xfId="16635" xr:uid="{00000000-0005-0000-0000-0000365F0000}"/>
    <cellStyle name="Финансовый 2 67 7 3" xfId="20618" xr:uid="{00000000-0005-0000-0000-0000375F0000}"/>
    <cellStyle name="Финансовый 2 67 7 4" xfId="22382" xr:uid="{00000000-0005-0000-0000-0000385F0000}"/>
    <cellStyle name="Финансовый 2 67 7 5" xfId="26132" xr:uid="{00000000-0005-0000-0000-0000395F0000}"/>
    <cellStyle name="Финансовый 2 67 7 6" xfId="21230" xr:uid="{00000000-0005-0000-0000-00003A5F0000}"/>
    <cellStyle name="Финансовый 2 67 7 7" xfId="24510" xr:uid="{00000000-0005-0000-0000-00003B5F0000}"/>
    <cellStyle name="Финансовый 2 67 7 8" xfId="33791" xr:uid="{00000000-0005-0000-0000-00003C5F0000}"/>
    <cellStyle name="Финансовый 2 67 7 9" xfId="31583" xr:uid="{00000000-0005-0000-0000-00003D5F0000}"/>
    <cellStyle name="Финансовый 2 67 8" xfId="17017" xr:uid="{00000000-0005-0000-0000-00003E5F0000}"/>
    <cellStyle name="Финансовый 2 67 9" xfId="18329" xr:uid="{00000000-0005-0000-0000-00003F5F0000}"/>
    <cellStyle name="Финансовый 2 67 9 2" xfId="21602" xr:uid="{00000000-0005-0000-0000-0000405F0000}"/>
    <cellStyle name="Финансовый 2 67 9 3" xfId="27472" xr:uid="{00000000-0005-0000-0000-0000415F0000}"/>
    <cellStyle name="Финансовый 2 67 9 4" xfId="28909" xr:uid="{00000000-0005-0000-0000-0000425F0000}"/>
    <cellStyle name="Финансовый 2 67 9 5" xfId="30215" xr:uid="{00000000-0005-0000-0000-0000435F0000}"/>
    <cellStyle name="Финансовый 2 67 9 6" xfId="35158" xr:uid="{00000000-0005-0000-0000-0000445F0000}"/>
    <cellStyle name="Финансовый 2 67 9 7" xfId="36494" xr:uid="{00000000-0005-0000-0000-0000455F0000}"/>
    <cellStyle name="Финансовый 2 68" xfId="164" xr:uid="{00000000-0005-0000-0000-0000465F0000}"/>
    <cellStyle name="Финансовый 2 68 2" xfId="527" xr:uid="{00000000-0005-0000-0000-0000475F0000}"/>
    <cellStyle name="Финансовый 2 68 2 2" xfId="9123" xr:uid="{00000000-0005-0000-0000-0000485F0000}"/>
    <cellStyle name="Финансовый 2 68 2 3" xfId="10435" xr:uid="{00000000-0005-0000-0000-0000495F0000}"/>
    <cellStyle name="Финансовый 2 68 3" xfId="1506" xr:uid="{00000000-0005-0000-0000-00004A5F0000}"/>
    <cellStyle name="Финансовый 2 68 3 2" xfId="8150" xr:uid="{00000000-0005-0000-0000-00004B5F0000}"/>
    <cellStyle name="Финансовый 2 68 3 2 2" xfId="13674" xr:uid="{00000000-0005-0000-0000-00004C5F0000}"/>
    <cellStyle name="Финансовый 2 68 3 2 3" xfId="14648" xr:uid="{00000000-0005-0000-0000-00004D5F0000}"/>
    <cellStyle name="Финансовый 2 68 3 2 3 2" xfId="16332" xr:uid="{00000000-0005-0000-0000-00004E5F0000}"/>
    <cellStyle name="Финансовый 2 68 3 2 3 3" xfId="20315" xr:uid="{00000000-0005-0000-0000-00004F5F0000}"/>
    <cellStyle name="Финансовый 2 68 3 2 3 4" xfId="21670" xr:uid="{00000000-0005-0000-0000-0000505F0000}"/>
    <cellStyle name="Финансовый 2 68 3 2 3 5" xfId="20868" xr:uid="{00000000-0005-0000-0000-0000515F0000}"/>
    <cellStyle name="Финансовый 2 68 3 2 3 6" xfId="24298" xr:uid="{00000000-0005-0000-0000-0000525F0000}"/>
    <cellStyle name="Финансовый 2 68 3 2 3 7" xfId="21707" xr:uid="{00000000-0005-0000-0000-0000535F0000}"/>
    <cellStyle name="Финансовый 2 68 3 2 3 8" xfId="33488" xr:uid="{00000000-0005-0000-0000-0000545F0000}"/>
    <cellStyle name="Финансовый 2 68 3 2 3 9" xfId="32440" xr:uid="{00000000-0005-0000-0000-0000555F0000}"/>
    <cellStyle name="Финансовый 2 68 3 2 4" xfId="17320" xr:uid="{00000000-0005-0000-0000-0000565F0000}"/>
    <cellStyle name="Финансовый 2 68 3 2 5" xfId="18632" xr:uid="{00000000-0005-0000-0000-0000575F0000}"/>
    <cellStyle name="Финансовый 2 68 3 2 5 2" xfId="23400" xr:uid="{00000000-0005-0000-0000-0000585F0000}"/>
    <cellStyle name="Финансовый 2 68 3 2 5 3" xfId="27775" xr:uid="{00000000-0005-0000-0000-0000595F0000}"/>
    <cellStyle name="Финансовый 2 68 3 2 5 4" xfId="29212" xr:uid="{00000000-0005-0000-0000-00005A5F0000}"/>
    <cellStyle name="Финансовый 2 68 3 2 5 5" xfId="30518" xr:uid="{00000000-0005-0000-0000-00005B5F0000}"/>
    <cellStyle name="Финансовый 2 68 3 2 5 6" xfId="34855" xr:uid="{00000000-0005-0000-0000-00005C5F0000}"/>
    <cellStyle name="Финансовый 2 68 3 2 5 7" xfId="36191" xr:uid="{00000000-0005-0000-0000-00005D5F0000}"/>
    <cellStyle name="Финансовый 2 68 3 3" xfId="12606" xr:uid="{00000000-0005-0000-0000-00005E5F0000}"/>
    <cellStyle name="Финансовый 2 68 3 3 2" xfId="13026" xr:uid="{00000000-0005-0000-0000-00005F5F0000}"/>
    <cellStyle name="Финансовый 2 68 3 3 3" xfId="15296" xr:uid="{00000000-0005-0000-0000-0000605F0000}"/>
    <cellStyle name="Финансовый 2 68 3 3 3 2" xfId="15684" xr:uid="{00000000-0005-0000-0000-0000615F0000}"/>
    <cellStyle name="Финансовый 2 68 3 3 3 3" xfId="19667" xr:uid="{00000000-0005-0000-0000-0000625F0000}"/>
    <cellStyle name="Финансовый 2 68 3 3 3 4" xfId="23955" xr:uid="{00000000-0005-0000-0000-0000635F0000}"/>
    <cellStyle name="Финансовый 2 68 3 3 3 5" xfId="25647" xr:uid="{00000000-0005-0000-0000-0000645F0000}"/>
    <cellStyle name="Финансовый 2 68 3 3 3 6" xfId="22082" xr:uid="{00000000-0005-0000-0000-0000655F0000}"/>
    <cellStyle name="Финансовый 2 68 3 3 3 7" xfId="25554" xr:uid="{00000000-0005-0000-0000-0000665F0000}"/>
    <cellStyle name="Финансовый 2 68 3 3 3 8" xfId="32840" xr:uid="{00000000-0005-0000-0000-0000675F0000}"/>
    <cellStyle name="Финансовый 2 68 3 3 3 9" xfId="31982" xr:uid="{00000000-0005-0000-0000-0000685F0000}"/>
    <cellStyle name="Финансовый 2 68 3 3 4" xfId="17968" xr:uid="{00000000-0005-0000-0000-0000695F0000}"/>
    <cellStyle name="Финансовый 2 68 3 3 5" xfId="19280" xr:uid="{00000000-0005-0000-0000-00006A5F0000}"/>
    <cellStyle name="Финансовый 2 68 3 3 5 2" xfId="25011" xr:uid="{00000000-0005-0000-0000-00006B5F0000}"/>
    <cellStyle name="Финансовый 2 68 3 3 5 3" xfId="28423" xr:uid="{00000000-0005-0000-0000-00006C5F0000}"/>
    <cellStyle name="Финансовый 2 68 3 3 5 4" xfId="29860" xr:uid="{00000000-0005-0000-0000-00006D5F0000}"/>
    <cellStyle name="Финансовый 2 68 3 3 5 5" xfId="31166" xr:uid="{00000000-0005-0000-0000-00006E5F0000}"/>
    <cellStyle name="Финансовый 2 68 3 3 5 6" xfId="34207" xr:uid="{00000000-0005-0000-0000-00006F5F0000}"/>
    <cellStyle name="Финансовый 2 68 3 3 5 7" xfId="35543" xr:uid="{00000000-0005-0000-0000-0000705F0000}"/>
    <cellStyle name="Финансовый 2 68 4" xfId="10074" xr:uid="{00000000-0005-0000-0000-0000715F0000}"/>
    <cellStyle name="Финансовый 2 68 4 2" xfId="13328" xr:uid="{00000000-0005-0000-0000-0000725F0000}"/>
    <cellStyle name="Финансовый 2 68 4 3" xfId="14994" xr:uid="{00000000-0005-0000-0000-0000735F0000}"/>
    <cellStyle name="Финансовый 2 68 4 3 2" xfId="15986" xr:uid="{00000000-0005-0000-0000-0000745F0000}"/>
    <cellStyle name="Финансовый 2 68 4 3 3" xfId="19969" xr:uid="{00000000-0005-0000-0000-0000755F0000}"/>
    <cellStyle name="Финансовый 2 68 4 3 4" xfId="21355" xr:uid="{00000000-0005-0000-0000-0000765F0000}"/>
    <cellStyle name="Финансовый 2 68 4 3 5" xfId="27147" xr:uid="{00000000-0005-0000-0000-0000775F0000}"/>
    <cellStyle name="Финансовый 2 68 4 3 6" xfId="24988" xr:uid="{00000000-0005-0000-0000-0000785F0000}"/>
    <cellStyle name="Финансовый 2 68 4 3 7" xfId="24976" xr:uid="{00000000-0005-0000-0000-0000795F0000}"/>
    <cellStyle name="Финансовый 2 68 4 3 8" xfId="33142" xr:uid="{00000000-0005-0000-0000-00007A5F0000}"/>
    <cellStyle name="Финансовый 2 68 4 3 9" xfId="31539" xr:uid="{00000000-0005-0000-0000-00007B5F0000}"/>
    <cellStyle name="Финансовый 2 68 4 4" xfId="17666" xr:uid="{00000000-0005-0000-0000-00007C5F0000}"/>
    <cellStyle name="Финансовый 2 68 4 5" xfId="18978" xr:uid="{00000000-0005-0000-0000-00007D5F0000}"/>
    <cellStyle name="Финансовый 2 68 4 5 2" xfId="23819" xr:uid="{00000000-0005-0000-0000-00007E5F0000}"/>
    <cellStyle name="Финансовый 2 68 4 5 3" xfId="28121" xr:uid="{00000000-0005-0000-0000-00007F5F0000}"/>
    <cellStyle name="Финансовый 2 68 4 5 4" xfId="29558" xr:uid="{00000000-0005-0000-0000-0000805F0000}"/>
    <cellStyle name="Финансовый 2 68 4 5 5" xfId="30864" xr:uid="{00000000-0005-0000-0000-0000815F0000}"/>
    <cellStyle name="Финансовый 2 68 4 5 6" xfId="34509" xr:uid="{00000000-0005-0000-0000-0000825F0000}"/>
    <cellStyle name="Финансовый 2 68 4 5 7" xfId="35845" xr:uid="{00000000-0005-0000-0000-0000835F0000}"/>
    <cellStyle name="Финансовый 2 68 5" xfId="11391" xr:uid="{00000000-0005-0000-0000-0000845F0000}"/>
    <cellStyle name="Финансовый 2 68 6" xfId="13976" xr:uid="{00000000-0005-0000-0000-0000855F0000}"/>
    <cellStyle name="Финансовый 2 68 7" xfId="14346" xr:uid="{00000000-0005-0000-0000-0000865F0000}"/>
    <cellStyle name="Финансовый 2 68 7 2" xfId="16634" xr:uid="{00000000-0005-0000-0000-0000875F0000}"/>
    <cellStyle name="Финансовый 2 68 7 3" xfId="20617" xr:uid="{00000000-0005-0000-0000-0000885F0000}"/>
    <cellStyle name="Финансовый 2 68 7 4" xfId="22315" xr:uid="{00000000-0005-0000-0000-0000895F0000}"/>
    <cellStyle name="Финансовый 2 68 7 5" xfId="26725" xr:uid="{00000000-0005-0000-0000-00008A5F0000}"/>
    <cellStyle name="Финансовый 2 68 7 6" xfId="23375" xr:uid="{00000000-0005-0000-0000-00008B5F0000}"/>
    <cellStyle name="Финансовый 2 68 7 7" xfId="27271" xr:uid="{00000000-0005-0000-0000-00008C5F0000}"/>
    <cellStyle name="Финансовый 2 68 7 8" xfId="33790" xr:uid="{00000000-0005-0000-0000-00008D5F0000}"/>
    <cellStyle name="Финансовый 2 68 7 9" xfId="31602" xr:uid="{00000000-0005-0000-0000-00008E5F0000}"/>
    <cellStyle name="Финансовый 2 68 8" xfId="17018" xr:uid="{00000000-0005-0000-0000-00008F5F0000}"/>
    <cellStyle name="Финансовый 2 68 9" xfId="18330" xr:uid="{00000000-0005-0000-0000-0000905F0000}"/>
    <cellStyle name="Финансовый 2 68 9 2" xfId="21223" xr:uid="{00000000-0005-0000-0000-0000915F0000}"/>
    <cellStyle name="Финансовый 2 68 9 3" xfId="27473" xr:uid="{00000000-0005-0000-0000-0000925F0000}"/>
    <cellStyle name="Финансовый 2 68 9 4" xfId="28910" xr:uid="{00000000-0005-0000-0000-0000935F0000}"/>
    <cellStyle name="Финансовый 2 68 9 5" xfId="30216" xr:uid="{00000000-0005-0000-0000-0000945F0000}"/>
    <cellStyle name="Финансовый 2 68 9 6" xfId="35157" xr:uid="{00000000-0005-0000-0000-0000955F0000}"/>
    <cellStyle name="Финансовый 2 68 9 7" xfId="36493" xr:uid="{00000000-0005-0000-0000-0000965F0000}"/>
    <cellStyle name="Финансовый 2 69" xfId="165" xr:uid="{00000000-0005-0000-0000-0000975F0000}"/>
    <cellStyle name="Финансовый 2 69 2" xfId="528" xr:uid="{00000000-0005-0000-0000-0000985F0000}"/>
    <cellStyle name="Финансовый 2 69 2 2" xfId="9101" xr:uid="{00000000-0005-0000-0000-0000995F0000}"/>
    <cellStyle name="Финансовый 2 69 2 3" xfId="10436" xr:uid="{00000000-0005-0000-0000-00009A5F0000}"/>
    <cellStyle name="Финансовый 2 69 3" xfId="1507" xr:uid="{00000000-0005-0000-0000-00009B5F0000}"/>
    <cellStyle name="Финансовый 2 69 3 2" xfId="8722" xr:uid="{00000000-0005-0000-0000-00009C5F0000}"/>
    <cellStyle name="Финансовый 2 69 3 2 2" xfId="13617" xr:uid="{00000000-0005-0000-0000-00009D5F0000}"/>
    <cellStyle name="Финансовый 2 69 3 2 3" xfId="14705" xr:uid="{00000000-0005-0000-0000-00009E5F0000}"/>
    <cellStyle name="Финансовый 2 69 3 2 3 2" xfId="16275" xr:uid="{00000000-0005-0000-0000-00009F5F0000}"/>
    <cellStyle name="Финансовый 2 69 3 2 3 3" xfId="20258" xr:uid="{00000000-0005-0000-0000-0000A05F0000}"/>
    <cellStyle name="Финансовый 2 69 3 2 3 4" xfId="23252" xr:uid="{00000000-0005-0000-0000-0000A15F0000}"/>
    <cellStyle name="Финансовый 2 69 3 2 3 5" xfId="24876" xr:uid="{00000000-0005-0000-0000-0000A25F0000}"/>
    <cellStyle name="Финансовый 2 69 3 2 3 6" xfId="22874" xr:uid="{00000000-0005-0000-0000-0000A35F0000}"/>
    <cellStyle name="Финансовый 2 69 3 2 3 7" xfId="21245" xr:uid="{00000000-0005-0000-0000-0000A45F0000}"/>
    <cellStyle name="Финансовый 2 69 3 2 3 8" xfId="33431" xr:uid="{00000000-0005-0000-0000-0000A55F0000}"/>
    <cellStyle name="Финансовый 2 69 3 2 3 9" xfId="31999" xr:uid="{00000000-0005-0000-0000-0000A65F0000}"/>
    <cellStyle name="Финансовый 2 69 3 2 4" xfId="17377" xr:uid="{00000000-0005-0000-0000-0000A75F0000}"/>
    <cellStyle name="Финансовый 2 69 3 2 5" xfId="18689" xr:uid="{00000000-0005-0000-0000-0000A85F0000}"/>
    <cellStyle name="Финансовый 2 69 3 2 5 2" xfId="22440" xr:uid="{00000000-0005-0000-0000-0000A95F0000}"/>
    <cellStyle name="Финансовый 2 69 3 2 5 3" xfId="27832" xr:uid="{00000000-0005-0000-0000-0000AA5F0000}"/>
    <cellStyle name="Финансовый 2 69 3 2 5 4" xfId="29269" xr:uid="{00000000-0005-0000-0000-0000AB5F0000}"/>
    <cellStyle name="Финансовый 2 69 3 2 5 5" xfId="30575" xr:uid="{00000000-0005-0000-0000-0000AC5F0000}"/>
    <cellStyle name="Финансовый 2 69 3 2 5 6" xfId="34798" xr:uid="{00000000-0005-0000-0000-0000AD5F0000}"/>
    <cellStyle name="Финансовый 2 69 3 2 5 7" xfId="36134" xr:uid="{00000000-0005-0000-0000-0000AE5F0000}"/>
    <cellStyle name="Финансовый 2 69 3 3" xfId="12663" xr:uid="{00000000-0005-0000-0000-0000AF5F0000}"/>
    <cellStyle name="Финансовый 2 69 3 3 2" xfId="12969" xr:uid="{00000000-0005-0000-0000-0000B05F0000}"/>
    <cellStyle name="Финансовый 2 69 3 3 3" xfId="15353" xr:uid="{00000000-0005-0000-0000-0000B15F0000}"/>
    <cellStyle name="Финансовый 2 69 3 3 3 2" xfId="15627" xr:uid="{00000000-0005-0000-0000-0000B25F0000}"/>
    <cellStyle name="Финансовый 2 69 3 3 3 3" xfId="19610" xr:uid="{00000000-0005-0000-0000-0000B35F0000}"/>
    <cellStyle name="Финансовый 2 69 3 3 3 4" xfId="21612" xr:uid="{00000000-0005-0000-0000-0000B45F0000}"/>
    <cellStyle name="Финансовый 2 69 3 3 3 5" xfId="25407" xr:uid="{00000000-0005-0000-0000-0000B55F0000}"/>
    <cellStyle name="Финансовый 2 69 3 3 3 6" xfId="26146" xr:uid="{00000000-0005-0000-0000-0000B65F0000}"/>
    <cellStyle name="Финансовый 2 69 3 3 3 7" xfId="27127" xr:uid="{00000000-0005-0000-0000-0000B75F0000}"/>
    <cellStyle name="Финансовый 2 69 3 3 3 8" xfId="32783" xr:uid="{00000000-0005-0000-0000-0000B85F0000}"/>
    <cellStyle name="Финансовый 2 69 3 3 3 9" xfId="31770" xr:uid="{00000000-0005-0000-0000-0000B95F0000}"/>
    <cellStyle name="Финансовый 2 69 3 3 4" xfId="18025" xr:uid="{00000000-0005-0000-0000-0000BA5F0000}"/>
    <cellStyle name="Финансовый 2 69 3 3 5" xfId="19337" xr:uid="{00000000-0005-0000-0000-0000BB5F0000}"/>
    <cellStyle name="Финансовый 2 69 3 3 5 2" xfId="23733" xr:uid="{00000000-0005-0000-0000-0000BC5F0000}"/>
    <cellStyle name="Финансовый 2 69 3 3 5 3" xfId="28480" xr:uid="{00000000-0005-0000-0000-0000BD5F0000}"/>
    <cellStyle name="Финансовый 2 69 3 3 5 4" xfId="29917" xr:uid="{00000000-0005-0000-0000-0000BE5F0000}"/>
    <cellStyle name="Финансовый 2 69 3 3 5 5" xfId="31223" xr:uid="{00000000-0005-0000-0000-0000BF5F0000}"/>
    <cellStyle name="Финансовый 2 69 3 3 5 6" xfId="34150" xr:uid="{00000000-0005-0000-0000-0000C05F0000}"/>
    <cellStyle name="Финансовый 2 69 3 3 5 7" xfId="35486" xr:uid="{00000000-0005-0000-0000-0000C15F0000}"/>
    <cellStyle name="Финансовый 2 69 4" xfId="10075" xr:uid="{00000000-0005-0000-0000-0000C25F0000}"/>
    <cellStyle name="Финансовый 2 69 4 2" xfId="13327" xr:uid="{00000000-0005-0000-0000-0000C35F0000}"/>
    <cellStyle name="Финансовый 2 69 4 3" xfId="14995" xr:uid="{00000000-0005-0000-0000-0000C45F0000}"/>
    <cellStyle name="Финансовый 2 69 4 3 2" xfId="15985" xr:uid="{00000000-0005-0000-0000-0000C55F0000}"/>
    <cellStyle name="Финансовый 2 69 4 3 3" xfId="19968" xr:uid="{00000000-0005-0000-0000-0000C65F0000}"/>
    <cellStyle name="Финансовый 2 69 4 3 4" xfId="25113" xr:uid="{00000000-0005-0000-0000-0000C75F0000}"/>
    <cellStyle name="Финансовый 2 69 4 3 5" xfId="26263" xr:uid="{00000000-0005-0000-0000-0000C85F0000}"/>
    <cellStyle name="Финансовый 2 69 4 3 6" xfId="24868" xr:uid="{00000000-0005-0000-0000-0000C95F0000}"/>
    <cellStyle name="Финансовый 2 69 4 3 7" xfId="22628" xr:uid="{00000000-0005-0000-0000-0000CA5F0000}"/>
    <cellStyle name="Финансовый 2 69 4 3 8" xfId="33141" xr:uid="{00000000-0005-0000-0000-0000CB5F0000}"/>
    <cellStyle name="Финансовый 2 69 4 3 9" xfId="31361" xr:uid="{00000000-0005-0000-0000-0000CC5F0000}"/>
    <cellStyle name="Финансовый 2 69 4 4" xfId="17667" xr:uid="{00000000-0005-0000-0000-0000CD5F0000}"/>
    <cellStyle name="Финансовый 2 69 4 5" xfId="18979" xr:uid="{00000000-0005-0000-0000-0000CE5F0000}"/>
    <cellStyle name="Финансовый 2 69 4 5 2" xfId="23553" xr:uid="{00000000-0005-0000-0000-0000CF5F0000}"/>
    <cellStyle name="Финансовый 2 69 4 5 3" xfId="28122" xr:uid="{00000000-0005-0000-0000-0000D05F0000}"/>
    <cellStyle name="Финансовый 2 69 4 5 4" xfId="29559" xr:uid="{00000000-0005-0000-0000-0000D15F0000}"/>
    <cellStyle name="Финансовый 2 69 4 5 5" xfId="30865" xr:uid="{00000000-0005-0000-0000-0000D25F0000}"/>
    <cellStyle name="Финансовый 2 69 4 5 6" xfId="34508" xr:uid="{00000000-0005-0000-0000-0000D35F0000}"/>
    <cellStyle name="Финансовый 2 69 4 5 7" xfId="35844" xr:uid="{00000000-0005-0000-0000-0000D45F0000}"/>
    <cellStyle name="Финансовый 2 69 5" xfId="11392" xr:uid="{00000000-0005-0000-0000-0000D55F0000}"/>
    <cellStyle name="Финансовый 2 69 6" xfId="13975" xr:uid="{00000000-0005-0000-0000-0000D65F0000}"/>
    <cellStyle name="Финансовый 2 69 7" xfId="14347" xr:uid="{00000000-0005-0000-0000-0000D75F0000}"/>
    <cellStyle name="Финансовый 2 69 7 2" xfId="16633" xr:uid="{00000000-0005-0000-0000-0000D85F0000}"/>
    <cellStyle name="Финансовый 2 69 7 3" xfId="20616" xr:uid="{00000000-0005-0000-0000-0000D95F0000}"/>
    <cellStyle name="Финансовый 2 69 7 4" xfId="22130" xr:uid="{00000000-0005-0000-0000-0000DA5F0000}"/>
    <cellStyle name="Финансовый 2 69 7 5" xfId="22635" xr:uid="{00000000-0005-0000-0000-0000DB5F0000}"/>
    <cellStyle name="Финансовый 2 69 7 6" xfId="24064" xr:uid="{00000000-0005-0000-0000-0000DC5F0000}"/>
    <cellStyle name="Финансовый 2 69 7 7" xfId="26165" xr:uid="{00000000-0005-0000-0000-0000DD5F0000}"/>
    <cellStyle name="Финансовый 2 69 7 8" xfId="33789" xr:uid="{00000000-0005-0000-0000-0000DE5F0000}"/>
    <cellStyle name="Финансовый 2 69 7 9" xfId="31618" xr:uid="{00000000-0005-0000-0000-0000DF5F0000}"/>
    <cellStyle name="Финансовый 2 69 8" xfId="17019" xr:uid="{00000000-0005-0000-0000-0000E05F0000}"/>
    <cellStyle name="Финансовый 2 69 9" xfId="18331" xr:uid="{00000000-0005-0000-0000-0000E15F0000}"/>
    <cellStyle name="Финансовый 2 69 9 2" xfId="24918" xr:uid="{00000000-0005-0000-0000-0000E25F0000}"/>
    <cellStyle name="Финансовый 2 69 9 3" xfId="27474" xr:uid="{00000000-0005-0000-0000-0000E35F0000}"/>
    <cellStyle name="Финансовый 2 69 9 4" xfId="28911" xr:uid="{00000000-0005-0000-0000-0000E45F0000}"/>
    <cellStyle name="Финансовый 2 69 9 5" xfId="30217" xr:uid="{00000000-0005-0000-0000-0000E55F0000}"/>
    <cellStyle name="Финансовый 2 69 9 6" xfId="35156" xr:uid="{00000000-0005-0000-0000-0000E65F0000}"/>
    <cellStyle name="Финансовый 2 69 9 7" xfId="36492" xr:uid="{00000000-0005-0000-0000-0000E75F0000}"/>
    <cellStyle name="Финансовый 2 7" xfId="166" xr:uid="{00000000-0005-0000-0000-0000E85F0000}"/>
    <cellStyle name="Финансовый 2 7 2" xfId="372" xr:uid="{00000000-0005-0000-0000-0000E95F0000}"/>
    <cellStyle name="Финансовый 2 7 2 2" xfId="8113" xr:uid="{00000000-0005-0000-0000-0000EA5F0000}"/>
    <cellStyle name="Финансовый 2 7 2 3" xfId="10280" xr:uid="{00000000-0005-0000-0000-0000EB5F0000}"/>
    <cellStyle name="Финансовый 2 7 3" xfId="1273" xr:uid="{00000000-0005-0000-0000-0000EC5F0000}"/>
    <cellStyle name="Финансовый 2 7 3 2" xfId="7703" xr:uid="{00000000-0005-0000-0000-0000ED5F0000}"/>
    <cellStyle name="Финансовый 2 7 3 2 2" xfId="13801" xr:uid="{00000000-0005-0000-0000-0000EE5F0000}"/>
    <cellStyle name="Финансовый 2 7 3 2 3" xfId="14521" xr:uid="{00000000-0005-0000-0000-0000EF5F0000}"/>
    <cellStyle name="Финансовый 2 7 3 2 3 2" xfId="16459" xr:uid="{00000000-0005-0000-0000-0000F05F0000}"/>
    <cellStyle name="Финансовый 2 7 3 2 3 3" xfId="20442" xr:uid="{00000000-0005-0000-0000-0000F15F0000}"/>
    <cellStyle name="Финансовый 2 7 3 2 3 4" xfId="23694" xr:uid="{00000000-0005-0000-0000-0000F25F0000}"/>
    <cellStyle name="Финансовый 2 7 3 2 3 5" xfId="26560" xr:uid="{00000000-0005-0000-0000-0000F35F0000}"/>
    <cellStyle name="Финансовый 2 7 3 2 3 6" xfId="25328" xr:uid="{00000000-0005-0000-0000-0000F45F0000}"/>
    <cellStyle name="Финансовый 2 7 3 2 3 7" xfId="24546" xr:uid="{00000000-0005-0000-0000-0000F55F0000}"/>
    <cellStyle name="Финансовый 2 7 3 2 3 8" xfId="33615" xr:uid="{00000000-0005-0000-0000-0000F65F0000}"/>
    <cellStyle name="Финансовый 2 7 3 2 3 9" xfId="31652" xr:uid="{00000000-0005-0000-0000-0000F75F0000}"/>
    <cellStyle name="Финансовый 2 7 3 2 4" xfId="17193" xr:uid="{00000000-0005-0000-0000-0000F85F0000}"/>
    <cellStyle name="Финансовый 2 7 3 2 5" xfId="18505" xr:uid="{00000000-0005-0000-0000-0000F95F0000}"/>
    <cellStyle name="Финансовый 2 7 3 2 5 2" xfId="21761" xr:uid="{00000000-0005-0000-0000-0000FA5F0000}"/>
    <cellStyle name="Финансовый 2 7 3 2 5 3" xfId="27648" xr:uid="{00000000-0005-0000-0000-0000FB5F0000}"/>
    <cellStyle name="Финансовый 2 7 3 2 5 4" xfId="29085" xr:uid="{00000000-0005-0000-0000-0000FC5F0000}"/>
    <cellStyle name="Финансовый 2 7 3 2 5 5" xfId="30391" xr:uid="{00000000-0005-0000-0000-0000FD5F0000}"/>
    <cellStyle name="Финансовый 2 7 3 2 5 6" xfId="34982" xr:uid="{00000000-0005-0000-0000-0000FE5F0000}"/>
    <cellStyle name="Финансовый 2 7 3 2 5 7" xfId="36318" xr:uid="{00000000-0005-0000-0000-0000FF5F0000}"/>
    <cellStyle name="Финансовый 2 7 3 3" xfId="12479" xr:uid="{00000000-0005-0000-0000-000000600000}"/>
    <cellStyle name="Финансовый 2 7 3 3 2" xfId="13153" xr:uid="{00000000-0005-0000-0000-000001600000}"/>
    <cellStyle name="Финансовый 2 7 3 3 3" xfId="15169" xr:uid="{00000000-0005-0000-0000-000002600000}"/>
    <cellStyle name="Финансовый 2 7 3 3 3 2" xfId="15811" xr:uid="{00000000-0005-0000-0000-000003600000}"/>
    <cellStyle name="Финансовый 2 7 3 3 3 3" xfId="19794" xr:uid="{00000000-0005-0000-0000-000004600000}"/>
    <cellStyle name="Финансовый 2 7 3 3 3 4" xfId="24797" xr:uid="{00000000-0005-0000-0000-000005600000}"/>
    <cellStyle name="Финансовый 2 7 3 3 3 5" xfId="26653" xr:uid="{00000000-0005-0000-0000-000006600000}"/>
    <cellStyle name="Финансовый 2 7 3 3 3 6" xfId="21969" xr:uid="{00000000-0005-0000-0000-000007600000}"/>
    <cellStyle name="Финансовый 2 7 3 3 3 7" xfId="26171" xr:uid="{00000000-0005-0000-0000-000008600000}"/>
    <cellStyle name="Финансовый 2 7 3 3 3 8" xfId="32967" xr:uid="{00000000-0005-0000-0000-000009600000}"/>
    <cellStyle name="Финансовый 2 7 3 3 3 9" xfId="32080" xr:uid="{00000000-0005-0000-0000-00000A600000}"/>
    <cellStyle name="Финансовый 2 7 3 3 4" xfId="17841" xr:uid="{00000000-0005-0000-0000-00000B600000}"/>
    <cellStyle name="Финансовый 2 7 3 3 5" xfId="19153" xr:uid="{00000000-0005-0000-0000-00000C600000}"/>
    <cellStyle name="Финансовый 2 7 3 3 5 2" xfId="24332" xr:uid="{00000000-0005-0000-0000-00000D600000}"/>
    <cellStyle name="Финансовый 2 7 3 3 5 3" xfId="28296" xr:uid="{00000000-0005-0000-0000-00000E600000}"/>
    <cellStyle name="Финансовый 2 7 3 3 5 4" xfId="29733" xr:uid="{00000000-0005-0000-0000-00000F600000}"/>
    <cellStyle name="Финансовый 2 7 3 3 5 5" xfId="31039" xr:uid="{00000000-0005-0000-0000-000010600000}"/>
    <cellStyle name="Финансовый 2 7 3 3 5 6" xfId="34334" xr:uid="{00000000-0005-0000-0000-000011600000}"/>
    <cellStyle name="Финансовый 2 7 3 3 5 7" xfId="35670" xr:uid="{00000000-0005-0000-0000-000012600000}"/>
    <cellStyle name="Финансовый 2 7 4" xfId="10076" xr:uid="{00000000-0005-0000-0000-000013600000}"/>
    <cellStyle name="Финансовый 2 7 4 2" xfId="13326" xr:uid="{00000000-0005-0000-0000-000014600000}"/>
    <cellStyle name="Финансовый 2 7 4 3" xfId="14996" xr:uid="{00000000-0005-0000-0000-000015600000}"/>
    <cellStyle name="Финансовый 2 7 4 3 2" xfId="15984" xr:uid="{00000000-0005-0000-0000-000016600000}"/>
    <cellStyle name="Финансовый 2 7 4 3 3" xfId="19967" xr:uid="{00000000-0005-0000-0000-000017600000}"/>
    <cellStyle name="Финансовый 2 7 4 3 4" xfId="21421" xr:uid="{00000000-0005-0000-0000-000018600000}"/>
    <cellStyle name="Финансовый 2 7 4 3 5" xfId="24577" xr:uid="{00000000-0005-0000-0000-000019600000}"/>
    <cellStyle name="Финансовый 2 7 4 3 6" xfId="21553" xr:uid="{00000000-0005-0000-0000-00001A600000}"/>
    <cellStyle name="Финансовый 2 7 4 3 7" xfId="25791" xr:uid="{00000000-0005-0000-0000-00001B600000}"/>
    <cellStyle name="Финансовый 2 7 4 3 8" xfId="33140" xr:uid="{00000000-0005-0000-0000-00001C600000}"/>
    <cellStyle name="Финансовый 2 7 4 3 9" xfId="31507" xr:uid="{00000000-0005-0000-0000-00001D600000}"/>
    <cellStyle name="Финансовый 2 7 4 4" xfId="17668" xr:uid="{00000000-0005-0000-0000-00001E600000}"/>
    <cellStyle name="Финансовый 2 7 4 5" xfId="18980" xr:uid="{00000000-0005-0000-0000-00001F600000}"/>
    <cellStyle name="Финансовый 2 7 4 5 2" xfId="23338" xr:uid="{00000000-0005-0000-0000-000020600000}"/>
    <cellStyle name="Финансовый 2 7 4 5 3" xfId="28123" xr:uid="{00000000-0005-0000-0000-000021600000}"/>
    <cellStyle name="Финансовый 2 7 4 5 4" xfId="29560" xr:uid="{00000000-0005-0000-0000-000022600000}"/>
    <cellStyle name="Финансовый 2 7 4 5 5" xfId="30866" xr:uid="{00000000-0005-0000-0000-000023600000}"/>
    <cellStyle name="Финансовый 2 7 4 5 6" xfId="34507" xr:uid="{00000000-0005-0000-0000-000024600000}"/>
    <cellStyle name="Финансовый 2 7 4 5 7" xfId="35843" xr:uid="{00000000-0005-0000-0000-000025600000}"/>
    <cellStyle name="Финансовый 2 7 5" xfId="11158" xr:uid="{00000000-0005-0000-0000-000026600000}"/>
    <cellStyle name="Финансовый 2 7 6" xfId="13974" xr:uid="{00000000-0005-0000-0000-000027600000}"/>
    <cellStyle name="Финансовый 2 7 7" xfId="14155" xr:uid="{00000000-0005-0000-0000-000028600000}"/>
    <cellStyle name="Финансовый 2 7 7 2" xfId="16632" xr:uid="{00000000-0005-0000-0000-000029600000}"/>
    <cellStyle name="Финансовый 2 7 7 3" xfId="20615" xr:uid="{00000000-0005-0000-0000-00002A600000}"/>
    <cellStyle name="Финансовый 2 7 7 4" xfId="25065" xr:uid="{00000000-0005-0000-0000-00002B600000}"/>
    <cellStyle name="Финансовый 2 7 7 5" xfId="26317" xr:uid="{00000000-0005-0000-0000-00002C600000}"/>
    <cellStyle name="Финансовый 2 7 7 6" xfId="22899" xr:uid="{00000000-0005-0000-0000-00002D600000}"/>
    <cellStyle name="Финансовый 2 7 7 7" xfId="26673" xr:uid="{00000000-0005-0000-0000-00002E600000}"/>
    <cellStyle name="Финансовый 2 7 7 8" xfId="33788" xr:uid="{00000000-0005-0000-0000-00002F600000}"/>
    <cellStyle name="Финансовый 2 7 7 9" xfId="31634" xr:uid="{00000000-0005-0000-0000-000030600000}"/>
    <cellStyle name="Финансовый 2 7 8" xfId="14348" xr:uid="{00000000-0005-0000-0000-000031600000}"/>
    <cellStyle name="Финансовый 2 7 8 2" xfId="17020" xr:uid="{00000000-0005-0000-0000-000032600000}"/>
    <cellStyle name="Финансовый 2 7 8 3" xfId="20806" xr:uid="{00000000-0005-0000-0000-000033600000}"/>
    <cellStyle name="Финансовый 2 7 8 4" xfId="22075" xr:uid="{00000000-0005-0000-0000-000034600000}"/>
    <cellStyle name="Финансовый 2 7 8 5" xfId="25414" xr:uid="{00000000-0005-0000-0000-000035600000}"/>
    <cellStyle name="Финансовый 2 7 8 6" xfId="23443" xr:uid="{00000000-0005-0000-0000-000036600000}"/>
    <cellStyle name="Финансовый 2 7 8 7" xfId="27164" xr:uid="{00000000-0005-0000-0000-000037600000}"/>
    <cellStyle name="Финансовый 2 7 8 8" xfId="33979" xr:uid="{00000000-0005-0000-0000-000038600000}"/>
    <cellStyle name="Финансовый 2 7 8 9" xfId="35340" xr:uid="{00000000-0005-0000-0000-000039600000}"/>
    <cellStyle name="Финансовый 2 7 9" xfId="18332" xr:uid="{00000000-0005-0000-0000-00003A600000}"/>
    <cellStyle name="Финансовый 2 7 9 2" xfId="24530" xr:uid="{00000000-0005-0000-0000-00003B600000}"/>
    <cellStyle name="Финансовый 2 7 9 3" xfId="27475" xr:uid="{00000000-0005-0000-0000-00003C600000}"/>
    <cellStyle name="Финансовый 2 7 9 4" xfId="28912" xr:uid="{00000000-0005-0000-0000-00003D600000}"/>
    <cellStyle name="Финансовый 2 7 9 5" xfId="30218" xr:uid="{00000000-0005-0000-0000-00003E600000}"/>
    <cellStyle name="Финансовый 2 7 9 6" xfId="35155" xr:uid="{00000000-0005-0000-0000-00003F600000}"/>
    <cellStyle name="Финансовый 2 7 9 7" xfId="36491" xr:uid="{00000000-0005-0000-0000-000040600000}"/>
    <cellStyle name="Финансовый 2 70" xfId="167" xr:uid="{00000000-0005-0000-0000-000041600000}"/>
    <cellStyle name="Финансовый 2 70 2" xfId="529" xr:uid="{00000000-0005-0000-0000-000042600000}"/>
    <cellStyle name="Финансовый 2 70 2 2" xfId="9124" xr:uid="{00000000-0005-0000-0000-000043600000}"/>
    <cellStyle name="Финансовый 2 70 2 3" xfId="10437" xr:uid="{00000000-0005-0000-0000-000044600000}"/>
    <cellStyle name="Финансовый 2 70 3" xfId="1508" xr:uid="{00000000-0005-0000-0000-000045600000}"/>
    <cellStyle name="Финансовый 2 70 3 2" xfId="8316" xr:uid="{00000000-0005-0000-0000-000046600000}"/>
    <cellStyle name="Финансовый 2 70 3 2 2" xfId="13639" xr:uid="{00000000-0005-0000-0000-000047600000}"/>
    <cellStyle name="Финансовый 2 70 3 2 3" xfId="14683" xr:uid="{00000000-0005-0000-0000-000048600000}"/>
    <cellStyle name="Финансовый 2 70 3 2 3 2" xfId="16297" xr:uid="{00000000-0005-0000-0000-000049600000}"/>
    <cellStyle name="Финансовый 2 70 3 2 3 3" xfId="20280" xr:uid="{00000000-0005-0000-0000-00004A600000}"/>
    <cellStyle name="Финансовый 2 70 3 2 3 4" xfId="23280" xr:uid="{00000000-0005-0000-0000-00004B600000}"/>
    <cellStyle name="Финансовый 2 70 3 2 3 5" xfId="26886" xr:uid="{00000000-0005-0000-0000-00004C600000}"/>
    <cellStyle name="Финансовый 2 70 3 2 3 6" xfId="24086" xr:uid="{00000000-0005-0000-0000-00004D600000}"/>
    <cellStyle name="Финансовый 2 70 3 2 3 7" xfId="28643" xr:uid="{00000000-0005-0000-0000-00004E600000}"/>
    <cellStyle name="Финансовый 2 70 3 2 3 8" xfId="33453" xr:uid="{00000000-0005-0000-0000-00004F600000}"/>
    <cellStyle name="Финансовый 2 70 3 2 3 9" xfId="31745" xr:uid="{00000000-0005-0000-0000-000050600000}"/>
    <cellStyle name="Финансовый 2 70 3 2 4" xfId="17355" xr:uid="{00000000-0005-0000-0000-000051600000}"/>
    <cellStyle name="Финансовый 2 70 3 2 5" xfId="18667" xr:uid="{00000000-0005-0000-0000-000052600000}"/>
    <cellStyle name="Финансовый 2 70 3 2 5 2" xfId="21312" xr:uid="{00000000-0005-0000-0000-000053600000}"/>
    <cellStyle name="Финансовый 2 70 3 2 5 3" xfId="27810" xr:uid="{00000000-0005-0000-0000-000054600000}"/>
    <cellStyle name="Финансовый 2 70 3 2 5 4" xfId="29247" xr:uid="{00000000-0005-0000-0000-000055600000}"/>
    <cellStyle name="Финансовый 2 70 3 2 5 5" xfId="30553" xr:uid="{00000000-0005-0000-0000-000056600000}"/>
    <cellStyle name="Финансовый 2 70 3 2 5 6" xfId="34820" xr:uid="{00000000-0005-0000-0000-000057600000}"/>
    <cellStyle name="Финансовый 2 70 3 2 5 7" xfId="36156" xr:uid="{00000000-0005-0000-0000-000058600000}"/>
    <cellStyle name="Финансовый 2 70 3 3" xfId="12641" xr:uid="{00000000-0005-0000-0000-000059600000}"/>
    <cellStyle name="Финансовый 2 70 3 3 2" xfId="12991" xr:uid="{00000000-0005-0000-0000-00005A600000}"/>
    <cellStyle name="Финансовый 2 70 3 3 3" xfId="15331" xr:uid="{00000000-0005-0000-0000-00005B600000}"/>
    <cellStyle name="Финансовый 2 70 3 3 3 2" xfId="15649" xr:uid="{00000000-0005-0000-0000-00005C600000}"/>
    <cellStyle name="Финансовый 2 70 3 3 3 3" xfId="19632" xr:uid="{00000000-0005-0000-0000-00005D600000}"/>
    <cellStyle name="Финансовый 2 70 3 3 3 4" xfId="23006" xr:uid="{00000000-0005-0000-0000-00005E600000}"/>
    <cellStyle name="Финансовый 2 70 3 3 3 5" xfId="24660" xr:uid="{00000000-0005-0000-0000-00005F600000}"/>
    <cellStyle name="Финансовый 2 70 3 3 3 6" xfId="21246" xr:uid="{00000000-0005-0000-0000-000060600000}"/>
    <cellStyle name="Финансовый 2 70 3 3 3 7" xfId="24877" xr:uid="{00000000-0005-0000-0000-000061600000}"/>
    <cellStyle name="Финансовый 2 70 3 3 3 8" xfId="32805" xr:uid="{00000000-0005-0000-0000-000062600000}"/>
    <cellStyle name="Финансовый 2 70 3 3 3 9" xfId="31662" xr:uid="{00000000-0005-0000-0000-000063600000}"/>
    <cellStyle name="Финансовый 2 70 3 3 4" xfId="18003" xr:uid="{00000000-0005-0000-0000-000064600000}"/>
    <cellStyle name="Финансовый 2 70 3 3 5" xfId="19315" xr:uid="{00000000-0005-0000-0000-000065600000}"/>
    <cellStyle name="Финансовый 2 70 3 3 5 2" xfId="21361" xr:uid="{00000000-0005-0000-0000-000066600000}"/>
    <cellStyle name="Финансовый 2 70 3 3 5 3" xfId="28458" xr:uid="{00000000-0005-0000-0000-000067600000}"/>
    <cellStyle name="Финансовый 2 70 3 3 5 4" xfId="29895" xr:uid="{00000000-0005-0000-0000-000068600000}"/>
    <cellStyle name="Финансовый 2 70 3 3 5 5" xfId="31201" xr:uid="{00000000-0005-0000-0000-000069600000}"/>
    <cellStyle name="Финансовый 2 70 3 3 5 6" xfId="34172" xr:uid="{00000000-0005-0000-0000-00006A600000}"/>
    <cellStyle name="Финансовый 2 70 3 3 5 7" xfId="35508" xr:uid="{00000000-0005-0000-0000-00006B600000}"/>
    <cellStyle name="Финансовый 2 70 4" xfId="10077" xr:uid="{00000000-0005-0000-0000-00006C600000}"/>
    <cellStyle name="Финансовый 2 70 4 2" xfId="13325" xr:uid="{00000000-0005-0000-0000-00006D600000}"/>
    <cellStyle name="Финансовый 2 70 4 3" xfId="14997" xr:uid="{00000000-0005-0000-0000-00006E600000}"/>
    <cellStyle name="Финансовый 2 70 4 3 2" xfId="15983" xr:uid="{00000000-0005-0000-0000-00006F600000}"/>
    <cellStyle name="Финансовый 2 70 4 3 3" xfId="19966" xr:uid="{00000000-0005-0000-0000-000070600000}"/>
    <cellStyle name="Финансовый 2 70 4 3 4" xfId="21288" xr:uid="{00000000-0005-0000-0000-000071600000}"/>
    <cellStyle name="Финансовый 2 70 4 3 5" xfId="25963" xr:uid="{00000000-0005-0000-0000-000072600000}"/>
    <cellStyle name="Финансовый 2 70 4 3 6" xfId="24013" xr:uid="{00000000-0005-0000-0000-000073600000}"/>
    <cellStyle name="Финансовый 2 70 4 3 7" xfId="26597" xr:uid="{00000000-0005-0000-0000-000074600000}"/>
    <cellStyle name="Финансовый 2 70 4 3 8" xfId="33139" xr:uid="{00000000-0005-0000-0000-000075600000}"/>
    <cellStyle name="Финансовый 2 70 4 3 9" xfId="31518" xr:uid="{00000000-0005-0000-0000-000076600000}"/>
    <cellStyle name="Финансовый 2 70 4 4" xfId="17669" xr:uid="{00000000-0005-0000-0000-000077600000}"/>
    <cellStyle name="Финансовый 2 70 4 5" xfId="18981" xr:uid="{00000000-0005-0000-0000-000078600000}"/>
    <cellStyle name="Финансовый 2 70 4 5 2" xfId="22921" xr:uid="{00000000-0005-0000-0000-000079600000}"/>
    <cellStyle name="Финансовый 2 70 4 5 3" xfId="28124" xr:uid="{00000000-0005-0000-0000-00007A600000}"/>
    <cellStyle name="Финансовый 2 70 4 5 4" xfId="29561" xr:uid="{00000000-0005-0000-0000-00007B600000}"/>
    <cellStyle name="Финансовый 2 70 4 5 5" xfId="30867" xr:uid="{00000000-0005-0000-0000-00007C600000}"/>
    <cellStyle name="Финансовый 2 70 4 5 6" xfId="34506" xr:uid="{00000000-0005-0000-0000-00007D600000}"/>
    <cellStyle name="Финансовый 2 70 4 5 7" xfId="35842" xr:uid="{00000000-0005-0000-0000-00007E600000}"/>
    <cellStyle name="Финансовый 2 70 5" xfId="11393" xr:uid="{00000000-0005-0000-0000-00007F600000}"/>
    <cellStyle name="Финансовый 2 70 6" xfId="13973" xr:uid="{00000000-0005-0000-0000-000080600000}"/>
    <cellStyle name="Финансовый 2 70 7" xfId="14349" xr:uid="{00000000-0005-0000-0000-000081600000}"/>
    <cellStyle name="Финансовый 2 70 7 2" xfId="16631" xr:uid="{00000000-0005-0000-0000-000082600000}"/>
    <cellStyle name="Финансовый 2 70 7 3" xfId="20614" xr:uid="{00000000-0005-0000-0000-000083600000}"/>
    <cellStyle name="Финансовый 2 70 7 4" xfId="20961" xr:uid="{00000000-0005-0000-0000-000084600000}"/>
    <cellStyle name="Финансовый 2 70 7 5" xfId="21209" xr:uid="{00000000-0005-0000-0000-000085600000}"/>
    <cellStyle name="Финансовый 2 70 7 6" xfId="23496" xr:uid="{00000000-0005-0000-0000-000086600000}"/>
    <cellStyle name="Финансовый 2 70 7 7" xfId="26714" xr:uid="{00000000-0005-0000-0000-000087600000}"/>
    <cellStyle name="Финансовый 2 70 7 8" xfId="33787" xr:uid="{00000000-0005-0000-0000-000088600000}"/>
    <cellStyle name="Финансовый 2 70 7 9" xfId="31672" xr:uid="{00000000-0005-0000-0000-000089600000}"/>
    <cellStyle name="Финансовый 2 70 8" xfId="17021" xr:uid="{00000000-0005-0000-0000-00008A600000}"/>
    <cellStyle name="Финансовый 2 70 9" xfId="18333" xr:uid="{00000000-0005-0000-0000-00008B600000}"/>
    <cellStyle name="Финансовый 2 70 9 2" xfId="24325" xr:uid="{00000000-0005-0000-0000-00008C600000}"/>
    <cellStyle name="Финансовый 2 70 9 3" xfId="27476" xr:uid="{00000000-0005-0000-0000-00008D600000}"/>
    <cellStyle name="Финансовый 2 70 9 4" xfId="28913" xr:uid="{00000000-0005-0000-0000-00008E600000}"/>
    <cellStyle name="Финансовый 2 70 9 5" xfId="30219" xr:uid="{00000000-0005-0000-0000-00008F600000}"/>
    <cellStyle name="Финансовый 2 70 9 6" xfId="35154" xr:uid="{00000000-0005-0000-0000-000090600000}"/>
    <cellStyle name="Финансовый 2 70 9 7" xfId="36490" xr:uid="{00000000-0005-0000-0000-000091600000}"/>
    <cellStyle name="Финансовый 2 71" xfId="168" xr:uid="{00000000-0005-0000-0000-000092600000}"/>
    <cellStyle name="Финансовый 2 71 2" xfId="530" xr:uid="{00000000-0005-0000-0000-000093600000}"/>
    <cellStyle name="Финансовый 2 71 2 2" xfId="9120" xr:uid="{00000000-0005-0000-0000-000094600000}"/>
    <cellStyle name="Финансовый 2 71 2 3" xfId="10438" xr:uid="{00000000-0005-0000-0000-000095600000}"/>
    <cellStyle name="Финансовый 2 71 3" xfId="1509" xr:uid="{00000000-0005-0000-0000-000096600000}"/>
    <cellStyle name="Финансовый 2 71 3 2" xfId="8080" xr:uid="{00000000-0005-0000-0000-000097600000}"/>
    <cellStyle name="Финансовый 2 71 3 2 2" xfId="13700" xr:uid="{00000000-0005-0000-0000-000098600000}"/>
    <cellStyle name="Финансовый 2 71 3 2 3" xfId="14622" xr:uid="{00000000-0005-0000-0000-000099600000}"/>
    <cellStyle name="Финансовый 2 71 3 2 3 2" xfId="16358" xr:uid="{00000000-0005-0000-0000-00009A600000}"/>
    <cellStyle name="Финансовый 2 71 3 2 3 3" xfId="20341" xr:uid="{00000000-0005-0000-0000-00009B600000}"/>
    <cellStyle name="Финансовый 2 71 3 2 3 4" xfId="25162" xr:uid="{00000000-0005-0000-0000-00009C600000}"/>
    <cellStyle name="Финансовый 2 71 3 2 3 5" xfId="27161" xr:uid="{00000000-0005-0000-0000-00009D600000}"/>
    <cellStyle name="Финансовый 2 71 3 2 3 6" xfId="25674" xr:uid="{00000000-0005-0000-0000-00009E600000}"/>
    <cellStyle name="Финансовый 2 71 3 2 3 7" xfId="21642" xr:uid="{00000000-0005-0000-0000-00009F600000}"/>
    <cellStyle name="Финансовый 2 71 3 2 3 8" xfId="33514" xr:uid="{00000000-0005-0000-0000-0000A0600000}"/>
    <cellStyle name="Финансовый 2 71 3 2 3 9" xfId="31840" xr:uid="{00000000-0005-0000-0000-0000A1600000}"/>
    <cellStyle name="Финансовый 2 71 3 2 4" xfId="17294" xr:uid="{00000000-0005-0000-0000-0000A2600000}"/>
    <cellStyle name="Финансовый 2 71 3 2 5" xfId="18606" xr:uid="{00000000-0005-0000-0000-0000A3600000}"/>
    <cellStyle name="Финансовый 2 71 3 2 5 2" xfId="24394" xr:uid="{00000000-0005-0000-0000-0000A4600000}"/>
    <cellStyle name="Финансовый 2 71 3 2 5 3" xfId="27749" xr:uid="{00000000-0005-0000-0000-0000A5600000}"/>
    <cellStyle name="Финансовый 2 71 3 2 5 4" xfId="29186" xr:uid="{00000000-0005-0000-0000-0000A6600000}"/>
    <cellStyle name="Финансовый 2 71 3 2 5 5" xfId="30492" xr:uid="{00000000-0005-0000-0000-0000A7600000}"/>
    <cellStyle name="Финансовый 2 71 3 2 5 6" xfId="34881" xr:uid="{00000000-0005-0000-0000-0000A8600000}"/>
    <cellStyle name="Финансовый 2 71 3 2 5 7" xfId="36217" xr:uid="{00000000-0005-0000-0000-0000A9600000}"/>
    <cellStyle name="Финансовый 2 71 3 3" xfId="12580" xr:uid="{00000000-0005-0000-0000-0000AA600000}"/>
    <cellStyle name="Финансовый 2 71 3 3 2" xfId="13052" xr:uid="{00000000-0005-0000-0000-0000AB600000}"/>
    <cellStyle name="Финансовый 2 71 3 3 3" xfId="15270" xr:uid="{00000000-0005-0000-0000-0000AC600000}"/>
    <cellStyle name="Финансовый 2 71 3 3 3 2" xfId="15710" xr:uid="{00000000-0005-0000-0000-0000AD600000}"/>
    <cellStyle name="Финансовый 2 71 3 3 3 3" xfId="19693" xr:uid="{00000000-0005-0000-0000-0000AE600000}"/>
    <cellStyle name="Финансовый 2 71 3 3 3 4" xfId="24421" xr:uid="{00000000-0005-0000-0000-0000AF600000}"/>
    <cellStyle name="Финансовый 2 71 3 3 3 5" xfId="22258" xr:uid="{00000000-0005-0000-0000-0000B0600000}"/>
    <cellStyle name="Финансовый 2 71 3 3 3 6" xfId="25748" xr:uid="{00000000-0005-0000-0000-0000B1600000}"/>
    <cellStyle name="Финансовый 2 71 3 3 3 7" xfId="26109" xr:uid="{00000000-0005-0000-0000-0000B2600000}"/>
    <cellStyle name="Финансовый 2 71 3 3 3 8" xfId="32866" xr:uid="{00000000-0005-0000-0000-0000B3600000}"/>
    <cellStyle name="Финансовый 2 71 3 3 3 9" xfId="31435" xr:uid="{00000000-0005-0000-0000-0000B4600000}"/>
    <cellStyle name="Финансовый 2 71 3 3 4" xfId="17942" xr:uid="{00000000-0005-0000-0000-0000B5600000}"/>
    <cellStyle name="Финансовый 2 71 3 3 5" xfId="19254" xr:uid="{00000000-0005-0000-0000-0000B6600000}"/>
    <cellStyle name="Финансовый 2 71 3 3 5 2" xfId="21319" xr:uid="{00000000-0005-0000-0000-0000B7600000}"/>
    <cellStyle name="Финансовый 2 71 3 3 5 3" xfId="28397" xr:uid="{00000000-0005-0000-0000-0000B8600000}"/>
    <cellStyle name="Финансовый 2 71 3 3 5 4" xfId="29834" xr:uid="{00000000-0005-0000-0000-0000B9600000}"/>
    <cellStyle name="Финансовый 2 71 3 3 5 5" xfId="31140" xr:uid="{00000000-0005-0000-0000-0000BA600000}"/>
    <cellStyle name="Финансовый 2 71 3 3 5 6" xfId="34233" xr:uid="{00000000-0005-0000-0000-0000BB600000}"/>
    <cellStyle name="Финансовый 2 71 3 3 5 7" xfId="35569" xr:uid="{00000000-0005-0000-0000-0000BC600000}"/>
    <cellStyle name="Финансовый 2 71 4" xfId="10078" xr:uid="{00000000-0005-0000-0000-0000BD600000}"/>
    <cellStyle name="Финансовый 2 71 4 2" xfId="13324" xr:uid="{00000000-0005-0000-0000-0000BE600000}"/>
    <cellStyle name="Финансовый 2 71 4 3" xfId="14998" xr:uid="{00000000-0005-0000-0000-0000BF600000}"/>
    <cellStyle name="Финансовый 2 71 4 3 2" xfId="15982" xr:uid="{00000000-0005-0000-0000-0000C0600000}"/>
    <cellStyle name="Финансовый 2 71 4 3 3" xfId="19965" xr:uid="{00000000-0005-0000-0000-0000C1600000}"/>
    <cellStyle name="Финансовый 2 71 4 3 4" xfId="24799" xr:uid="{00000000-0005-0000-0000-0000C2600000}"/>
    <cellStyle name="Финансовый 2 71 4 3 5" xfId="25430" xr:uid="{00000000-0005-0000-0000-0000C3600000}"/>
    <cellStyle name="Финансовый 2 71 4 3 6" xfId="24154" xr:uid="{00000000-0005-0000-0000-0000C4600000}"/>
    <cellStyle name="Финансовый 2 71 4 3 7" xfId="26785" xr:uid="{00000000-0005-0000-0000-0000C5600000}"/>
    <cellStyle name="Финансовый 2 71 4 3 8" xfId="33138" xr:uid="{00000000-0005-0000-0000-0000C6600000}"/>
    <cellStyle name="Финансовый 2 71 4 3 9" xfId="31511" xr:uid="{00000000-0005-0000-0000-0000C7600000}"/>
    <cellStyle name="Финансовый 2 71 4 4" xfId="17670" xr:uid="{00000000-0005-0000-0000-0000C8600000}"/>
    <cellStyle name="Финансовый 2 71 4 5" xfId="18982" xr:uid="{00000000-0005-0000-0000-0000C9600000}"/>
    <cellStyle name="Финансовый 2 71 4 5 2" xfId="22950" xr:uid="{00000000-0005-0000-0000-0000CA600000}"/>
    <cellStyle name="Финансовый 2 71 4 5 3" xfId="28125" xr:uid="{00000000-0005-0000-0000-0000CB600000}"/>
    <cellStyle name="Финансовый 2 71 4 5 4" xfId="29562" xr:uid="{00000000-0005-0000-0000-0000CC600000}"/>
    <cellStyle name="Финансовый 2 71 4 5 5" xfId="30868" xr:uid="{00000000-0005-0000-0000-0000CD600000}"/>
    <cellStyle name="Финансовый 2 71 4 5 6" xfId="34505" xr:uid="{00000000-0005-0000-0000-0000CE600000}"/>
    <cellStyle name="Финансовый 2 71 4 5 7" xfId="35841" xr:uid="{00000000-0005-0000-0000-0000CF600000}"/>
    <cellStyle name="Финансовый 2 71 5" xfId="11394" xr:uid="{00000000-0005-0000-0000-0000D0600000}"/>
    <cellStyle name="Финансовый 2 71 6" xfId="13972" xr:uid="{00000000-0005-0000-0000-0000D1600000}"/>
    <cellStyle name="Финансовый 2 71 7" xfId="14350" xr:uid="{00000000-0005-0000-0000-0000D2600000}"/>
    <cellStyle name="Финансовый 2 71 7 2" xfId="16630" xr:uid="{00000000-0005-0000-0000-0000D3600000}"/>
    <cellStyle name="Финансовый 2 71 7 3" xfId="20613" xr:uid="{00000000-0005-0000-0000-0000D4600000}"/>
    <cellStyle name="Финансовый 2 71 7 4" xfId="22680" xr:uid="{00000000-0005-0000-0000-0000D5600000}"/>
    <cellStyle name="Финансовый 2 71 7 5" xfId="25003" xr:uid="{00000000-0005-0000-0000-0000D6600000}"/>
    <cellStyle name="Финансовый 2 71 7 6" xfId="21243" xr:uid="{00000000-0005-0000-0000-0000D7600000}"/>
    <cellStyle name="Финансовый 2 71 7 7" xfId="24543" xr:uid="{00000000-0005-0000-0000-0000D8600000}"/>
    <cellStyle name="Финансовый 2 71 7 8" xfId="33786" xr:uid="{00000000-0005-0000-0000-0000D9600000}"/>
    <cellStyle name="Финансовый 2 71 7 9" xfId="31688" xr:uid="{00000000-0005-0000-0000-0000DA600000}"/>
    <cellStyle name="Финансовый 2 71 8" xfId="17022" xr:uid="{00000000-0005-0000-0000-0000DB600000}"/>
    <cellStyle name="Финансовый 2 71 9" xfId="18334" xr:uid="{00000000-0005-0000-0000-0000DC600000}"/>
    <cellStyle name="Финансовый 2 71 9 2" xfId="24143" xr:uid="{00000000-0005-0000-0000-0000DD600000}"/>
    <cellStyle name="Финансовый 2 71 9 3" xfId="27477" xr:uid="{00000000-0005-0000-0000-0000DE600000}"/>
    <cellStyle name="Финансовый 2 71 9 4" xfId="28914" xr:uid="{00000000-0005-0000-0000-0000DF600000}"/>
    <cellStyle name="Финансовый 2 71 9 5" xfId="30220" xr:uid="{00000000-0005-0000-0000-0000E0600000}"/>
    <cellStyle name="Финансовый 2 71 9 6" xfId="35153" xr:uid="{00000000-0005-0000-0000-0000E1600000}"/>
    <cellStyle name="Финансовый 2 71 9 7" xfId="36489" xr:uid="{00000000-0005-0000-0000-0000E2600000}"/>
    <cellStyle name="Финансовый 2 72" xfId="169" xr:uid="{00000000-0005-0000-0000-0000E3600000}"/>
    <cellStyle name="Финансовый 2 72 2" xfId="531" xr:uid="{00000000-0005-0000-0000-0000E4600000}"/>
    <cellStyle name="Финансовый 2 72 2 2" xfId="9097" xr:uid="{00000000-0005-0000-0000-0000E5600000}"/>
    <cellStyle name="Финансовый 2 72 2 3" xfId="10439" xr:uid="{00000000-0005-0000-0000-0000E6600000}"/>
    <cellStyle name="Финансовый 2 72 3" xfId="1510" xr:uid="{00000000-0005-0000-0000-0000E7600000}"/>
    <cellStyle name="Финансовый 2 72 3 2" xfId="8720" xr:uid="{00000000-0005-0000-0000-0000E8600000}"/>
    <cellStyle name="Финансовый 2 72 3 2 2" xfId="13619" xr:uid="{00000000-0005-0000-0000-0000E9600000}"/>
    <cellStyle name="Финансовый 2 72 3 2 3" xfId="14703" xr:uid="{00000000-0005-0000-0000-0000EA600000}"/>
    <cellStyle name="Финансовый 2 72 3 2 3 2" xfId="16277" xr:uid="{00000000-0005-0000-0000-0000EB600000}"/>
    <cellStyle name="Финансовый 2 72 3 2 3 3" xfId="20260" xr:uid="{00000000-0005-0000-0000-0000EC600000}"/>
    <cellStyle name="Финансовый 2 72 3 2 3 4" xfId="23659" xr:uid="{00000000-0005-0000-0000-0000ED600000}"/>
    <cellStyle name="Финансовый 2 72 3 2 3 5" xfId="26929" xr:uid="{00000000-0005-0000-0000-0000EE600000}"/>
    <cellStyle name="Финансовый 2 72 3 2 3 6" xfId="24175" xr:uid="{00000000-0005-0000-0000-0000EF600000}"/>
    <cellStyle name="Финансовый 2 72 3 2 3 7" xfId="25501" xr:uid="{00000000-0005-0000-0000-0000F0600000}"/>
    <cellStyle name="Финансовый 2 72 3 2 3 8" xfId="33433" xr:uid="{00000000-0005-0000-0000-0000F1600000}"/>
    <cellStyle name="Финансовый 2 72 3 2 3 9" xfId="32452" xr:uid="{00000000-0005-0000-0000-0000F2600000}"/>
    <cellStyle name="Финансовый 2 72 3 2 4" xfId="17375" xr:uid="{00000000-0005-0000-0000-0000F3600000}"/>
    <cellStyle name="Финансовый 2 72 3 2 5" xfId="18687" xr:uid="{00000000-0005-0000-0000-0000F4600000}"/>
    <cellStyle name="Финансовый 2 72 3 2 5 2" xfId="22543" xr:uid="{00000000-0005-0000-0000-0000F5600000}"/>
    <cellStyle name="Финансовый 2 72 3 2 5 3" xfId="27830" xr:uid="{00000000-0005-0000-0000-0000F6600000}"/>
    <cellStyle name="Финансовый 2 72 3 2 5 4" xfId="29267" xr:uid="{00000000-0005-0000-0000-0000F7600000}"/>
    <cellStyle name="Финансовый 2 72 3 2 5 5" xfId="30573" xr:uid="{00000000-0005-0000-0000-0000F8600000}"/>
    <cellStyle name="Финансовый 2 72 3 2 5 6" xfId="34800" xr:uid="{00000000-0005-0000-0000-0000F9600000}"/>
    <cellStyle name="Финансовый 2 72 3 2 5 7" xfId="36136" xr:uid="{00000000-0005-0000-0000-0000FA600000}"/>
    <cellStyle name="Финансовый 2 72 3 3" xfId="12661" xr:uid="{00000000-0005-0000-0000-0000FB600000}"/>
    <cellStyle name="Финансовый 2 72 3 3 2" xfId="12971" xr:uid="{00000000-0005-0000-0000-0000FC600000}"/>
    <cellStyle name="Финансовый 2 72 3 3 3" xfId="15351" xr:uid="{00000000-0005-0000-0000-0000FD600000}"/>
    <cellStyle name="Финансовый 2 72 3 3 3 2" xfId="15629" xr:uid="{00000000-0005-0000-0000-0000FE600000}"/>
    <cellStyle name="Финансовый 2 72 3 3 3 3" xfId="19612" xr:uid="{00000000-0005-0000-0000-0000FF600000}"/>
    <cellStyle name="Финансовый 2 72 3 3 3 4" xfId="21871" xr:uid="{00000000-0005-0000-0000-000000610000}"/>
    <cellStyle name="Финансовый 2 72 3 3 3 5" xfId="22689" xr:uid="{00000000-0005-0000-0000-000001610000}"/>
    <cellStyle name="Финансовый 2 72 3 3 3 6" xfId="26419" xr:uid="{00000000-0005-0000-0000-000002610000}"/>
    <cellStyle name="Финансовый 2 72 3 3 3 7" xfId="21744" xr:uid="{00000000-0005-0000-0000-000003610000}"/>
    <cellStyle name="Финансовый 2 72 3 3 3 8" xfId="32785" xr:uid="{00000000-0005-0000-0000-000004610000}"/>
    <cellStyle name="Финансовый 2 72 3 3 3 9" xfId="31706" xr:uid="{00000000-0005-0000-0000-000005610000}"/>
    <cellStyle name="Финансовый 2 72 3 3 4" xfId="18023" xr:uid="{00000000-0005-0000-0000-000006610000}"/>
    <cellStyle name="Финансовый 2 72 3 3 5" xfId="19335" xr:uid="{00000000-0005-0000-0000-000007610000}"/>
    <cellStyle name="Финансовый 2 72 3 3 5 2" xfId="24330" xr:uid="{00000000-0005-0000-0000-000008610000}"/>
    <cellStyle name="Финансовый 2 72 3 3 5 3" xfId="28478" xr:uid="{00000000-0005-0000-0000-000009610000}"/>
    <cellStyle name="Финансовый 2 72 3 3 5 4" xfId="29915" xr:uid="{00000000-0005-0000-0000-00000A610000}"/>
    <cellStyle name="Финансовый 2 72 3 3 5 5" xfId="31221" xr:uid="{00000000-0005-0000-0000-00000B610000}"/>
    <cellStyle name="Финансовый 2 72 3 3 5 6" xfId="34152" xr:uid="{00000000-0005-0000-0000-00000C610000}"/>
    <cellStyle name="Финансовый 2 72 3 3 5 7" xfId="35488" xr:uid="{00000000-0005-0000-0000-00000D610000}"/>
    <cellStyle name="Финансовый 2 72 4" xfId="10079" xr:uid="{00000000-0005-0000-0000-00000E610000}"/>
    <cellStyle name="Финансовый 2 72 4 2" xfId="13323" xr:uid="{00000000-0005-0000-0000-00000F610000}"/>
    <cellStyle name="Финансовый 2 72 4 3" xfId="14999" xr:uid="{00000000-0005-0000-0000-000010610000}"/>
    <cellStyle name="Финансовый 2 72 4 3 2" xfId="15981" xr:uid="{00000000-0005-0000-0000-000011610000}"/>
    <cellStyle name="Финансовый 2 72 4 3 3" xfId="19964" xr:uid="{00000000-0005-0000-0000-000012610000}"/>
    <cellStyle name="Финансовый 2 72 4 3 4" xfId="24427" xr:uid="{00000000-0005-0000-0000-000013610000}"/>
    <cellStyle name="Финансовый 2 72 4 3 5" xfId="24230" xr:uid="{00000000-0005-0000-0000-000014610000}"/>
    <cellStyle name="Финансовый 2 72 4 3 6" xfId="26817" xr:uid="{00000000-0005-0000-0000-000015610000}"/>
    <cellStyle name="Финансовый 2 72 4 3 7" xfId="23414" xr:uid="{00000000-0005-0000-0000-000016610000}"/>
    <cellStyle name="Финансовый 2 72 4 3 8" xfId="33137" xr:uid="{00000000-0005-0000-0000-000017610000}"/>
    <cellStyle name="Финансовый 2 72 4 3 9" xfId="31496" xr:uid="{00000000-0005-0000-0000-000018610000}"/>
    <cellStyle name="Финансовый 2 72 4 4" xfId="17671" xr:uid="{00000000-0005-0000-0000-000019610000}"/>
    <cellStyle name="Финансовый 2 72 4 5" xfId="18983" xr:uid="{00000000-0005-0000-0000-00001A610000}"/>
    <cellStyle name="Финансовый 2 72 4 5 2" xfId="22673" xr:uid="{00000000-0005-0000-0000-00001B610000}"/>
    <cellStyle name="Финансовый 2 72 4 5 3" xfId="28126" xr:uid="{00000000-0005-0000-0000-00001C610000}"/>
    <cellStyle name="Финансовый 2 72 4 5 4" xfId="29563" xr:uid="{00000000-0005-0000-0000-00001D610000}"/>
    <cellStyle name="Финансовый 2 72 4 5 5" xfId="30869" xr:uid="{00000000-0005-0000-0000-00001E610000}"/>
    <cellStyle name="Финансовый 2 72 4 5 6" xfId="34504" xr:uid="{00000000-0005-0000-0000-00001F610000}"/>
    <cellStyle name="Финансовый 2 72 4 5 7" xfId="35840" xr:uid="{00000000-0005-0000-0000-000020610000}"/>
    <cellStyle name="Финансовый 2 72 5" xfId="11395" xr:uid="{00000000-0005-0000-0000-000021610000}"/>
    <cellStyle name="Финансовый 2 72 6" xfId="13971" xr:uid="{00000000-0005-0000-0000-000022610000}"/>
    <cellStyle name="Финансовый 2 72 7" xfId="14351" xr:uid="{00000000-0005-0000-0000-000023610000}"/>
    <cellStyle name="Финансовый 2 72 7 2" xfId="16629" xr:uid="{00000000-0005-0000-0000-000024610000}"/>
    <cellStyle name="Финансовый 2 72 7 3" xfId="20612" xr:uid="{00000000-0005-0000-0000-000025610000}"/>
    <cellStyle name="Финансовый 2 72 7 4" xfId="22643" xr:uid="{00000000-0005-0000-0000-000026610000}"/>
    <cellStyle name="Финансовый 2 72 7 5" xfId="27064" xr:uid="{00000000-0005-0000-0000-000027610000}"/>
    <cellStyle name="Финансовый 2 72 7 6" xfId="23998" xr:uid="{00000000-0005-0000-0000-000028610000}"/>
    <cellStyle name="Финансовый 2 72 7 7" xfId="25780" xr:uid="{00000000-0005-0000-0000-000029610000}"/>
    <cellStyle name="Финансовый 2 72 7 8" xfId="33785" xr:uid="{00000000-0005-0000-0000-00002A610000}"/>
    <cellStyle name="Финансовый 2 72 7 9" xfId="31392" xr:uid="{00000000-0005-0000-0000-00002B610000}"/>
    <cellStyle name="Финансовый 2 72 8" xfId="17023" xr:uid="{00000000-0005-0000-0000-00002C610000}"/>
    <cellStyle name="Финансовый 2 72 9" xfId="18335" xr:uid="{00000000-0005-0000-0000-00002D610000}"/>
    <cellStyle name="Финансовый 2 72 9 2" xfId="23729" xr:uid="{00000000-0005-0000-0000-00002E610000}"/>
    <cellStyle name="Финансовый 2 72 9 3" xfId="27478" xr:uid="{00000000-0005-0000-0000-00002F610000}"/>
    <cellStyle name="Финансовый 2 72 9 4" xfId="28915" xr:uid="{00000000-0005-0000-0000-000030610000}"/>
    <cellStyle name="Финансовый 2 72 9 5" xfId="30221" xr:uid="{00000000-0005-0000-0000-000031610000}"/>
    <cellStyle name="Финансовый 2 72 9 6" xfId="35152" xr:uid="{00000000-0005-0000-0000-000032610000}"/>
    <cellStyle name="Финансовый 2 72 9 7" xfId="36488" xr:uid="{00000000-0005-0000-0000-000033610000}"/>
    <cellStyle name="Финансовый 2 73" xfId="170" xr:uid="{00000000-0005-0000-0000-000034610000}"/>
    <cellStyle name="Финансовый 2 73 2" xfId="532" xr:uid="{00000000-0005-0000-0000-000035610000}"/>
    <cellStyle name="Финансовый 2 73 2 2" xfId="9126" xr:uid="{00000000-0005-0000-0000-000036610000}"/>
    <cellStyle name="Финансовый 2 73 2 3" xfId="10440" xr:uid="{00000000-0005-0000-0000-000037610000}"/>
    <cellStyle name="Финансовый 2 73 3" xfId="1511" xr:uid="{00000000-0005-0000-0000-000038610000}"/>
    <cellStyle name="Финансовый 2 73 3 2" xfId="7704" xr:uid="{00000000-0005-0000-0000-000039610000}"/>
    <cellStyle name="Финансовый 2 73 3 2 2" xfId="13800" xr:uid="{00000000-0005-0000-0000-00003A610000}"/>
    <cellStyle name="Финансовый 2 73 3 2 3" xfId="14522" xr:uid="{00000000-0005-0000-0000-00003B610000}"/>
    <cellStyle name="Финансовый 2 73 3 2 3 2" xfId="16458" xr:uid="{00000000-0005-0000-0000-00003C610000}"/>
    <cellStyle name="Финансовый 2 73 3 2 3 3" xfId="20441" xr:uid="{00000000-0005-0000-0000-00003D610000}"/>
    <cellStyle name="Финансовый 2 73 3 2 3 4" xfId="23488" xr:uid="{00000000-0005-0000-0000-00003E610000}"/>
    <cellStyle name="Финансовый 2 73 3 2 3 5" xfId="26682" xr:uid="{00000000-0005-0000-0000-00003F610000}"/>
    <cellStyle name="Финансовый 2 73 3 2 3 6" xfId="23347" xr:uid="{00000000-0005-0000-0000-000040610000}"/>
    <cellStyle name="Финансовый 2 73 3 2 3 7" xfId="27287" xr:uid="{00000000-0005-0000-0000-000041610000}"/>
    <cellStyle name="Финансовый 2 73 3 2 3 8" xfId="33614" xr:uid="{00000000-0005-0000-0000-000042610000}"/>
    <cellStyle name="Финансовый 2 73 3 2 3 9" xfId="31370" xr:uid="{00000000-0005-0000-0000-000043610000}"/>
    <cellStyle name="Финансовый 2 73 3 2 4" xfId="17194" xr:uid="{00000000-0005-0000-0000-000044610000}"/>
    <cellStyle name="Финансовый 2 73 3 2 5" xfId="18506" xr:uid="{00000000-0005-0000-0000-000045610000}"/>
    <cellStyle name="Финансовый 2 73 3 2 5 2" xfId="25248" xr:uid="{00000000-0005-0000-0000-000046610000}"/>
    <cellStyle name="Финансовый 2 73 3 2 5 3" xfId="27649" xr:uid="{00000000-0005-0000-0000-000047610000}"/>
    <cellStyle name="Финансовый 2 73 3 2 5 4" xfId="29086" xr:uid="{00000000-0005-0000-0000-000048610000}"/>
    <cellStyle name="Финансовый 2 73 3 2 5 5" xfId="30392" xr:uid="{00000000-0005-0000-0000-000049610000}"/>
    <cellStyle name="Финансовый 2 73 3 2 5 6" xfId="34981" xr:uid="{00000000-0005-0000-0000-00004A610000}"/>
    <cellStyle name="Финансовый 2 73 3 2 5 7" xfId="36317" xr:uid="{00000000-0005-0000-0000-00004B610000}"/>
    <cellStyle name="Финансовый 2 73 3 3" xfId="12480" xr:uid="{00000000-0005-0000-0000-00004C610000}"/>
    <cellStyle name="Финансовый 2 73 3 3 2" xfId="13152" xr:uid="{00000000-0005-0000-0000-00004D610000}"/>
    <cellStyle name="Финансовый 2 73 3 3 3" xfId="15170" xr:uid="{00000000-0005-0000-0000-00004E610000}"/>
    <cellStyle name="Финансовый 2 73 3 3 3 2" xfId="15810" xr:uid="{00000000-0005-0000-0000-00004F610000}"/>
    <cellStyle name="Финансовый 2 73 3 3 3 3" xfId="19793" xr:uid="{00000000-0005-0000-0000-000050610000}"/>
    <cellStyle name="Финансовый 2 73 3 3 3 4" xfId="24425" xr:uid="{00000000-0005-0000-0000-000051610000}"/>
    <cellStyle name="Финансовый 2 73 3 3 3 5" xfId="26824" xr:uid="{00000000-0005-0000-0000-000052610000}"/>
    <cellStyle name="Финансовый 2 73 3 3 3 6" xfId="25075" xr:uid="{00000000-0005-0000-0000-000053610000}"/>
    <cellStyle name="Финансовый 2 73 3 3 3 7" xfId="24687" xr:uid="{00000000-0005-0000-0000-000054610000}"/>
    <cellStyle name="Финансовый 2 73 3 3 3 8" xfId="32966" xr:uid="{00000000-0005-0000-0000-000055610000}"/>
    <cellStyle name="Финансовый 2 73 3 3 3 9" xfId="32141" xr:uid="{00000000-0005-0000-0000-000056610000}"/>
    <cellStyle name="Финансовый 2 73 3 3 4" xfId="17842" xr:uid="{00000000-0005-0000-0000-000057610000}"/>
    <cellStyle name="Финансовый 2 73 3 3 5" xfId="19154" xr:uid="{00000000-0005-0000-0000-000058610000}"/>
    <cellStyle name="Финансовый 2 73 3 3 5 2" xfId="24150" xr:uid="{00000000-0005-0000-0000-000059610000}"/>
    <cellStyle name="Финансовый 2 73 3 3 5 3" xfId="28297" xr:uid="{00000000-0005-0000-0000-00005A610000}"/>
    <cellStyle name="Финансовый 2 73 3 3 5 4" xfId="29734" xr:uid="{00000000-0005-0000-0000-00005B610000}"/>
    <cellStyle name="Финансовый 2 73 3 3 5 5" xfId="31040" xr:uid="{00000000-0005-0000-0000-00005C610000}"/>
    <cellStyle name="Финансовый 2 73 3 3 5 6" xfId="34333" xr:uid="{00000000-0005-0000-0000-00005D610000}"/>
    <cellStyle name="Финансовый 2 73 3 3 5 7" xfId="35669" xr:uid="{00000000-0005-0000-0000-00005E610000}"/>
    <cellStyle name="Финансовый 2 73 4" xfId="10080" xr:uid="{00000000-0005-0000-0000-00005F610000}"/>
    <cellStyle name="Финансовый 2 73 4 2" xfId="13322" xr:uid="{00000000-0005-0000-0000-000060610000}"/>
    <cellStyle name="Финансовый 2 73 4 3" xfId="15000" xr:uid="{00000000-0005-0000-0000-000061610000}"/>
    <cellStyle name="Финансовый 2 73 4 3 2" xfId="15980" xr:uid="{00000000-0005-0000-0000-000062610000}"/>
    <cellStyle name="Финансовый 2 73 4 3 3" xfId="19963" xr:uid="{00000000-0005-0000-0000-000063610000}"/>
    <cellStyle name="Финансовый 2 73 4 3 4" xfId="21061" xr:uid="{00000000-0005-0000-0000-000064610000}"/>
    <cellStyle name="Финансовый 2 73 4 3 5" xfId="23933" xr:uid="{00000000-0005-0000-0000-000065610000}"/>
    <cellStyle name="Финансовый 2 73 4 3 6" xfId="25018" xr:uid="{00000000-0005-0000-0000-000066610000}"/>
    <cellStyle name="Финансовый 2 73 4 3 7" xfId="26696" xr:uid="{00000000-0005-0000-0000-000067610000}"/>
    <cellStyle name="Финансовый 2 73 4 3 8" xfId="33136" xr:uid="{00000000-0005-0000-0000-000068610000}"/>
    <cellStyle name="Финансовый 2 73 4 3 9" xfId="31525" xr:uid="{00000000-0005-0000-0000-000069610000}"/>
    <cellStyle name="Финансовый 2 73 4 4" xfId="17672" xr:uid="{00000000-0005-0000-0000-00006A610000}"/>
    <cellStyle name="Финансовый 2 73 4 5" xfId="18984" xr:uid="{00000000-0005-0000-0000-00006B610000}"/>
    <cellStyle name="Финансовый 2 73 4 5 2" xfId="22677" xr:uid="{00000000-0005-0000-0000-00006C610000}"/>
    <cellStyle name="Финансовый 2 73 4 5 3" xfId="28127" xr:uid="{00000000-0005-0000-0000-00006D610000}"/>
    <cellStyle name="Финансовый 2 73 4 5 4" xfId="29564" xr:uid="{00000000-0005-0000-0000-00006E610000}"/>
    <cellStyle name="Финансовый 2 73 4 5 5" xfId="30870" xr:uid="{00000000-0005-0000-0000-00006F610000}"/>
    <cellStyle name="Финансовый 2 73 4 5 6" xfId="34503" xr:uid="{00000000-0005-0000-0000-000070610000}"/>
    <cellStyle name="Финансовый 2 73 4 5 7" xfId="35839" xr:uid="{00000000-0005-0000-0000-000071610000}"/>
    <cellStyle name="Финансовый 2 73 5" xfId="11396" xr:uid="{00000000-0005-0000-0000-000072610000}"/>
    <cellStyle name="Финансовый 2 73 6" xfId="13970" xr:uid="{00000000-0005-0000-0000-000073610000}"/>
    <cellStyle name="Финансовый 2 73 7" xfId="14352" xr:uid="{00000000-0005-0000-0000-000074610000}"/>
    <cellStyle name="Финансовый 2 73 7 2" xfId="16628" xr:uid="{00000000-0005-0000-0000-000075610000}"/>
    <cellStyle name="Финансовый 2 73 7 3" xfId="20611" xr:uid="{00000000-0005-0000-0000-000076610000}"/>
    <cellStyle name="Финансовый 2 73 7 4" xfId="22263" xr:uid="{00000000-0005-0000-0000-000077610000}"/>
    <cellStyle name="Финансовый 2 73 7 5" xfId="21427" xr:uid="{00000000-0005-0000-0000-000078610000}"/>
    <cellStyle name="Финансовый 2 73 7 6" xfId="21203" xr:uid="{00000000-0005-0000-0000-000079610000}"/>
    <cellStyle name="Финансовый 2 73 7 7" xfId="26319" xr:uid="{00000000-0005-0000-0000-00007A610000}"/>
    <cellStyle name="Финансовый 2 73 7 8" xfId="33784" xr:uid="{00000000-0005-0000-0000-00007B610000}"/>
    <cellStyle name="Финансовый 2 73 7 9" xfId="31396" xr:uid="{00000000-0005-0000-0000-00007C610000}"/>
    <cellStyle name="Финансовый 2 73 8" xfId="17024" xr:uid="{00000000-0005-0000-0000-00007D610000}"/>
    <cellStyle name="Финансовый 2 73 9" xfId="18336" xr:uid="{00000000-0005-0000-0000-00007E610000}"/>
    <cellStyle name="Финансовый 2 73 9 2" xfId="23528" xr:uid="{00000000-0005-0000-0000-00007F610000}"/>
    <cellStyle name="Финансовый 2 73 9 3" xfId="27479" xr:uid="{00000000-0005-0000-0000-000080610000}"/>
    <cellStyle name="Финансовый 2 73 9 4" xfId="28916" xr:uid="{00000000-0005-0000-0000-000081610000}"/>
    <cellStyle name="Финансовый 2 73 9 5" xfId="30222" xr:uid="{00000000-0005-0000-0000-000082610000}"/>
    <cellStyle name="Финансовый 2 73 9 6" xfId="35151" xr:uid="{00000000-0005-0000-0000-000083610000}"/>
    <cellStyle name="Финансовый 2 73 9 7" xfId="36487" xr:uid="{00000000-0005-0000-0000-000084610000}"/>
    <cellStyle name="Финансовый 2 74" xfId="171" xr:uid="{00000000-0005-0000-0000-000085610000}"/>
    <cellStyle name="Финансовый 2 74 2" xfId="533" xr:uid="{00000000-0005-0000-0000-000086610000}"/>
    <cellStyle name="Финансовый 2 74 2 2" xfId="9117" xr:uid="{00000000-0005-0000-0000-000087610000}"/>
    <cellStyle name="Финансовый 2 74 2 3" xfId="10441" xr:uid="{00000000-0005-0000-0000-000088610000}"/>
    <cellStyle name="Финансовый 2 74 3" xfId="1512" xr:uid="{00000000-0005-0000-0000-000089610000}"/>
    <cellStyle name="Финансовый 2 74 3 2" xfId="8723" xr:uid="{00000000-0005-0000-0000-00008A610000}"/>
    <cellStyle name="Финансовый 2 74 3 2 2" xfId="13616" xr:uid="{00000000-0005-0000-0000-00008B610000}"/>
    <cellStyle name="Финансовый 2 74 3 2 3" xfId="14706" xr:uid="{00000000-0005-0000-0000-00008C610000}"/>
    <cellStyle name="Финансовый 2 74 3 2 3 2" xfId="16274" xr:uid="{00000000-0005-0000-0000-00008D610000}"/>
    <cellStyle name="Финансовый 2 74 3 2 3 3" xfId="20257" xr:uid="{00000000-0005-0000-0000-00008E610000}"/>
    <cellStyle name="Финансовый 2 74 3 2 3 4" xfId="25291" xr:uid="{00000000-0005-0000-0000-00008F610000}"/>
    <cellStyle name="Финансовый 2 74 3 2 3 5" xfId="27103" xr:uid="{00000000-0005-0000-0000-000090610000}"/>
    <cellStyle name="Финансовый 2 74 3 2 3 6" xfId="22669" xr:uid="{00000000-0005-0000-0000-000091610000}"/>
    <cellStyle name="Финансовый 2 74 3 2 3 7" xfId="21307" xr:uid="{00000000-0005-0000-0000-000092610000}"/>
    <cellStyle name="Финансовый 2 74 3 2 3 8" xfId="33430" xr:uid="{00000000-0005-0000-0000-000093610000}"/>
    <cellStyle name="Финансовый 2 74 3 2 3 9" xfId="32051" xr:uid="{00000000-0005-0000-0000-000094610000}"/>
    <cellStyle name="Финансовый 2 74 3 2 4" xfId="17378" xr:uid="{00000000-0005-0000-0000-000095610000}"/>
    <cellStyle name="Финансовый 2 74 3 2 5" xfId="18690" xr:uid="{00000000-0005-0000-0000-000096610000}"/>
    <cellStyle name="Финансовый 2 74 3 2 5 2" xfId="22378" xr:uid="{00000000-0005-0000-0000-000097610000}"/>
    <cellStyle name="Финансовый 2 74 3 2 5 3" xfId="27833" xr:uid="{00000000-0005-0000-0000-000098610000}"/>
    <cellStyle name="Финансовый 2 74 3 2 5 4" xfId="29270" xr:uid="{00000000-0005-0000-0000-000099610000}"/>
    <cellStyle name="Финансовый 2 74 3 2 5 5" xfId="30576" xr:uid="{00000000-0005-0000-0000-00009A610000}"/>
    <cellStyle name="Финансовый 2 74 3 2 5 6" xfId="34797" xr:uid="{00000000-0005-0000-0000-00009B610000}"/>
    <cellStyle name="Финансовый 2 74 3 2 5 7" xfId="36133" xr:uid="{00000000-0005-0000-0000-00009C610000}"/>
    <cellStyle name="Финансовый 2 74 3 3" xfId="12664" xr:uid="{00000000-0005-0000-0000-00009D610000}"/>
    <cellStyle name="Финансовый 2 74 3 3 2" xfId="12968" xr:uid="{00000000-0005-0000-0000-00009E610000}"/>
    <cellStyle name="Финансовый 2 74 3 3 3" xfId="15354" xr:uid="{00000000-0005-0000-0000-00009F610000}"/>
    <cellStyle name="Финансовый 2 74 3 3 3 2" xfId="15626" xr:uid="{00000000-0005-0000-0000-0000A0610000}"/>
    <cellStyle name="Финансовый 2 74 3 3 3 3" xfId="19609" xr:uid="{00000000-0005-0000-0000-0000A1610000}"/>
    <cellStyle name="Финансовый 2 74 3 3 3 4" xfId="21360" xr:uid="{00000000-0005-0000-0000-0000A2610000}"/>
    <cellStyle name="Финансовый 2 74 3 3 3 5" xfId="23759" xr:uid="{00000000-0005-0000-0000-0000A3610000}"/>
    <cellStyle name="Финансовый 2 74 3 3 3 6" xfId="25711" xr:uid="{00000000-0005-0000-0000-0000A4610000}"/>
    <cellStyle name="Финансовый 2 74 3 3 3 7" xfId="27176" xr:uid="{00000000-0005-0000-0000-0000A5610000}"/>
    <cellStyle name="Финансовый 2 74 3 3 3 8" xfId="32782" xr:uid="{00000000-0005-0000-0000-0000A6610000}"/>
    <cellStyle name="Финансовый 2 74 3 3 3 9" xfId="31753" xr:uid="{00000000-0005-0000-0000-0000A7610000}"/>
    <cellStyle name="Финансовый 2 74 3 3 4" xfId="18026" xr:uid="{00000000-0005-0000-0000-0000A8610000}"/>
    <cellStyle name="Финансовый 2 74 3 3 5" xfId="19338" xr:uid="{00000000-0005-0000-0000-0000A9610000}"/>
    <cellStyle name="Финансовый 2 74 3 3 5 2" xfId="23532" xr:uid="{00000000-0005-0000-0000-0000AA610000}"/>
    <cellStyle name="Финансовый 2 74 3 3 5 3" xfId="28481" xr:uid="{00000000-0005-0000-0000-0000AB610000}"/>
    <cellStyle name="Финансовый 2 74 3 3 5 4" xfId="29918" xr:uid="{00000000-0005-0000-0000-0000AC610000}"/>
    <cellStyle name="Финансовый 2 74 3 3 5 5" xfId="31224" xr:uid="{00000000-0005-0000-0000-0000AD610000}"/>
    <cellStyle name="Финансовый 2 74 3 3 5 6" xfId="34149" xr:uid="{00000000-0005-0000-0000-0000AE610000}"/>
    <cellStyle name="Финансовый 2 74 3 3 5 7" xfId="35485" xr:uid="{00000000-0005-0000-0000-0000AF610000}"/>
    <cellStyle name="Финансовый 2 74 4" xfId="10081" xr:uid="{00000000-0005-0000-0000-0000B0610000}"/>
    <cellStyle name="Финансовый 2 74 4 2" xfId="13321" xr:uid="{00000000-0005-0000-0000-0000B1610000}"/>
    <cellStyle name="Финансовый 2 74 4 3" xfId="15001" xr:uid="{00000000-0005-0000-0000-0000B2610000}"/>
    <cellStyle name="Финансовый 2 74 4 3 2" xfId="15979" xr:uid="{00000000-0005-0000-0000-0000B3610000}"/>
    <cellStyle name="Финансовый 2 74 4 3 3" xfId="19962" xr:uid="{00000000-0005-0000-0000-0000B4610000}"/>
    <cellStyle name="Финансовый 2 74 4 3 4" xfId="24998" xr:uid="{00000000-0005-0000-0000-0000B5610000}"/>
    <cellStyle name="Финансовый 2 74 4 3 5" xfId="26952" xr:uid="{00000000-0005-0000-0000-0000B6610000}"/>
    <cellStyle name="Финансовый 2 74 4 3 6" xfId="22313" xr:uid="{00000000-0005-0000-0000-0000B7610000}"/>
    <cellStyle name="Финансовый 2 74 4 3 7" xfId="24316" xr:uid="{00000000-0005-0000-0000-0000B8610000}"/>
    <cellStyle name="Финансовый 2 74 4 3 8" xfId="33135" xr:uid="{00000000-0005-0000-0000-0000B9610000}"/>
    <cellStyle name="Финансовый 2 74 4 3 9" xfId="31647" xr:uid="{00000000-0005-0000-0000-0000BA610000}"/>
    <cellStyle name="Финансовый 2 74 4 4" xfId="17673" xr:uid="{00000000-0005-0000-0000-0000BB610000}"/>
    <cellStyle name="Финансовый 2 74 4 5" xfId="18985" xr:uid="{00000000-0005-0000-0000-0000BC610000}"/>
    <cellStyle name="Финансовый 2 74 4 5 2" xfId="22683" xr:uid="{00000000-0005-0000-0000-0000BD610000}"/>
    <cellStyle name="Финансовый 2 74 4 5 3" xfId="28128" xr:uid="{00000000-0005-0000-0000-0000BE610000}"/>
    <cellStyle name="Финансовый 2 74 4 5 4" xfId="29565" xr:uid="{00000000-0005-0000-0000-0000BF610000}"/>
    <cellStyle name="Финансовый 2 74 4 5 5" xfId="30871" xr:uid="{00000000-0005-0000-0000-0000C0610000}"/>
    <cellStyle name="Финансовый 2 74 4 5 6" xfId="34502" xr:uid="{00000000-0005-0000-0000-0000C1610000}"/>
    <cellStyle name="Финансовый 2 74 4 5 7" xfId="35838" xr:uid="{00000000-0005-0000-0000-0000C2610000}"/>
    <cellStyle name="Финансовый 2 74 5" xfId="11397" xr:uid="{00000000-0005-0000-0000-0000C3610000}"/>
    <cellStyle name="Финансовый 2 74 6" xfId="13969" xr:uid="{00000000-0005-0000-0000-0000C4610000}"/>
    <cellStyle name="Финансовый 2 74 7" xfId="14353" xr:uid="{00000000-0005-0000-0000-0000C5610000}"/>
    <cellStyle name="Финансовый 2 74 7 2" xfId="16627" xr:uid="{00000000-0005-0000-0000-0000C6610000}"/>
    <cellStyle name="Финансовый 2 74 7 3" xfId="20610" xr:uid="{00000000-0005-0000-0000-0000C7610000}"/>
    <cellStyle name="Финансовый 2 74 7 4" xfId="22395" xr:uid="{00000000-0005-0000-0000-0000C8610000}"/>
    <cellStyle name="Финансовый 2 74 7 5" xfId="25875" xr:uid="{00000000-0005-0000-0000-0000C9610000}"/>
    <cellStyle name="Финансовый 2 74 7 6" xfId="27275" xr:uid="{00000000-0005-0000-0000-0000CA610000}"/>
    <cellStyle name="Финансовый 2 74 7 7" xfId="25946" xr:uid="{00000000-0005-0000-0000-0000CB610000}"/>
    <cellStyle name="Финансовый 2 74 7 8" xfId="33783" xr:uid="{00000000-0005-0000-0000-0000CC610000}"/>
    <cellStyle name="Финансовый 2 74 7 9" xfId="32365" xr:uid="{00000000-0005-0000-0000-0000CD610000}"/>
    <cellStyle name="Финансовый 2 74 8" xfId="17025" xr:uid="{00000000-0005-0000-0000-0000CE610000}"/>
    <cellStyle name="Финансовый 2 74 9" xfId="18337" xr:uid="{00000000-0005-0000-0000-0000CF610000}"/>
    <cellStyle name="Финансовый 2 74 9 2" xfId="23315" xr:uid="{00000000-0005-0000-0000-0000D0610000}"/>
    <cellStyle name="Финансовый 2 74 9 3" xfId="27480" xr:uid="{00000000-0005-0000-0000-0000D1610000}"/>
    <cellStyle name="Финансовый 2 74 9 4" xfId="28917" xr:uid="{00000000-0005-0000-0000-0000D2610000}"/>
    <cellStyle name="Финансовый 2 74 9 5" xfId="30223" xr:uid="{00000000-0005-0000-0000-0000D3610000}"/>
    <cellStyle name="Финансовый 2 74 9 6" xfId="35150" xr:uid="{00000000-0005-0000-0000-0000D4610000}"/>
    <cellStyle name="Финансовый 2 74 9 7" xfId="36486" xr:uid="{00000000-0005-0000-0000-0000D5610000}"/>
    <cellStyle name="Финансовый 2 75" xfId="172" xr:uid="{00000000-0005-0000-0000-0000D6610000}"/>
    <cellStyle name="Финансовый 2 75 2" xfId="534" xr:uid="{00000000-0005-0000-0000-0000D7610000}"/>
    <cellStyle name="Финансовый 2 75 2 2" xfId="9091" xr:uid="{00000000-0005-0000-0000-0000D8610000}"/>
    <cellStyle name="Финансовый 2 75 2 3" xfId="10442" xr:uid="{00000000-0005-0000-0000-0000D9610000}"/>
    <cellStyle name="Финансовый 2 75 3" xfId="1513" xr:uid="{00000000-0005-0000-0000-0000DA610000}"/>
    <cellStyle name="Финансовый 2 75 3 2" xfId="8081" xr:uid="{00000000-0005-0000-0000-0000DB610000}"/>
    <cellStyle name="Финансовый 2 75 3 2 2" xfId="13699" xr:uid="{00000000-0005-0000-0000-0000DC610000}"/>
    <cellStyle name="Финансовый 2 75 3 2 3" xfId="14623" xr:uid="{00000000-0005-0000-0000-0000DD610000}"/>
    <cellStyle name="Финансовый 2 75 3 2 3 2" xfId="16357" xr:uid="{00000000-0005-0000-0000-0000DE610000}"/>
    <cellStyle name="Финансовый 2 75 3 2 3 3" xfId="20340" xr:uid="{00000000-0005-0000-0000-0000DF610000}"/>
    <cellStyle name="Финансовый 2 75 3 2 3 4" xfId="21505" xr:uid="{00000000-0005-0000-0000-0000E0610000}"/>
    <cellStyle name="Финансовый 2 75 3 2 3 5" xfId="26425" xr:uid="{00000000-0005-0000-0000-0000E1610000}"/>
    <cellStyle name="Финансовый 2 75 3 2 3 6" xfId="26402" xr:uid="{00000000-0005-0000-0000-0000E2610000}"/>
    <cellStyle name="Финансовый 2 75 3 2 3 7" xfId="23910" xr:uid="{00000000-0005-0000-0000-0000E3610000}"/>
    <cellStyle name="Финансовый 2 75 3 2 3 8" xfId="33513" xr:uid="{00000000-0005-0000-0000-0000E4610000}"/>
    <cellStyle name="Финансовый 2 75 3 2 3 9" xfId="31856" xr:uid="{00000000-0005-0000-0000-0000E5610000}"/>
    <cellStyle name="Финансовый 2 75 3 2 4" xfId="17295" xr:uid="{00000000-0005-0000-0000-0000E6610000}"/>
    <cellStyle name="Финансовый 2 75 3 2 5" xfId="18607" xr:uid="{00000000-0005-0000-0000-0000E7610000}"/>
    <cellStyle name="Финансовый 2 75 3 2 5 2" xfId="24183" xr:uid="{00000000-0005-0000-0000-0000E8610000}"/>
    <cellStyle name="Финансовый 2 75 3 2 5 3" xfId="27750" xr:uid="{00000000-0005-0000-0000-0000E9610000}"/>
    <cellStyle name="Финансовый 2 75 3 2 5 4" xfId="29187" xr:uid="{00000000-0005-0000-0000-0000EA610000}"/>
    <cellStyle name="Финансовый 2 75 3 2 5 5" xfId="30493" xr:uid="{00000000-0005-0000-0000-0000EB610000}"/>
    <cellStyle name="Финансовый 2 75 3 2 5 6" xfId="34880" xr:uid="{00000000-0005-0000-0000-0000EC610000}"/>
    <cellStyle name="Финансовый 2 75 3 2 5 7" xfId="36216" xr:uid="{00000000-0005-0000-0000-0000ED610000}"/>
    <cellStyle name="Финансовый 2 75 3 3" xfId="12581" xr:uid="{00000000-0005-0000-0000-0000EE610000}"/>
    <cellStyle name="Финансовый 2 75 3 3 2" xfId="13051" xr:uid="{00000000-0005-0000-0000-0000EF610000}"/>
    <cellStyle name="Финансовый 2 75 3 3 3" xfId="15271" xr:uid="{00000000-0005-0000-0000-0000F0610000}"/>
    <cellStyle name="Финансовый 2 75 3 3 3 2" xfId="15709" xr:uid="{00000000-0005-0000-0000-0000F1610000}"/>
    <cellStyle name="Финансовый 2 75 3 3 3 3" xfId="19692" xr:uid="{00000000-0005-0000-0000-0000F2610000}"/>
    <cellStyle name="Финансовый 2 75 3 3 3 4" xfId="24203" xr:uid="{00000000-0005-0000-0000-0000F3610000}"/>
    <cellStyle name="Финансовый 2 75 3 3 3 5" xfId="26161" xr:uid="{00000000-0005-0000-0000-0000F4610000}"/>
    <cellStyle name="Финансовый 2 75 3 3 3 6" xfId="25427" xr:uid="{00000000-0005-0000-0000-0000F5610000}"/>
    <cellStyle name="Финансовый 2 75 3 3 3 7" xfId="26770" xr:uid="{00000000-0005-0000-0000-0000F6610000}"/>
    <cellStyle name="Финансовый 2 75 3 3 3 8" xfId="32865" xr:uid="{00000000-0005-0000-0000-0000F7610000}"/>
    <cellStyle name="Финансовый 2 75 3 3 3 9" xfId="32520" xr:uid="{00000000-0005-0000-0000-0000F8610000}"/>
    <cellStyle name="Финансовый 2 75 3 3 4" xfId="17943" xr:uid="{00000000-0005-0000-0000-0000F9610000}"/>
    <cellStyle name="Финансовый 2 75 3 3 5" xfId="19255" xr:uid="{00000000-0005-0000-0000-0000FA610000}"/>
    <cellStyle name="Финансовый 2 75 3 3 5 2" xfId="22831" xr:uid="{00000000-0005-0000-0000-0000FB610000}"/>
    <cellStyle name="Финансовый 2 75 3 3 5 3" xfId="28398" xr:uid="{00000000-0005-0000-0000-0000FC610000}"/>
    <cellStyle name="Финансовый 2 75 3 3 5 4" xfId="29835" xr:uid="{00000000-0005-0000-0000-0000FD610000}"/>
    <cellStyle name="Финансовый 2 75 3 3 5 5" xfId="31141" xr:uid="{00000000-0005-0000-0000-0000FE610000}"/>
    <cellStyle name="Финансовый 2 75 3 3 5 6" xfId="34232" xr:uid="{00000000-0005-0000-0000-0000FF610000}"/>
    <cellStyle name="Финансовый 2 75 3 3 5 7" xfId="35568" xr:uid="{00000000-0005-0000-0000-000000620000}"/>
    <cellStyle name="Финансовый 2 75 4" xfId="10082" xr:uid="{00000000-0005-0000-0000-000001620000}"/>
    <cellStyle name="Финансовый 2 75 4 2" xfId="13320" xr:uid="{00000000-0005-0000-0000-000002620000}"/>
    <cellStyle name="Финансовый 2 75 4 3" xfId="15002" xr:uid="{00000000-0005-0000-0000-000003620000}"/>
    <cellStyle name="Финансовый 2 75 4 3 2" xfId="15978" xr:uid="{00000000-0005-0000-0000-000004620000}"/>
    <cellStyle name="Финансовый 2 75 4 3 3" xfId="19961" xr:uid="{00000000-0005-0000-0000-000005620000}"/>
    <cellStyle name="Финансовый 2 75 4 3 4" xfId="24626" xr:uid="{00000000-0005-0000-0000-000006620000}"/>
    <cellStyle name="Финансовый 2 75 4 3 5" xfId="25657" xr:uid="{00000000-0005-0000-0000-000007620000}"/>
    <cellStyle name="Финансовый 2 75 4 3 6" xfId="24697" xr:uid="{00000000-0005-0000-0000-000008620000}"/>
    <cellStyle name="Финансовый 2 75 4 3 7" xfId="23565" xr:uid="{00000000-0005-0000-0000-000009620000}"/>
    <cellStyle name="Финансовый 2 75 4 3 8" xfId="33134" xr:uid="{00000000-0005-0000-0000-00000A620000}"/>
    <cellStyle name="Финансовый 2 75 4 3 9" xfId="31659" xr:uid="{00000000-0005-0000-0000-00000B620000}"/>
    <cellStyle name="Финансовый 2 75 4 4" xfId="17674" xr:uid="{00000000-0005-0000-0000-00000C620000}"/>
    <cellStyle name="Финансовый 2 75 4 5" xfId="18986" xr:uid="{00000000-0005-0000-0000-00000D620000}"/>
    <cellStyle name="Финансовый 2 75 4 5 2" xfId="21786" xr:uid="{00000000-0005-0000-0000-00000E620000}"/>
    <cellStyle name="Финансовый 2 75 4 5 3" xfId="28129" xr:uid="{00000000-0005-0000-0000-00000F620000}"/>
    <cellStyle name="Финансовый 2 75 4 5 4" xfId="29566" xr:uid="{00000000-0005-0000-0000-000010620000}"/>
    <cellStyle name="Финансовый 2 75 4 5 5" xfId="30872" xr:uid="{00000000-0005-0000-0000-000011620000}"/>
    <cellStyle name="Финансовый 2 75 4 5 6" xfId="34501" xr:uid="{00000000-0005-0000-0000-000012620000}"/>
    <cellStyle name="Финансовый 2 75 4 5 7" xfId="35837" xr:uid="{00000000-0005-0000-0000-000013620000}"/>
    <cellStyle name="Финансовый 2 75 5" xfId="11398" xr:uid="{00000000-0005-0000-0000-000014620000}"/>
    <cellStyle name="Финансовый 2 75 6" xfId="13968" xr:uid="{00000000-0005-0000-0000-000015620000}"/>
    <cellStyle name="Финансовый 2 75 7" xfId="14354" xr:uid="{00000000-0005-0000-0000-000016620000}"/>
    <cellStyle name="Финансовый 2 75 7 2" xfId="16626" xr:uid="{00000000-0005-0000-0000-000017620000}"/>
    <cellStyle name="Финансовый 2 75 7 3" xfId="20609" xr:uid="{00000000-0005-0000-0000-000018620000}"/>
    <cellStyle name="Финансовый 2 75 7 4" xfId="22272" xr:uid="{00000000-0005-0000-0000-000019620000}"/>
    <cellStyle name="Финансовый 2 75 7 5" xfId="26176" xr:uid="{00000000-0005-0000-0000-00001A620000}"/>
    <cellStyle name="Финансовый 2 75 7 6" xfId="26524" xr:uid="{00000000-0005-0000-0000-00001B620000}"/>
    <cellStyle name="Финансовый 2 75 7 7" xfId="21514" xr:uid="{00000000-0005-0000-0000-00001C620000}"/>
    <cellStyle name="Финансовый 2 75 7 8" xfId="33782" xr:uid="{00000000-0005-0000-0000-00001D620000}"/>
    <cellStyle name="Финансовый 2 75 7 9" xfId="32449" xr:uid="{00000000-0005-0000-0000-00001E620000}"/>
    <cellStyle name="Финансовый 2 75 8" xfId="17026" xr:uid="{00000000-0005-0000-0000-00001F620000}"/>
    <cellStyle name="Финансовый 2 75 9" xfId="18338" xr:uid="{00000000-0005-0000-0000-000020620000}"/>
    <cellStyle name="Финансовый 2 75 9 2" xfId="25366" xr:uid="{00000000-0005-0000-0000-000021620000}"/>
    <cellStyle name="Финансовый 2 75 9 3" xfId="27481" xr:uid="{00000000-0005-0000-0000-000022620000}"/>
    <cellStyle name="Финансовый 2 75 9 4" xfId="28918" xr:uid="{00000000-0005-0000-0000-000023620000}"/>
    <cellStyle name="Финансовый 2 75 9 5" xfId="30224" xr:uid="{00000000-0005-0000-0000-000024620000}"/>
    <cellStyle name="Финансовый 2 75 9 6" xfId="35149" xr:uid="{00000000-0005-0000-0000-000025620000}"/>
    <cellStyle name="Финансовый 2 75 9 7" xfId="36485" xr:uid="{00000000-0005-0000-0000-000026620000}"/>
    <cellStyle name="Финансовый 2 76" xfId="173" xr:uid="{00000000-0005-0000-0000-000027620000}"/>
    <cellStyle name="Финансовый 2 76 2" xfId="535" xr:uid="{00000000-0005-0000-0000-000028620000}"/>
    <cellStyle name="Финансовый 2 76 2 2" xfId="9128" xr:uid="{00000000-0005-0000-0000-000029620000}"/>
    <cellStyle name="Финансовый 2 76 2 3" xfId="10443" xr:uid="{00000000-0005-0000-0000-00002A620000}"/>
    <cellStyle name="Финансовый 2 76 3" xfId="1514" xr:uid="{00000000-0005-0000-0000-00002B620000}"/>
    <cellStyle name="Финансовый 2 76 3 2" xfId="8822" xr:uid="{00000000-0005-0000-0000-00002C620000}"/>
    <cellStyle name="Финансовый 2 76 3 2 2" xfId="13605" xr:uid="{00000000-0005-0000-0000-00002D620000}"/>
    <cellStyle name="Финансовый 2 76 3 2 3" xfId="14717" xr:uid="{00000000-0005-0000-0000-00002E620000}"/>
    <cellStyle name="Финансовый 2 76 3 2 3 2" xfId="16263" xr:uid="{00000000-0005-0000-0000-00002F620000}"/>
    <cellStyle name="Финансовый 2 76 3 2 3 3" xfId="20246" xr:uid="{00000000-0005-0000-0000-000030620000}"/>
    <cellStyle name="Финансовый 2 76 3 2 3 4" xfId="22404" xr:uid="{00000000-0005-0000-0000-000031620000}"/>
    <cellStyle name="Финансовый 2 76 3 2 3 5" xfId="21453" xr:uid="{00000000-0005-0000-0000-000032620000}"/>
    <cellStyle name="Финансовый 2 76 3 2 3 6" xfId="26471" xr:uid="{00000000-0005-0000-0000-000033620000}"/>
    <cellStyle name="Финансовый 2 76 3 2 3 7" xfId="26529" xr:uid="{00000000-0005-0000-0000-000034620000}"/>
    <cellStyle name="Финансовый 2 76 3 2 3 8" xfId="33419" xr:uid="{00000000-0005-0000-0000-000035620000}"/>
    <cellStyle name="Финансовый 2 76 3 2 3 9" xfId="32021" xr:uid="{00000000-0005-0000-0000-000036620000}"/>
    <cellStyle name="Финансовый 2 76 3 2 4" xfId="17389" xr:uid="{00000000-0005-0000-0000-000037620000}"/>
    <cellStyle name="Финансовый 2 76 3 2 5" xfId="18701" xr:uid="{00000000-0005-0000-0000-000038620000}"/>
    <cellStyle name="Финансовый 2 76 3 2 5 2" xfId="22119" xr:uid="{00000000-0005-0000-0000-000039620000}"/>
    <cellStyle name="Финансовый 2 76 3 2 5 3" xfId="27844" xr:uid="{00000000-0005-0000-0000-00003A620000}"/>
    <cellStyle name="Финансовый 2 76 3 2 5 4" xfId="29281" xr:uid="{00000000-0005-0000-0000-00003B620000}"/>
    <cellStyle name="Финансовый 2 76 3 2 5 5" xfId="30587" xr:uid="{00000000-0005-0000-0000-00003C620000}"/>
    <cellStyle name="Финансовый 2 76 3 2 5 6" xfId="34786" xr:uid="{00000000-0005-0000-0000-00003D620000}"/>
    <cellStyle name="Финансовый 2 76 3 2 5 7" xfId="36122" xr:uid="{00000000-0005-0000-0000-00003E620000}"/>
    <cellStyle name="Финансовый 2 76 3 3" xfId="12675" xr:uid="{00000000-0005-0000-0000-00003F620000}"/>
    <cellStyle name="Финансовый 2 76 3 3 2" xfId="12957" xr:uid="{00000000-0005-0000-0000-000040620000}"/>
    <cellStyle name="Финансовый 2 76 3 3 3" xfId="15365" xr:uid="{00000000-0005-0000-0000-000041620000}"/>
    <cellStyle name="Финансовый 2 76 3 3 3 2" xfId="15615" xr:uid="{00000000-0005-0000-0000-000042620000}"/>
    <cellStyle name="Финансовый 2 76 3 3 3 3" xfId="19598" xr:uid="{00000000-0005-0000-0000-000043620000}"/>
    <cellStyle name="Финансовый 2 76 3 3 3 4" xfId="22963" xr:uid="{00000000-0005-0000-0000-000044620000}"/>
    <cellStyle name="Финансовый 2 76 3 3 3 5" xfId="27255" xr:uid="{00000000-0005-0000-0000-000045620000}"/>
    <cellStyle name="Финансовый 2 76 3 3 3 6" xfId="24844" xr:uid="{00000000-0005-0000-0000-000046620000}"/>
    <cellStyle name="Финансовый 2 76 3 3 3 7" xfId="23865" xr:uid="{00000000-0005-0000-0000-000047620000}"/>
    <cellStyle name="Финансовый 2 76 3 3 3 8" xfId="32771" xr:uid="{00000000-0005-0000-0000-000048620000}"/>
    <cellStyle name="Финансовый 2 76 3 3 3 9" xfId="31809" xr:uid="{00000000-0005-0000-0000-000049620000}"/>
    <cellStyle name="Финансовый 2 76 3 3 4" xfId="18037" xr:uid="{00000000-0005-0000-0000-00004A620000}"/>
    <cellStyle name="Финансовый 2 76 3 3 5" xfId="19349" xr:uid="{00000000-0005-0000-0000-00004B620000}"/>
    <cellStyle name="Финансовый 2 76 3 3 5 2" xfId="23712" xr:uid="{00000000-0005-0000-0000-00004C620000}"/>
    <cellStyle name="Финансовый 2 76 3 3 5 3" xfId="28492" xr:uid="{00000000-0005-0000-0000-00004D620000}"/>
    <cellStyle name="Финансовый 2 76 3 3 5 4" xfId="29929" xr:uid="{00000000-0005-0000-0000-00004E620000}"/>
    <cellStyle name="Финансовый 2 76 3 3 5 5" xfId="31235" xr:uid="{00000000-0005-0000-0000-00004F620000}"/>
    <cellStyle name="Финансовый 2 76 3 3 5 6" xfId="34138" xr:uid="{00000000-0005-0000-0000-000050620000}"/>
    <cellStyle name="Финансовый 2 76 3 3 5 7" xfId="35474" xr:uid="{00000000-0005-0000-0000-000051620000}"/>
    <cellStyle name="Финансовый 2 76 4" xfId="10083" xr:uid="{00000000-0005-0000-0000-000052620000}"/>
    <cellStyle name="Финансовый 2 76 4 2" xfId="13319" xr:uid="{00000000-0005-0000-0000-000053620000}"/>
    <cellStyle name="Финансовый 2 76 4 3" xfId="15003" xr:uid="{00000000-0005-0000-0000-000054620000}"/>
    <cellStyle name="Финансовый 2 76 4 3 2" xfId="15977" xr:uid="{00000000-0005-0000-0000-000055620000}"/>
    <cellStyle name="Финансовый 2 76 4 3 3" xfId="19960" xr:uid="{00000000-0005-0000-0000-000056620000}"/>
    <cellStyle name="Финансовый 2 76 4 3 4" xfId="21983" xr:uid="{00000000-0005-0000-0000-000057620000}"/>
    <cellStyle name="Финансовый 2 76 4 3 5" xfId="21266" xr:uid="{00000000-0005-0000-0000-000058620000}"/>
    <cellStyle name="Финансовый 2 76 4 3 6" xfId="24748" xr:uid="{00000000-0005-0000-0000-000059620000}"/>
    <cellStyle name="Финансовый 2 76 4 3 7" xfId="26930" xr:uid="{00000000-0005-0000-0000-00005A620000}"/>
    <cellStyle name="Финансовый 2 76 4 3 8" xfId="33133" xr:uid="{00000000-0005-0000-0000-00005B620000}"/>
    <cellStyle name="Финансовый 2 76 4 3 9" xfId="31700" xr:uid="{00000000-0005-0000-0000-00005C620000}"/>
    <cellStyle name="Финансовый 2 76 4 4" xfId="17675" xr:uid="{00000000-0005-0000-0000-00005D620000}"/>
    <cellStyle name="Финансовый 2 76 4 5" xfId="18987" xr:uid="{00000000-0005-0000-0000-00005E620000}"/>
    <cellStyle name="Финансовый 2 76 4 5 2" xfId="21730" xr:uid="{00000000-0005-0000-0000-00005F620000}"/>
    <cellStyle name="Финансовый 2 76 4 5 3" xfId="28130" xr:uid="{00000000-0005-0000-0000-000060620000}"/>
    <cellStyle name="Финансовый 2 76 4 5 4" xfId="29567" xr:uid="{00000000-0005-0000-0000-000061620000}"/>
    <cellStyle name="Финансовый 2 76 4 5 5" xfId="30873" xr:uid="{00000000-0005-0000-0000-000062620000}"/>
    <cellStyle name="Финансовый 2 76 4 5 6" xfId="34500" xr:uid="{00000000-0005-0000-0000-000063620000}"/>
    <cellStyle name="Финансовый 2 76 4 5 7" xfId="35836" xr:uid="{00000000-0005-0000-0000-000064620000}"/>
    <cellStyle name="Финансовый 2 76 5" xfId="11399" xr:uid="{00000000-0005-0000-0000-000065620000}"/>
    <cellStyle name="Финансовый 2 76 6" xfId="13967" xr:uid="{00000000-0005-0000-0000-000066620000}"/>
    <cellStyle name="Финансовый 2 76 7" xfId="14355" xr:uid="{00000000-0005-0000-0000-000067620000}"/>
    <cellStyle name="Финансовый 2 76 7 2" xfId="16625" xr:uid="{00000000-0005-0000-0000-000068620000}"/>
    <cellStyle name="Финансовый 2 76 7 3" xfId="20608" xr:uid="{00000000-0005-0000-0000-000069620000}"/>
    <cellStyle name="Финансовый 2 76 7 4" xfId="22247" xr:uid="{00000000-0005-0000-0000-00006A620000}"/>
    <cellStyle name="Финансовый 2 76 7 5" xfId="21249" xr:uid="{00000000-0005-0000-0000-00006B620000}"/>
    <cellStyle name="Финансовый 2 76 7 6" xfId="22132" xr:uid="{00000000-0005-0000-0000-00006C620000}"/>
    <cellStyle name="Финансовый 2 76 7 7" xfId="26181" xr:uid="{00000000-0005-0000-0000-00006D620000}"/>
    <cellStyle name="Финансовый 2 76 7 8" xfId="33781" xr:uid="{00000000-0005-0000-0000-00006E620000}"/>
    <cellStyle name="Финансовый 2 76 7 9" xfId="31425" xr:uid="{00000000-0005-0000-0000-00006F620000}"/>
    <cellStyle name="Финансовый 2 76 8" xfId="17027" xr:uid="{00000000-0005-0000-0000-000070620000}"/>
    <cellStyle name="Финансовый 2 76 9" xfId="18339" xr:uid="{00000000-0005-0000-0000-000071620000}"/>
    <cellStyle name="Финансовый 2 76 9 2" xfId="23143" xr:uid="{00000000-0005-0000-0000-000072620000}"/>
    <cellStyle name="Финансовый 2 76 9 3" xfId="27482" xr:uid="{00000000-0005-0000-0000-000073620000}"/>
    <cellStyle name="Финансовый 2 76 9 4" xfId="28919" xr:uid="{00000000-0005-0000-0000-000074620000}"/>
    <cellStyle name="Финансовый 2 76 9 5" xfId="30225" xr:uid="{00000000-0005-0000-0000-000075620000}"/>
    <cellStyle name="Финансовый 2 76 9 6" xfId="35148" xr:uid="{00000000-0005-0000-0000-000076620000}"/>
    <cellStyle name="Финансовый 2 76 9 7" xfId="36484" xr:uid="{00000000-0005-0000-0000-000077620000}"/>
    <cellStyle name="Финансовый 2 77" xfId="174" xr:uid="{00000000-0005-0000-0000-000078620000}"/>
    <cellStyle name="Финансовый 2 77 2" xfId="536" xr:uid="{00000000-0005-0000-0000-000079620000}"/>
    <cellStyle name="Финансовый 2 77 2 2" xfId="9086" xr:uid="{00000000-0005-0000-0000-00007A620000}"/>
    <cellStyle name="Финансовый 2 77 2 3" xfId="10444" xr:uid="{00000000-0005-0000-0000-00007B620000}"/>
    <cellStyle name="Финансовый 2 77 3" xfId="1515" xr:uid="{00000000-0005-0000-0000-00007C620000}"/>
    <cellStyle name="Финансовый 2 77 3 2" xfId="7705" xr:uid="{00000000-0005-0000-0000-00007D620000}"/>
    <cellStyle name="Финансовый 2 77 3 2 2" xfId="13799" xr:uid="{00000000-0005-0000-0000-00007E620000}"/>
    <cellStyle name="Финансовый 2 77 3 2 3" xfId="14523" xr:uid="{00000000-0005-0000-0000-00007F620000}"/>
    <cellStyle name="Финансовый 2 77 3 2 3 2" xfId="16457" xr:uid="{00000000-0005-0000-0000-000080620000}"/>
    <cellStyle name="Финансовый 2 77 3 2 3 3" xfId="20440" xr:uid="{00000000-0005-0000-0000-000081620000}"/>
    <cellStyle name="Финансовый 2 77 3 2 3 4" xfId="23279" xr:uid="{00000000-0005-0000-0000-000082620000}"/>
    <cellStyle name="Финансовый 2 77 3 2 3 5" xfId="25566" xr:uid="{00000000-0005-0000-0000-000083620000}"/>
    <cellStyle name="Финансовый 2 77 3 2 3 6" xfId="22905" xr:uid="{00000000-0005-0000-0000-000084620000}"/>
    <cellStyle name="Финансовый 2 77 3 2 3 7" xfId="24677" xr:uid="{00000000-0005-0000-0000-000085620000}"/>
    <cellStyle name="Финансовый 2 77 3 2 3 8" xfId="33613" xr:uid="{00000000-0005-0000-0000-000086620000}"/>
    <cellStyle name="Финансовый 2 77 3 2 3 9" xfId="31660" xr:uid="{00000000-0005-0000-0000-000087620000}"/>
    <cellStyle name="Финансовый 2 77 3 2 4" xfId="17195" xr:uid="{00000000-0005-0000-0000-000088620000}"/>
    <cellStyle name="Финансовый 2 77 3 2 5" xfId="18507" xr:uid="{00000000-0005-0000-0000-000089620000}"/>
    <cellStyle name="Финансовый 2 77 3 2 5 2" xfId="21705" xr:uid="{00000000-0005-0000-0000-00008A620000}"/>
    <cellStyle name="Финансовый 2 77 3 2 5 3" xfId="27650" xr:uid="{00000000-0005-0000-0000-00008B620000}"/>
    <cellStyle name="Финансовый 2 77 3 2 5 4" xfId="29087" xr:uid="{00000000-0005-0000-0000-00008C620000}"/>
    <cellStyle name="Финансовый 2 77 3 2 5 5" xfId="30393" xr:uid="{00000000-0005-0000-0000-00008D620000}"/>
    <cellStyle name="Финансовый 2 77 3 2 5 6" xfId="34980" xr:uid="{00000000-0005-0000-0000-00008E620000}"/>
    <cellStyle name="Финансовый 2 77 3 2 5 7" xfId="36316" xr:uid="{00000000-0005-0000-0000-00008F620000}"/>
    <cellStyle name="Финансовый 2 77 3 3" xfId="12481" xr:uid="{00000000-0005-0000-0000-000090620000}"/>
    <cellStyle name="Финансовый 2 77 3 3 2" xfId="13151" xr:uid="{00000000-0005-0000-0000-000091620000}"/>
    <cellStyle name="Финансовый 2 77 3 3 3" xfId="15171" xr:uid="{00000000-0005-0000-0000-000092620000}"/>
    <cellStyle name="Финансовый 2 77 3 3 3 2" xfId="15809" xr:uid="{00000000-0005-0000-0000-000093620000}"/>
    <cellStyle name="Финансовый 2 77 3 3 3 3" xfId="19792" xr:uid="{00000000-0005-0000-0000-000094620000}"/>
    <cellStyle name="Финансовый 2 77 3 3 3 4" xfId="21059" xr:uid="{00000000-0005-0000-0000-000095620000}"/>
    <cellStyle name="Финансовый 2 77 3 3 3 5" xfId="27211" xr:uid="{00000000-0005-0000-0000-000096620000}"/>
    <cellStyle name="Финансовый 2 77 3 3 3 6" xfId="22567" xr:uid="{00000000-0005-0000-0000-000097620000}"/>
    <cellStyle name="Финансовый 2 77 3 3 3 7" xfId="24825" xr:uid="{00000000-0005-0000-0000-000098620000}"/>
    <cellStyle name="Финансовый 2 77 3 3 3 8" xfId="32965" xr:uid="{00000000-0005-0000-0000-000099620000}"/>
    <cellStyle name="Финансовый 2 77 3 3 3 9" xfId="32201" xr:uid="{00000000-0005-0000-0000-00009A620000}"/>
    <cellStyle name="Финансовый 2 77 3 3 4" xfId="17843" xr:uid="{00000000-0005-0000-0000-00009B620000}"/>
    <cellStyle name="Финансовый 2 77 3 3 5" xfId="19155" xr:uid="{00000000-0005-0000-0000-00009C620000}"/>
    <cellStyle name="Финансовый 2 77 3 3 5 2" xfId="23735" xr:uid="{00000000-0005-0000-0000-00009D620000}"/>
    <cellStyle name="Финансовый 2 77 3 3 5 3" xfId="28298" xr:uid="{00000000-0005-0000-0000-00009E620000}"/>
    <cellStyle name="Финансовый 2 77 3 3 5 4" xfId="29735" xr:uid="{00000000-0005-0000-0000-00009F620000}"/>
    <cellStyle name="Финансовый 2 77 3 3 5 5" xfId="31041" xr:uid="{00000000-0005-0000-0000-0000A0620000}"/>
    <cellStyle name="Финансовый 2 77 3 3 5 6" xfId="34332" xr:uid="{00000000-0005-0000-0000-0000A1620000}"/>
    <cellStyle name="Финансовый 2 77 3 3 5 7" xfId="35668" xr:uid="{00000000-0005-0000-0000-0000A2620000}"/>
    <cellStyle name="Финансовый 2 77 4" xfId="10084" xr:uid="{00000000-0005-0000-0000-0000A3620000}"/>
    <cellStyle name="Финансовый 2 77 4 2" xfId="13318" xr:uid="{00000000-0005-0000-0000-0000A4620000}"/>
    <cellStyle name="Финансовый 2 77 4 3" xfId="15004" xr:uid="{00000000-0005-0000-0000-0000A5620000}"/>
    <cellStyle name="Финансовый 2 77 4 3 2" xfId="15976" xr:uid="{00000000-0005-0000-0000-0000A6620000}"/>
    <cellStyle name="Финансовый 2 77 4 3 3" xfId="19959" xr:uid="{00000000-0005-0000-0000-0000A7620000}"/>
    <cellStyle name="Финансовый 2 77 4 3 4" xfId="21926" xr:uid="{00000000-0005-0000-0000-0000A8620000}"/>
    <cellStyle name="Финансовый 2 77 4 3 5" xfId="26250" xr:uid="{00000000-0005-0000-0000-0000A9620000}"/>
    <cellStyle name="Финансовый 2 77 4 3 6" xfId="23853" xr:uid="{00000000-0005-0000-0000-0000AA620000}"/>
    <cellStyle name="Финансовый 2 77 4 3 7" xfId="26779" xr:uid="{00000000-0005-0000-0000-0000AB620000}"/>
    <cellStyle name="Финансовый 2 77 4 3 8" xfId="33132" xr:uid="{00000000-0005-0000-0000-0000AC620000}"/>
    <cellStyle name="Финансовый 2 77 4 3 9" xfId="31711" xr:uid="{00000000-0005-0000-0000-0000AD620000}"/>
    <cellStyle name="Финансовый 2 77 4 4" xfId="17676" xr:uid="{00000000-0005-0000-0000-0000AE620000}"/>
    <cellStyle name="Финансовый 2 77 4 5" xfId="18988" xr:uid="{00000000-0005-0000-0000-0000AF620000}"/>
    <cellStyle name="Финансовый 2 77 4 5 2" xfId="25237" xr:uid="{00000000-0005-0000-0000-0000B0620000}"/>
    <cellStyle name="Финансовый 2 77 4 5 3" xfId="28131" xr:uid="{00000000-0005-0000-0000-0000B1620000}"/>
    <cellStyle name="Финансовый 2 77 4 5 4" xfId="29568" xr:uid="{00000000-0005-0000-0000-0000B2620000}"/>
    <cellStyle name="Финансовый 2 77 4 5 5" xfId="30874" xr:uid="{00000000-0005-0000-0000-0000B3620000}"/>
    <cellStyle name="Финансовый 2 77 4 5 6" xfId="34499" xr:uid="{00000000-0005-0000-0000-0000B4620000}"/>
    <cellStyle name="Финансовый 2 77 4 5 7" xfId="35835" xr:uid="{00000000-0005-0000-0000-0000B5620000}"/>
    <cellStyle name="Финансовый 2 77 5" xfId="11400" xr:uid="{00000000-0005-0000-0000-0000B6620000}"/>
    <cellStyle name="Финансовый 2 77 6" xfId="13966" xr:uid="{00000000-0005-0000-0000-0000B7620000}"/>
    <cellStyle name="Финансовый 2 77 7" xfId="14356" xr:uid="{00000000-0005-0000-0000-0000B8620000}"/>
    <cellStyle name="Финансовый 2 77 7 2" xfId="16624" xr:uid="{00000000-0005-0000-0000-0000B9620000}"/>
    <cellStyle name="Финансовый 2 77 7 3" xfId="20607" xr:uid="{00000000-0005-0000-0000-0000BA620000}"/>
    <cellStyle name="Финансовый 2 77 7 4" xfId="22232" xr:uid="{00000000-0005-0000-0000-0000BB620000}"/>
    <cellStyle name="Финансовый 2 77 7 5" xfId="25756" xr:uid="{00000000-0005-0000-0000-0000BC620000}"/>
    <cellStyle name="Финансовый 2 77 7 6" xfId="24052" xr:uid="{00000000-0005-0000-0000-0000BD620000}"/>
    <cellStyle name="Финансовый 2 77 7 7" xfId="25707" xr:uid="{00000000-0005-0000-0000-0000BE620000}"/>
    <cellStyle name="Финансовый 2 77 7 8" xfId="33780" xr:uid="{00000000-0005-0000-0000-0000BF620000}"/>
    <cellStyle name="Финансовый 2 77 7 9" xfId="32392" xr:uid="{00000000-0005-0000-0000-0000C0620000}"/>
    <cellStyle name="Финансовый 2 77 8" xfId="17028" xr:uid="{00000000-0005-0000-0000-0000C1620000}"/>
    <cellStyle name="Финансовый 2 77 9" xfId="18340" xr:uid="{00000000-0005-0000-0000-0000C2620000}"/>
    <cellStyle name="Финансовый 2 77 9 2" xfId="21597" xr:uid="{00000000-0005-0000-0000-0000C3620000}"/>
    <cellStyle name="Финансовый 2 77 9 3" xfId="27483" xr:uid="{00000000-0005-0000-0000-0000C4620000}"/>
    <cellStyle name="Финансовый 2 77 9 4" xfId="28920" xr:uid="{00000000-0005-0000-0000-0000C5620000}"/>
    <cellStyle name="Финансовый 2 77 9 5" xfId="30226" xr:uid="{00000000-0005-0000-0000-0000C6620000}"/>
    <cellStyle name="Финансовый 2 77 9 6" xfId="35147" xr:uid="{00000000-0005-0000-0000-0000C7620000}"/>
    <cellStyle name="Финансовый 2 77 9 7" xfId="36483" xr:uid="{00000000-0005-0000-0000-0000C8620000}"/>
    <cellStyle name="Финансовый 2 78" xfId="175" xr:uid="{00000000-0005-0000-0000-0000C9620000}"/>
    <cellStyle name="Финансовый 2 78 2" xfId="537" xr:uid="{00000000-0005-0000-0000-0000CA620000}"/>
    <cellStyle name="Финансовый 2 78 2 2" xfId="9130" xr:uid="{00000000-0005-0000-0000-0000CB620000}"/>
    <cellStyle name="Финансовый 2 78 2 3" xfId="10445" xr:uid="{00000000-0005-0000-0000-0000CC620000}"/>
    <cellStyle name="Финансовый 2 78 3" xfId="1516" xr:uid="{00000000-0005-0000-0000-0000CD620000}"/>
    <cellStyle name="Финансовый 2 78 3 2" xfId="8878" xr:uid="{00000000-0005-0000-0000-0000CE620000}"/>
    <cellStyle name="Финансовый 2 78 3 2 2" xfId="13599" xr:uid="{00000000-0005-0000-0000-0000CF620000}"/>
    <cellStyle name="Финансовый 2 78 3 2 3" xfId="14723" xr:uid="{00000000-0005-0000-0000-0000D0620000}"/>
    <cellStyle name="Финансовый 2 78 3 2 3 2" xfId="16257" xr:uid="{00000000-0005-0000-0000-0000D1620000}"/>
    <cellStyle name="Финансовый 2 78 3 2 3 3" xfId="20240" xr:uid="{00000000-0005-0000-0000-0000D2620000}"/>
    <cellStyle name="Финансовый 2 78 3 2 3 4" xfId="23739" xr:uid="{00000000-0005-0000-0000-0000D3620000}"/>
    <cellStyle name="Финансовый 2 78 3 2 3 5" xfId="26271" xr:uid="{00000000-0005-0000-0000-0000D4620000}"/>
    <cellStyle name="Финансовый 2 78 3 2 3 6" xfId="21686" xr:uid="{00000000-0005-0000-0000-0000D5620000}"/>
    <cellStyle name="Финансовый 2 78 3 2 3 7" xfId="25856" xr:uid="{00000000-0005-0000-0000-0000D6620000}"/>
    <cellStyle name="Финансовый 2 78 3 2 3 8" xfId="33413" xr:uid="{00000000-0005-0000-0000-0000D7620000}"/>
    <cellStyle name="Финансовый 2 78 3 2 3 9" xfId="32332" xr:uid="{00000000-0005-0000-0000-0000D8620000}"/>
    <cellStyle name="Финансовый 2 78 3 2 4" xfId="17395" xr:uid="{00000000-0005-0000-0000-0000D9620000}"/>
    <cellStyle name="Финансовый 2 78 3 2 5" xfId="18707" xr:uid="{00000000-0005-0000-0000-0000DA620000}"/>
    <cellStyle name="Финансовый 2 78 3 2 5 2" xfId="22181" xr:uid="{00000000-0005-0000-0000-0000DB620000}"/>
    <cellStyle name="Финансовый 2 78 3 2 5 3" xfId="27850" xr:uid="{00000000-0005-0000-0000-0000DC620000}"/>
    <cellStyle name="Финансовый 2 78 3 2 5 4" xfId="29287" xr:uid="{00000000-0005-0000-0000-0000DD620000}"/>
    <cellStyle name="Финансовый 2 78 3 2 5 5" xfId="30593" xr:uid="{00000000-0005-0000-0000-0000DE620000}"/>
    <cellStyle name="Финансовый 2 78 3 2 5 6" xfId="34780" xr:uid="{00000000-0005-0000-0000-0000DF620000}"/>
    <cellStyle name="Финансовый 2 78 3 2 5 7" xfId="36116" xr:uid="{00000000-0005-0000-0000-0000E0620000}"/>
    <cellStyle name="Финансовый 2 78 3 3" xfId="12681" xr:uid="{00000000-0005-0000-0000-0000E1620000}"/>
    <cellStyle name="Финансовый 2 78 3 3 2" xfId="12951" xr:uid="{00000000-0005-0000-0000-0000E2620000}"/>
    <cellStyle name="Финансовый 2 78 3 3 3" xfId="15371" xr:uid="{00000000-0005-0000-0000-0000E3620000}"/>
    <cellStyle name="Финансовый 2 78 3 3 3 2" xfId="15609" xr:uid="{00000000-0005-0000-0000-0000E4620000}"/>
    <cellStyle name="Финансовый 2 78 3 3 3 3" xfId="19592" xr:uid="{00000000-0005-0000-0000-0000E5620000}"/>
    <cellStyle name="Финансовый 2 78 3 3 3 4" xfId="22656" xr:uid="{00000000-0005-0000-0000-0000E6620000}"/>
    <cellStyle name="Финансовый 2 78 3 3 3 5" xfId="26606" xr:uid="{00000000-0005-0000-0000-0000E7620000}"/>
    <cellStyle name="Финансовый 2 78 3 3 3 6" xfId="21658" xr:uid="{00000000-0005-0000-0000-0000E8620000}"/>
    <cellStyle name="Финансовый 2 78 3 3 3 7" xfId="25675" xr:uid="{00000000-0005-0000-0000-0000E9620000}"/>
    <cellStyle name="Финансовый 2 78 3 3 3 8" xfId="32765" xr:uid="{00000000-0005-0000-0000-0000EA620000}"/>
    <cellStyle name="Финансовый 2 78 3 3 3 9" xfId="31719" xr:uid="{00000000-0005-0000-0000-0000EB620000}"/>
    <cellStyle name="Финансовый 2 78 3 3 4" xfId="18043" xr:uid="{00000000-0005-0000-0000-0000EC620000}"/>
    <cellStyle name="Финансовый 2 78 3 3 5" xfId="19355" xr:uid="{00000000-0005-0000-0000-0000ED620000}"/>
    <cellStyle name="Финансовый 2 78 3 3 5 2" xfId="25196" xr:uid="{00000000-0005-0000-0000-0000EE620000}"/>
    <cellStyle name="Финансовый 2 78 3 3 5 3" xfId="28498" xr:uid="{00000000-0005-0000-0000-0000EF620000}"/>
    <cellStyle name="Финансовый 2 78 3 3 5 4" xfId="29935" xr:uid="{00000000-0005-0000-0000-0000F0620000}"/>
    <cellStyle name="Финансовый 2 78 3 3 5 5" xfId="31241" xr:uid="{00000000-0005-0000-0000-0000F1620000}"/>
    <cellStyle name="Финансовый 2 78 3 3 5 6" xfId="34132" xr:uid="{00000000-0005-0000-0000-0000F2620000}"/>
    <cellStyle name="Финансовый 2 78 3 3 5 7" xfId="35468" xr:uid="{00000000-0005-0000-0000-0000F3620000}"/>
    <cellStyle name="Финансовый 2 78 4" xfId="10085" xr:uid="{00000000-0005-0000-0000-0000F4620000}"/>
    <cellStyle name="Финансовый 2 78 4 2" xfId="13317" xr:uid="{00000000-0005-0000-0000-0000F5620000}"/>
    <cellStyle name="Финансовый 2 78 4 3" xfId="15005" xr:uid="{00000000-0005-0000-0000-0000F6620000}"/>
    <cellStyle name="Финансовый 2 78 4 3 2" xfId="15975" xr:uid="{00000000-0005-0000-0000-0000F7620000}"/>
    <cellStyle name="Финансовый 2 78 4 3 3" xfId="19958" xr:uid="{00000000-0005-0000-0000-0000F8620000}"/>
    <cellStyle name="Финансовый 2 78 4 3 4" xfId="21822" xr:uid="{00000000-0005-0000-0000-0000F9620000}"/>
    <cellStyle name="Финансовый 2 78 4 3 5" xfId="25526" xr:uid="{00000000-0005-0000-0000-0000FA620000}"/>
    <cellStyle name="Финансовый 2 78 4 3 6" xfId="26848" xr:uid="{00000000-0005-0000-0000-0000FB620000}"/>
    <cellStyle name="Финансовый 2 78 4 3 7" xfId="21271" xr:uid="{00000000-0005-0000-0000-0000FC620000}"/>
    <cellStyle name="Финансовый 2 78 4 3 8" xfId="33131" xr:uid="{00000000-0005-0000-0000-0000FD620000}"/>
    <cellStyle name="Финансовый 2 78 4 3 9" xfId="31762" xr:uid="{00000000-0005-0000-0000-0000FE620000}"/>
    <cellStyle name="Финансовый 2 78 4 4" xfId="17677" xr:uid="{00000000-0005-0000-0000-0000FF620000}"/>
    <cellStyle name="Финансовый 2 78 4 5" xfId="18989" xr:uid="{00000000-0005-0000-0000-000000630000}"/>
    <cellStyle name="Финансовый 2 78 4 5 2" xfId="21673" xr:uid="{00000000-0005-0000-0000-000001630000}"/>
    <cellStyle name="Финансовый 2 78 4 5 3" xfId="28132" xr:uid="{00000000-0005-0000-0000-000002630000}"/>
    <cellStyle name="Финансовый 2 78 4 5 4" xfId="29569" xr:uid="{00000000-0005-0000-0000-000003630000}"/>
    <cellStyle name="Финансовый 2 78 4 5 5" xfId="30875" xr:uid="{00000000-0005-0000-0000-000004630000}"/>
    <cellStyle name="Финансовый 2 78 4 5 6" xfId="34498" xr:uid="{00000000-0005-0000-0000-000005630000}"/>
    <cellStyle name="Финансовый 2 78 4 5 7" xfId="35834" xr:uid="{00000000-0005-0000-0000-000006630000}"/>
    <cellStyle name="Финансовый 2 78 5" xfId="11401" xr:uid="{00000000-0005-0000-0000-000007630000}"/>
    <cellStyle name="Финансовый 2 78 6" xfId="13965" xr:uid="{00000000-0005-0000-0000-000008630000}"/>
    <cellStyle name="Финансовый 2 78 7" xfId="14357" xr:uid="{00000000-0005-0000-0000-000009630000}"/>
    <cellStyle name="Финансовый 2 78 7 2" xfId="16623" xr:uid="{00000000-0005-0000-0000-00000A630000}"/>
    <cellStyle name="Финансовый 2 78 7 3" xfId="20606" xr:uid="{00000000-0005-0000-0000-00000B630000}"/>
    <cellStyle name="Финансовый 2 78 7 4" xfId="22004" xr:uid="{00000000-0005-0000-0000-00000C630000}"/>
    <cellStyle name="Финансовый 2 78 7 5" xfId="25802" xr:uid="{00000000-0005-0000-0000-00000D630000}"/>
    <cellStyle name="Финансовый 2 78 7 6" xfId="27221" xr:uid="{00000000-0005-0000-0000-00000E630000}"/>
    <cellStyle name="Финансовый 2 78 7 7" xfId="26641" xr:uid="{00000000-0005-0000-0000-00000F630000}"/>
    <cellStyle name="Финансовый 2 78 7 8" xfId="33779" xr:uid="{00000000-0005-0000-0000-000010630000}"/>
    <cellStyle name="Финансовый 2 78 7 9" xfId="32476" xr:uid="{00000000-0005-0000-0000-000011630000}"/>
    <cellStyle name="Финансовый 2 78 8" xfId="17029" xr:uid="{00000000-0005-0000-0000-000012630000}"/>
    <cellStyle name="Финансовый 2 78 9" xfId="18341" xr:uid="{00000000-0005-0000-0000-000013630000}"/>
    <cellStyle name="Финансовый 2 78 9 2" xfId="25206" xr:uid="{00000000-0005-0000-0000-000014630000}"/>
    <cellStyle name="Финансовый 2 78 9 3" xfId="27484" xr:uid="{00000000-0005-0000-0000-000015630000}"/>
    <cellStyle name="Финансовый 2 78 9 4" xfId="28921" xr:uid="{00000000-0005-0000-0000-000016630000}"/>
    <cellStyle name="Финансовый 2 78 9 5" xfId="30227" xr:uid="{00000000-0005-0000-0000-000017630000}"/>
    <cellStyle name="Финансовый 2 78 9 6" xfId="35146" xr:uid="{00000000-0005-0000-0000-000018630000}"/>
    <cellStyle name="Финансовый 2 78 9 7" xfId="36482" xr:uid="{00000000-0005-0000-0000-000019630000}"/>
    <cellStyle name="Финансовый 2 79" xfId="176" xr:uid="{00000000-0005-0000-0000-00001A630000}"/>
    <cellStyle name="Финансовый 2 79 2" xfId="538" xr:uid="{00000000-0005-0000-0000-00001B630000}"/>
    <cellStyle name="Финансовый 2 79 2 2" xfId="9079" xr:uid="{00000000-0005-0000-0000-00001C630000}"/>
    <cellStyle name="Финансовый 2 79 2 3" xfId="10446" xr:uid="{00000000-0005-0000-0000-00001D630000}"/>
    <cellStyle name="Финансовый 2 79 3" xfId="1517" xr:uid="{00000000-0005-0000-0000-00001E630000}"/>
    <cellStyle name="Финансовый 2 79 3 2" xfId="8082" xr:uid="{00000000-0005-0000-0000-00001F630000}"/>
    <cellStyle name="Финансовый 2 79 3 2 2" xfId="13698" xr:uid="{00000000-0005-0000-0000-000020630000}"/>
    <cellStyle name="Финансовый 2 79 3 2 3" xfId="14624" xr:uid="{00000000-0005-0000-0000-000021630000}"/>
    <cellStyle name="Финансовый 2 79 3 2 3 2" xfId="16356" xr:uid="{00000000-0005-0000-0000-000022630000}"/>
    <cellStyle name="Финансовый 2 79 3 2 3 3" xfId="20339" xr:uid="{00000000-0005-0000-0000-000023630000}"/>
    <cellStyle name="Финансовый 2 79 3 2 3 4" xfId="21329" xr:uid="{00000000-0005-0000-0000-000024630000}"/>
    <cellStyle name="Финансовый 2 79 3 2 3 5" xfId="25793" xr:uid="{00000000-0005-0000-0000-000025630000}"/>
    <cellStyle name="Финансовый 2 79 3 2 3 6" xfId="23769" xr:uid="{00000000-0005-0000-0000-000026630000}"/>
    <cellStyle name="Финансовый 2 79 3 2 3 7" xfId="24658" xr:uid="{00000000-0005-0000-0000-000027630000}"/>
    <cellStyle name="Финансовый 2 79 3 2 3 8" xfId="33512" xr:uid="{00000000-0005-0000-0000-000028630000}"/>
    <cellStyle name="Финансовый 2 79 3 2 3 9" xfId="31872" xr:uid="{00000000-0005-0000-0000-000029630000}"/>
    <cellStyle name="Финансовый 2 79 3 2 4" xfId="17296" xr:uid="{00000000-0005-0000-0000-00002A630000}"/>
    <cellStyle name="Финансовый 2 79 3 2 5" xfId="18608" xr:uid="{00000000-0005-0000-0000-00002B630000}"/>
    <cellStyle name="Финансовый 2 79 3 2 5 2" xfId="23990" xr:uid="{00000000-0005-0000-0000-00002C630000}"/>
    <cellStyle name="Финансовый 2 79 3 2 5 3" xfId="27751" xr:uid="{00000000-0005-0000-0000-00002D630000}"/>
    <cellStyle name="Финансовый 2 79 3 2 5 4" xfId="29188" xr:uid="{00000000-0005-0000-0000-00002E630000}"/>
    <cellStyle name="Финансовый 2 79 3 2 5 5" xfId="30494" xr:uid="{00000000-0005-0000-0000-00002F630000}"/>
    <cellStyle name="Финансовый 2 79 3 2 5 6" xfId="34879" xr:uid="{00000000-0005-0000-0000-000030630000}"/>
    <cellStyle name="Финансовый 2 79 3 2 5 7" xfId="36215" xr:uid="{00000000-0005-0000-0000-000031630000}"/>
    <cellStyle name="Финансовый 2 79 3 3" xfId="12582" xr:uid="{00000000-0005-0000-0000-000032630000}"/>
    <cellStyle name="Финансовый 2 79 3 3 2" xfId="13050" xr:uid="{00000000-0005-0000-0000-000033630000}"/>
    <cellStyle name="Финансовый 2 79 3 3 3" xfId="15272" xr:uid="{00000000-0005-0000-0000-000034630000}"/>
    <cellStyle name="Финансовый 2 79 3 3 3 2" xfId="15708" xr:uid="{00000000-0005-0000-0000-000035630000}"/>
    <cellStyle name="Финансовый 2 79 3 3 3 3" xfId="19691" xr:uid="{00000000-0005-0000-0000-000036630000}"/>
    <cellStyle name="Финансовый 2 79 3 3 3 4" xfId="24016" xr:uid="{00000000-0005-0000-0000-000037630000}"/>
    <cellStyle name="Финансовый 2 79 3 3 3 5" xfId="25910" xr:uid="{00000000-0005-0000-0000-000038630000}"/>
    <cellStyle name="Финансовый 2 79 3 3 3 6" xfId="26786" xr:uid="{00000000-0005-0000-0000-000039630000}"/>
    <cellStyle name="Финансовый 2 79 3 3 3 7" xfId="21919" xr:uid="{00000000-0005-0000-0000-00003A630000}"/>
    <cellStyle name="Финансовый 2 79 3 3 3 8" xfId="32864" xr:uid="{00000000-0005-0000-0000-00003B630000}"/>
    <cellStyle name="Финансовый 2 79 3 3 3 9" xfId="31472" xr:uid="{00000000-0005-0000-0000-00003C630000}"/>
    <cellStyle name="Финансовый 2 79 3 3 4" xfId="17944" xr:uid="{00000000-0005-0000-0000-00003D630000}"/>
    <cellStyle name="Финансовый 2 79 3 3 5" xfId="19256" xr:uid="{00000000-0005-0000-0000-00003E630000}"/>
    <cellStyle name="Финансовый 2 79 3 3 5 2" xfId="22772" xr:uid="{00000000-0005-0000-0000-00003F630000}"/>
    <cellStyle name="Финансовый 2 79 3 3 5 3" xfId="28399" xr:uid="{00000000-0005-0000-0000-000040630000}"/>
    <cellStyle name="Финансовый 2 79 3 3 5 4" xfId="29836" xr:uid="{00000000-0005-0000-0000-000041630000}"/>
    <cellStyle name="Финансовый 2 79 3 3 5 5" xfId="31142" xr:uid="{00000000-0005-0000-0000-000042630000}"/>
    <cellStyle name="Финансовый 2 79 3 3 5 6" xfId="34231" xr:uid="{00000000-0005-0000-0000-000043630000}"/>
    <cellStyle name="Финансовый 2 79 3 3 5 7" xfId="35567" xr:uid="{00000000-0005-0000-0000-000044630000}"/>
    <cellStyle name="Финансовый 2 79 4" xfId="10086" xr:uid="{00000000-0005-0000-0000-000045630000}"/>
    <cellStyle name="Финансовый 2 79 4 2" xfId="13316" xr:uid="{00000000-0005-0000-0000-000046630000}"/>
    <cellStyle name="Финансовый 2 79 4 3" xfId="15006" xr:uid="{00000000-0005-0000-0000-000047630000}"/>
    <cellStyle name="Финансовый 2 79 4 3 2" xfId="15974" xr:uid="{00000000-0005-0000-0000-000048630000}"/>
    <cellStyle name="Финансовый 2 79 4 3 3" xfId="19957" xr:uid="{00000000-0005-0000-0000-000049630000}"/>
    <cellStyle name="Финансовый 2 79 4 3 4" xfId="21763" xr:uid="{00000000-0005-0000-0000-00004A630000}"/>
    <cellStyle name="Финансовый 2 79 4 3 5" xfId="27210" xr:uid="{00000000-0005-0000-0000-00004B630000}"/>
    <cellStyle name="Финансовый 2 79 4 3 6" xfId="27302" xr:uid="{00000000-0005-0000-0000-00004C630000}"/>
    <cellStyle name="Финансовый 2 79 4 3 7" xfId="23411" xr:uid="{00000000-0005-0000-0000-00004D630000}"/>
    <cellStyle name="Финансовый 2 79 4 3 8" xfId="33130" xr:uid="{00000000-0005-0000-0000-00004E630000}"/>
    <cellStyle name="Финансовый 2 79 4 3 9" xfId="31362" xr:uid="{00000000-0005-0000-0000-00004F630000}"/>
    <cellStyle name="Финансовый 2 79 4 4" xfId="17678" xr:uid="{00000000-0005-0000-0000-000050630000}"/>
    <cellStyle name="Финансовый 2 79 4 5" xfId="18990" xr:uid="{00000000-0005-0000-0000-000051630000}"/>
    <cellStyle name="Финансовый 2 79 4 5 2" xfId="21304" xr:uid="{00000000-0005-0000-0000-000052630000}"/>
    <cellStyle name="Финансовый 2 79 4 5 3" xfId="28133" xr:uid="{00000000-0005-0000-0000-000053630000}"/>
    <cellStyle name="Финансовый 2 79 4 5 4" xfId="29570" xr:uid="{00000000-0005-0000-0000-000054630000}"/>
    <cellStyle name="Финансовый 2 79 4 5 5" xfId="30876" xr:uid="{00000000-0005-0000-0000-000055630000}"/>
    <cellStyle name="Финансовый 2 79 4 5 6" xfId="34497" xr:uid="{00000000-0005-0000-0000-000056630000}"/>
    <cellStyle name="Финансовый 2 79 4 5 7" xfId="35833" xr:uid="{00000000-0005-0000-0000-000057630000}"/>
    <cellStyle name="Финансовый 2 79 5" xfId="11402" xr:uid="{00000000-0005-0000-0000-000058630000}"/>
    <cellStyle name="Финансовый 2 79 6" xfId="13964" xr:uid="{00000000-0005-0000-0000-000059630000}"/>
    <cellStyle name="Финансовый 2 79 7" xfId="14358" xr:uid="{00000000-0005-0000-0000-00005A630000}"/>
    <cellStyle name="Финансовый 2 79 7 2" xfId="16622" xr:uid="{00000000-0005-0000-0000-00005B630000}"/>
    <cellStyle name="Финансовый 2 79 7 3" xfId="20605" xr:uid="{00000000-0005-0000-0000-00005C630000}"/>
    <cellStyle name="Финансовый 2 79 7 4" xfId="22033" xr:uid="{00000000-0005-0000-0000-00005D630000}"/>
    <cellStyle name="Финансовый 2 79 7 5" xfId="26440" xr:uid="{00000000-0005-0000-0000-00005E630000}"/>
    <cellStyle name="Финансовый 2 79 7 6" xfId="22173" xr:uid="{00000000-0005-0000-0000-00005F630000}"/>
    <cellStyle name="Финансовый 2 79 7 7" xfId="22888" xr:uid="{00000000-0005-0000-0000-000060630000}"/>
    <cellStyle name="Финансовый 2 79 7 8" xfId="33778" xr:uid="{00000000-0005-0000-0000-000061630000}"/>
    <cellStyle name="Финансовый 2 79 7 9" xfId="31443" xr:uid="{00000000-0005-0000-0000-000062630000}"/>
    <cellStyle name="Финансовый 2 79 8" xfId="17030" xr:uid="{00000000-0005-0000-0000-000063630000}"/>
    <cellStyle name="Финансовый 2 79 9" xfId="18342" xr:uid="{00000000-0005-0000-0000-000064630000}"/>
    <cellStyle name="Финансовый 2 79 9 2" xfId="21178" xr:uid="{00000000-0005-0000-0000-000065630000}"/>
    <cellStyle name="Финансовый 2 79 9 3" xfId="27485" xr:uid="{00000000-0005-0000-0000-000066630000}"/>
    <cellStyle name="Финансовый 2 79 9 4" xfId="28922" xr:uid="{00000000-0005-0000-0000-000067630000}"/>
    <cellStyle name="Финансовый 2 79 9 5" xfId="30228" xr:uid="{00000000-0005-0000-0000-000068630000}"/>
    <cellStyle name="Финансовый 2 79 9 6" xfId="35145" xr:uid="{00000000-0005-0000-0000-000069630000}"/>
    <cellStyle name="Финансовый 2 79 9 7" xfId="36481" xr:uid="{00000000-0005-0000-0000-00006A630000}"/>
    <cellStyle name="Финансовый 2 8" xfId="177" xr:uid="{00000000-0005-0000-0000-00006B630000}"/>
    <cellStyle name="Финансовый 2 8 2" xfId="373" xr:uid="{00000000-0005-0000-0000-00006C630000}"/>
    <cellStyle name="Финансовый 2 8 2 2" xfId="8885" xr:uid="{00000000-0005-0000-0000-00006D630000}"/>
    <cellStyle name="Финансовый 2 8 2 3" xfId="10281" xr:uid="{00000000-0005-0000-0000-00006E630000}"/>
    <cellStyle name="Финансовый 2 8 3" xfId="1274" xr:uid="{00000000-0005-0000-0000-00006F630000}"/>
    <cellStyle name="Финансовый 2 8 3 2" xfId="8821" xr:uid="{00000000-0005-0000-0000-000070630000}"/>
    <cellStyle name="Финансовый 2 8 3 2 2" xfId="13606" xr:uid="{00000000-0005-0000-0000-000071630000}"/>
    <cellStyle name="Финансовый 2 8 3 2 3" xfId="14716" xr:uid="{00000000-0005-0000-0000-000072630000}"/>
    <cellStyle name="Финансовый 2 8 3 2 3 2" xfId="16264" xr:uid="{00000000-0005-0000-0000-000073630000}"/>
    <cellStyle name="Финансовый 2 8 3 2 3 3" xfId="20247" xr:uid="{00000000-0005-0000-0000-000074630000}"/>
    <cellStyle name="Финансовый 2 8 3 2 3 4" xfId="22464" xr:uid="{00000000-0005-0000-0000-000075630000}"/>
    <cellStyle name="Финансовый 2 8 3 2 3 5" xfId="27013" xr:uid="{00000000-0005-0000-0000-000076630000}"/>
    <cellStyle name="Финансовый 2 8 3 2 3 6" xfId="25043" xr:uid="{00000000-0005-0000-0000-000077630000}"/>
    <cellStyle name="Финансовый 2 8 3 2 3 7" xfId="26948" xr:uid="{00000000-0005-0000-0000-000078630000}"/>
    <cellStyle name="Финансовый 2 8 3 2 3 8" xfId="33420" xr:uid="{00000000-0005-0000-0000-000079630000}"/>
    <cellStyle name="Финансовый 2 8 3 2 3 9" xfId="31567" xr:uid="{00000000-0005-0000-0000-00007A630000}"/>
    <cellStyle name="Финансовый 2 8 3 2 4" xfId="17388" xr:uid="{00000000-0005-0000-0000-00007B630000}"/>
    <cellStyle name="Финансовый 2 8 3 2 5" xfId="18700" xr:uid="{00000000-0005-0000-0000-00007C630000}"/>
    <cellStyle name="Финансовый 2 8 3 2 5 2" xfId="22302" xr:uid="{00000000-0005-0000-0000-00007D630000}"/>
    <cellStyle name="Финансовый 2 8 3 2 5 3" xfId="27843" xr:uid="{00000000-0005-0000-0000-00007E630000}"/>
    <cellStyle name="Финансовый 2 8 3 2 5 4" xfId="29280" xr:uid="{00000000-0005-0000-0000-00007F630000}"/>
    <cellStyle name="Финансовый 2 8 3 2 5 5" xfId="30586" xr:uid="{00000000-0005-0000-0000-000080630000}"/>
    <cellStyle name="Финансовый 2 8 3 2 5 6" xfId="34787" xr:uid="{00000000-0005-0000-0000-000081630000}"/>
    <cellStyle name="Финансовый 2 8 3 2 5 7" xfId="36123" xr:uid="{00000000-0005-0000-0000-000082630000}"/>
    <cellStyle name="Финансовый 2 8 3 3" xfId="12674" xr:uid="{00000000-0005-0000-0000-000083630000}"/>
    <cellStyle name="Финансовый 2 8 3 3 2" xfId="12958" xr:uid="{00000000-0005-0000-0000-000084630000}"/>
    <cellStyle name="Финансовый 2 8 3 3 3" xfId="15364" xr:uid="{00000000-0005-0000-0000-000085630000}"/>
    <cellStyle name="Финансовый 2 8 3 3 3 2" xfId="15616" xr:uid="{00000000-0005-0000-0000-000086630000}"/>
    <cellStyle name="Финансовый 2 8 3 3 3 3" xfId="19599" xr:uid="{00000000-0005-0000-0000-000087630000}"/>
    <cellStyle name="Финансовый 2 8 3 3 3 4" xfId="22914" xr:uid="{00000000-0005-0000-0000-000088630000}"/>
    <cellStyle name="Финансовый 2 8 3 3 3 5" xfId="25785" xr:uid="{00000000-0005-0000-0000-000089630000}"/>
    <cellStyle name="Финансовый 2 8 3 3 3 6" xfId="26117" xr:uid="{00000000-0005-0000-0000-00008A630000}"/>
    <cellStyle name="Финансовый 2 8 3 3 3 7" xfId="21773" xr:uid="{00000000-0005-0000-0000-00008B630000}"/>
    <cellStyle name="Финансовый 2 8 3 3 3 8" xfId="32772" xr:uid="{00000000-0005-0000-0000-00008C630000}"/>
    <cellStyle name="Финансовый 2 8 3 3 3 9" xfId="31789" xr:uid="{00000000-0005-0000-0000-00008D630000}"/>
    <cellStyle name="Финансовый 2 8 3 3 4" xfId="18036" xr:uid="{00000000-0005-0000-0000-00008E630000}"/>
    <cellStyle name="Финансовый 2 8 3 3 5" xfId="19348" xr:uid="{00000000-0005-0000-0000-00008F630000}"/>
    <cellStyle name="Финансовый 2 8 3 3 5 2" xfId="24107" xr:uid="{00000000-0005-0000-0000-000090630000}"/>
    <cellStyle name="Финансовый 2 8 3 3 5 3" xfId="28491" xr:uid="{00000000-0005-0000-0000-000091630000}"/>
    <cellStyle name="Финансовый 2 8 3 3 5 4" xfId="29928" xr:uid="{00000000-0005-0000-0000-000092630000}"/>
    <cellStyle name="Финансовый 2 8 3 3 5 5" xfId="31234" xr:uid="{00000000-0005-0000-0000-000093630000}"/>
    <cellStyle name="Финансовый 2 8 3 3 5 6" xfId="34139" xr:uid="{00000000-0005-0000-0000-000094630000}"/>
    <cellStyle name="Финансовый 2 8 3 3 5 7" xfId="35475" xr:uid="{00000000-0005-0000-0000-000095630000}"/>
    <cellStyle name="Финансовый 2 8 4" xfId="10087" xr:uid="{00000000-0005-0000-0000-000096630000}"/>
    <cellStyle name="Финансовый 2 8 4 2" xfId="13315" xr:uid="{00000000-0005-0000-0000-000097630000}"/>
    <cellStyle name="Финансовый 2 8 4 3" xfId="15007" xr:uid="{00000000-0005-0000-0000-000098630000}"/>
    <cellStyle name="Финансовый 2 8 4 3 2" xfId="15973" xr:uid="{00000000-0005-0000-0000-000099630000}"/>
    <cellStyle name="Финансовый 2 8 4 3 3" xfId="19956" xr:uid="{00000000-0005-0000-0000-00009A630000}"/>
    <cellStyle name="Финансовый 2 8 4 3 4" xfId="25250" xr:uid="{00000000-0005-0000-0000-00009B630000}"/>
    <cellStyle name="Финансовый 2 8 4 3 5" xfId="25880" xr:uid="{00000000-0005-0000-0000-00009C630000}"/>
    <cellStyle name="Финансовый 2 8 4 3 6" xfId="24786" xr:uid="{00000000-0005-0000-0000-00009D630000}"/>
    <cellStyle name="Финансовый 2 8 4 3 7" xfId="27181" xr:uid="{00000000-0005-0000-0000-00009E630000}"/>
    <cellStyle name="Финансовый 2 8 4 3 8" xfId="33129" xr:uid="{00000000-0005-0000-0000-00009F630000}"/>
    <cellStyle name="Финансовый 2 8 4 3 9" xfId="31506" xr:uid="{00000000-0005-0000-0000-0000A0630000}"/>
    <cellStyle name="Финансовый 2 8 4 4" xfId="17679" xr:uid="{00000000-0005-0000-0000-0000A1630000}"/>
    <cellStyle name="Финансовый 2 8 4 5" xfId="18991" xr:uid="{00000000-0005-0000-0000-0000A2630000}"/>
    <cellStyle name="Финансовый 2 8 4 5 2" xfId="24921" xr:uid="{00000000-0005-0000-0000-0000A3630000}"/>
    <cellStyle name="Финансовый 2 8 4 5 3" xfId="28134" xr:uid="{00000000-0005-0000-0000-0000A4630000}"/>
    <cellStyle name="Финансовый 2 8 4 5 4" xfId="29571" xr:uid="{00000000-0005-0000-0000-0000A5630000}"/>
    <cellStyle name="Финансовый 2 8 4 5 5" xfId="30877" xr:uid="{00000000-0005-0000-0000-0000A6630000}"/>
    <cellStyle name="Финансовый 2 8 4 5 6" xfId="34496" xr:uid="{00000000-0005-0000-0000-0000A7630000}"/>
    <cellStyle name="Финансовый 2 8 4 5 7" xfId="35832" xr:uid="{00000000-0005-0000-0000-0000A8630000}"/>
    <cellStyle name="Финансовый 2 8 5" xfId="11159" xr:uid="{00000000-0005-0000-0000-0000A9630000}"/>
    <cellStyle name="Финансовый 2 8 6" xfId="13963" xr:uid="{00000000-0005-0000-0000-0000AA630000}"/>
    <cellStyle name="Финансовый 2 8 7" xfId="14156" xr:uid="{00000000-0005-0000-0000-0000AB630000}"/>
    <cellStyle name="Финансовый 2 8 7 2" xfId="16621" xr:uid="{00000000-0005-0000-0000-0000AC630000}"/>
    <cellStyle name="Финансовый 2 8 7 3" xfId="20604" xr:uid="{00000000-0005-0000-0000-0000AD630000}"/>
    <cellStyle name="Финансовый 2 8 7 4" xfId="21113" xr:uid="{00000000-0005-0000-0000-0000AE630000}"/>
    <cellStyle name="Финансовый 2 8 7 5" xfId="23775" xr:uid="{00000000-0005-0000-0000-0000AF630000}"/>
    <cellStyle name="Финансовый 2 8 7 6" xfId="24817" xr:uid="{00000000-0005-0000-0000-0000B0630000}"/>
    <cellStyle name="Финансовый 2 8 7 7" xfId="20938" xr:uid="{00000000-0005-0000-0000-0000B1630000}"/>
    <cellStyle name="Финансовый 2 8 7 8" xfId="33777" xr:uid="{00000000-0005-0000-0000-0000B2630000}"/>
    <cellStyle name="Финансовый 2 8 7 9" xfId="32409" xr:uid="{00000000-0005-0000-0000-0000B3630000}"/>
    <cellStyle name="Финансовый 2 8 8" xfId="14359" xr:uid="{00000000-0005-0000-0000-0000B4630000}"/>
    <cellStyle name="Финансовый 2 8 8 2" xfId="17031" xr:uid="{00000000-0005-0000-0000-0000B5630000}"/>
    <cellStyle name="Финансовый 2 8 8 3" xfId="20807" xr:uid="{00000000-0005-0000-0000-0000B6630000}"/>
    <cellStyle name="Финансовый 2 8 8 4" xfId="21877" xr:uid="{00000000-0005-0000-0000-0000B7630000}"/>
    <cellStyle name="Финансовый 2 8 8 5" xfId="22477" xr:uid="{00000000-0005-0000-0000-0000B8630000}"/>
    <cellStyle name="Финансовый 2 8 8 6" xfId="22434" xr:uid="{00000000-0005-0000-0000-0000B9630000}"/>
    <cellStyle name="Финансовый 2 8 8 7" xfId="20972" xr:uid="{00000000-0005-0000-0000-0000BA630000}"/>
    <cellStyle name="Финансовый 2 8 8 8" xfId="33980" xr:uid="{00000000-0005-0000-0000-0000BB630000}"/>
    <cellStyle name="Финансовый 2 8 8 9" xfId="35341" xr:uid="{00000000-0005-0000-0000-0000BC630000}"/>
    <cellStyle name="Финансовый 2 8 9" xfId="18343" xr:uid="{00000000-0005-0000-0000-0000BD630000}"/>
    <cellStyle name="Финансовый 2 8 9 2" xfId="24880" xr:uid="{00000000-0005-0000-0000-0000BE630000}"/>
    <cellStyle name="Финансовый 2 8 9 3" xfId="27486" xr:uid="{00000000-0005-0000-0000-0000BF630000}"/>
    <cellStyle name="Финансовый 2 8 9 4" xfId="28923" xr:uid="{00000000-0005-0000-0000-0000C0630000}"/>
    <cellStyle name="Финансовый 2 8 9 5" xfId="30229" xr:uid="{00000000-0005-0000-0000-0000C1630000}"/>
    <cellStyle name="Финансовый 2 8 9 6" xfId="35144" xr:uid="{00000000-0005-0000-0000-0000C2630000}"/>
    <cellStyle name="Финансовый 2 8 9 7" xfId="36480" xr:uid="{00000000-0005-0000-0000-0000C3630000}"/>
    <cellStyle name="Финансовый 2 80" xfId="178" xr:uid="{00000000-0005-0000-0000-0000C4630000}"/>
    <cellStyle name="Финансовый 2 80 2" xfId="539" xr:uid="{00000000-0005-0000-0000-0000C5630000}"/>
    <cellStyle name="Финансовый 2 80 2 2" xfId="9133" xr:uid="{00000000-0005-0000-0000-0000C6630000}"/>
    <cellStyle name="Финансовый 2 80 2 3" xfId="10447" xr:uid="{00000000-0005-0000-0000-0000C7630000}"/>
    <cellStyle name="Финансовый 2 80 3" xfId="1518" xr:uid="{00000000-0005-0000-0000-0000C8630000}"/>
    <cellStyle name="Финансовый 2 80 3 2" xfId="7706" xr:uid="{00000000-0005-0000-0000-0000C9630000}"/>
    <cellStyle name="Финансовый 2 80 3 2 2" xfId="13798" xr:uid="{00000000-0005-0000-0000-0000CA630000}"/>
    <cellStyle name="Финансовый 2 80 3 2 3" xfId="14524" xr:uid="{00000000-0005-0000-0000-0000CB630000}"/>
    <cellStyle name="Финансовый 2 80 3 2 3 2" xfId="16456" xr:uid="{00000000-0005-0000-0000-0000CC630000}"/>
    <cellStyle name="Финансовый 2 80 3 2 3 3" xfId="20439" xr:uid="{00000000-0005-0000-0000-0000CD630000}"/>
    <cellStyle name="Финансовый 2 80 3 2 3 4" xfId="25319" xr:uid="{00000000-0005-0000-0000-0000CE630000}"/>
    <cellStyle name="Финансовый 2 80 3 2 3 5" xfId="26793" xr:uid="{00000000-0005-0000-0000-0000CF630000}"/>
    <cellStyle name="Финансовый 2 80 3 2 3 6" xfId="25306" xr:uid="{00000000-0005-0000-0000-0000D0630000}"/>
    <cellStyle name="Финансовый 2 80 3 2 3 7" xfId="26108" xr:uid="{00000000-0005-0000-0000-0000D1630000}"/>
    <cellStyle name="Финансовый 2 80 3 2 3 8" xfId="33612" xr:uid="{00000000-0005-0000-0000-0000D2630000}"/>
    <cellStyle name="Финансовый 2 80 3 2 3 9" xfId="31708" xr:uid="{00000000-0005-0000-0000-0000D3630000}"/>
    <cellStyle name="Финансовый 2 80 3 2 4" xfId="17196" xr:uid="{00000000-0005-0000-0000-0000D4630000}"/>
    <cellStyle name="Финансовый 2 80 3 2 5" xfId="18508" xr:uid="{00000000-0005-0000-0000-0000D5630000}"/>
    <cellStyle name="Финансовый 2 80 3 2 5 2" xfId="21333" xr:uid="{00000000-0005-0000-0000-0000D6630000}"/>
    <cellStyle name="Финансовый 2 80 3 2 5 3" xfId="27651" xr:uid="{00000000-0005-0000-0000-0000D7630000}"/>
    <cellStyle name="Финансовый 2 80 3 2 5 4" xfId="29088" xr:uid="{00000000-0005-0000-0000-0000D8630000}"/>
    <cellStyle name="Финансовый 2 80 3 2 5 5" xfId="30394" xr:uid="{00000000-0005-0000-0000-0000D9630000}"/>
    <cellStyle name="Финансовый 2 80 3 2 5 6" xfId="34979" xr:uid="{00000000-0005-0000-0000-0000DA630000}"/>
    <cellStyle name="Финансовый 2 80 3 2 5 7" xfId="36315" xr:uid="{00000000-0005-0000-0000-0000DB630000}"/>
    <cellStyle name="Финансовый 2 80 3 3" xfId="12482" xr:uid="{00000000-0005-0000-0000-0000DC630000}"/>
    <cellStyle name="Финансовый 2 80 3 3 2" xfId="13150" xr:uid="{00000000-0005-0000-0000-0000DD630000}"/>
    <cellStyle name="Финансовый 2 80 3 3 3" xfId="15172" xr:uid="{00000000-0005-0000-0000-0000DE630000}"/>
    <cellStyle name="Финансовый 2 80 3 3 3 2" xfId="15808" xr:uid="{00000000-0005-0000-0000-0000DF630000}"/>
    <cellStyle name="Финансовый 2 80 3 3 3 3" xfId="19791" xr:uid="{00000000-0005-0000-0000-0000E0630000}"/>
    <cellStyle name="Финансовый 2 80 3 3 3 4" xfId="25029" xr:uid="{00000000-0005-0000-0000-0000E1630000}"/>
    <cellStyle name="Финансовый 2 80 3 3 3 5" xfId="25900" xr:uid="{00000000-0005-0000-0000-0000E2630000}"/>
    <cellStyle name="Финансовый 2 80 3 3 3 6" xfId="24256" xr:uid="{00000000-0005-0000-0000-0000E3630000}"/>
    <cellStyle name="Финансовый 2 80 3 3 3 7" xfId="20981" xr:uid="{00000000-0005-0000-0000-0000E4630000}"/>
    <cellStyle name="Финансовый 2 80 3 3 3 8" xfId="32964" xr:uid="{00000000-0005-0000-0000-0000E5630000}"/>
    <cellStyle name="Финансовый 2 80 3 3 3 9" xfId="32300" xr:uid="{00000000-0005-0000-0000-0000E6630000}"/>
    <cellStyle name="Финансовый 2 80 3 3 4" xfId="17844" xr:uid="{00000000-0005-0000-0000-0000E7630000}"/>
    <cellStyle name="Финансовый 2 80 3 3 5" xfId="19156" xr:uid="{00000000-0005-0000-0000-0000E8630000}"/>
    <cellStyle name="Финансовый 2 80 3 3 5 2" xfId="23534" xr:uid="{00000000-0005-0000-0000-0000E9630000}"/>
    <cellStyle name="Финансовый 2 80 3 3 5 3" xfId="28299" xr:uid="{00000000-0005-0000-0000-0000EA630000}"/>
    <cellStyle name="Финансовый 2 80 3 3 5 4" xfId="29736" xr:uid="{00000000-0005-0000-0000-0000EB630000}"/>
    <cellStyle name="Финансовый 2 80 3 3 5 5" xfId="31042" xr:uid="{00000000-0005-0000-0000-0000EC630000}"/>
    <cellStyle name="Финансовый 2 80 3 3 5 6" xfId="34331" xr:uid="{00000000-0005-0000-0000-0000ED630000}"/>
    <cellStyle name="Финансовый 2 80 3 3 5 7" xfId="35667" xr:uid="{00000000-0005-0000-0000-0000EE630000}"/>
    <cellStyle name="Финансовый 2 80 4" xfId="10088" xr:uid="{00000000-0005-0000-0000-0000EF630000}"/>
    <cellStyle name="Финансовый 2 80 4 2" xfId="13314" xr:uid="{00000000-0005-0000-0000-0000F0630000}"/>
    <cellStyle name="Финансовый 2 80 4 3" xfId="15008" xr:uid="{00000000-0005-0000-0000-0000F1630000}"/>
    <cellStyle name="Финансовый 2 80 4 3 2" xfId="15972" xr:uid="{00000000-0005-0000-0000-0000F2630000}"/>
    <cellStyle name="Финансовый 2 80 4 3 3" xfId="19955" xr:uid="{00000000-0005-0000-0000-0000F3630000}"/>
    <cellStyle name="Финансовый 2 80 4 3 4" xfId="21708" xr:uid="{00000000-0005-0000-0000-0000F4630000}"/>
    <cellStyle name="Финансовый 2 80 4 3 5" xfId="27051" xr:uid="{00000000-0005-0000-0000-0000F5630000}"/>
    <cellStyle name="Финансовый 2 80 4 3 6" xfId="26273" xr:uid="{00000000-0005-0000-0000-0000F6630000}"/>
    <cellStyle name="Финансовый 2 80 4 3 7" xfId="22419" xr:uid="{00000000-0005-0000-0000-0000F7630000}"/>
    <cellStyle name="Финансовый 2 80 4 3 8" xfId="33128" xr:uid="{00000000-0005-0000-0000-0000F8630000}"/>
    <cellStyle name="Финансовый 2 80 4 3 9" xfId="31526" xr:uid="{00000000-0005-0000-0000-0000F9630000}"/>
    <cellStyle name="Финансовый 2 80 4 4" xfId="17680" xr:uid="{00000000-0005-0000-0000-0000FA630000}"/>
    <cellStyle name="Финансовый 2 80 4 5" xfId="18992" xr:uid="{00000000-0005-0000-0000-0000FB630000}"/>
    <cellStyle name="Финансовый 2 80 4 5 2" xfId="24533" xr:uid="{00000000-0005-0000-0000-0000FC630000}"/>
    <cellStyle name="Финансовый 2 80 4 5 3" xfId="28135" xr:uid="{00000000-0005-0000-0000-0000FD630000}"/>
    <cellStyle name="Финансовый 2 80 4 5 4" xfId="29572" xr:uid="{00000000-0005-0000-0000-0000FE630000}"/>
    <cellStyle name="Финансовый 2 80 4 5 5" xfId="30878" xr:uid="{00000000-0005-0000-0000-0000FF630000}"/>
    <cellStyle name="Финансовый 2 80 4 5 6" xfId="34495" xr:uid="{00000000-0005-0000-0000-000000640000}"/>
    <cellStyle name="Финансовый 2 80 4 5 7" xfId="35831" xr:uid="{00000000-0005-0000-0000-000001640000}"/>
    <cellStyle name="Финансовый 2 80 5" xfId="11403" xr:uid="{00000000-0005-0000-0000-000002640000}"/>
    <cellStyle name="Финансовый 2 80 6" xfId="13962" xr:uid="{00000000-0005-0000-0000-000003640000}"/>
    <cellStyle name="Финансовый 2 80 7" xfId="14360" xr:uid="{00000000-0005-0000-0000-000004640000}"/>
    <cellStyle name="Финансовый 2 80 7 2" xfId="16620" xr:uid="{00000000-0005-0000-0000-000005640000}"/>
    <cellStyle name="Финансовый 2 80 7 3" xfId="20603" xr:uid="{00000000-0005-0000-0000-000006640000}"/>
    <cellStyle name="Финансовый 2 80 7 4" xfId="20880" xr:uid="{00000000-0005-0000-0000-000007640000}"/>
    <cellStyle name="Финансовый 2 80 7 5" xfId="26378" xr:uid="{00000000-0005-0000-0000-000008640000}"/>
    <cellStyle name="Финансовый 2 80 7 6" xfId="22552" xr:uid="{00000000-0005-0000-0000-000009640000}"/>
    <cellStyle name="Финансовый 2 80 7 7" xfId="24576" xr:uid="{00000000-0005-0000-0000-00000A640000}"/>
    <cellStyle name="Финансовый 2 80 7 8" xfId="33776" xr:uid="{00000000-0005-0000-0000-00000B640000}"/>
    <cellStyle name="Финансовый 2 80 7 9" xfId="32493" xr:uid="{00000000-0005-0000-0000-00000C640000}"/>
    <cellStyle name="Финансовый 2 80 8" xfId="17032" xr:uid="{00000000-0005-0000-0000-00000D640000}"/>
    <cellStyle name="Финансовый 2 80 9" xfId="18344" xr:uid="{00000000-0005-0000-0000-00000E640000}"/>
    <cellStyle name="Финансовый 2 80 9 2" xfId="24496" xr:uid="{00000000-0005-0000-0000-00000F640000}"/>
    <cellStyle name="Финансовый 2 80 9 3" xfId="27487" xr:uid="{00000000-0005-0000-0000-000010640000}"/>
    <cellStyle name="Финансовый 2 80 9 4" xfId="28924" xr:uid="{00000000-0005-0000-0000-000011640000}"/>
    <cellStyle name="Финансовый 2 80 9 5" xfId="30230" xr:uid="{00000000-0005-0000-0000-000012640000}"/>
    <cellStyle name="Финансовый 2 80 9 6" xfId="35143" xr:uid="{00000000-0005-0000-0000-000013640000}"/>
    <cellStyle name="Финансовый 2 80 9 7" xfId="36479" xr:uid="{00000000-0005-0000-0000-000014640000}"/>
    <cellStyle name="Финансовый 2 81" xfId="179" xr:uid="{00000000-0005-0000-0000-000015640000}"/>
    <cellStyle name="Финансовый 2 81 2" xfId="540" xr:uid="{00000000-0005-0000-0000-000016640000}"/>
    <cellStyle name="Финансовый 2 81 2 2" xfId="9074" xr:uid="{00000000-0005-0000-0000-000017640000}"/>
    <cellStyle name="Финансовый 2 81 2 3" xfId="10448" xr:uid="{00000000-0005-0000-0000-000018640000}"/>
    <cellStyle name="Финансовый 2 81 3" xfId="1519" xr:uid="{00000000-0005-0000-0000-000019640000}"/>
    <cellStyle name="Финансовый 2 81 3 2" xfId="8877" xr:uid="{00000000-0005-0000-0000-00001A640000}"/>
    <cellStyle name="Финансовый 2 81 3 2 2" xfId="13600" xr:uid="{00000000-0005-0000-0000-00001B640000}"/>
    <cellStyle name="Финансовый 2 81 3 2 3" xfId="14722" xr:uid="{00000000-0005-0000-0000-00001C640000}"/>
    <cellStyle name="Финансовый 2 81 3 2 3 2" xfId="16258" xr:uid="{00000000-0005-0000-0000-00001D640000}"/>
    <cellStyle name="Финансовый 2 81 3 2 3 3" xfId="20241" xr:uid="{00000000-0005-0000-0000-00001E640000}"/>
    <cellStyle name="Финансовый 2 81 3 2 3 4" xfId="24220" xr:uid="{00000000-0005-0000-0000-00001F640000}"/>
    <cellStyle name="Финансовый 2 81 3 2 3 5" xfId="25630" xr:uid="{00000000-0005-0000-0000-000020640000}"/>
    <cellStyle name="Финансовый 2 81 3 2 3 6" xfId="25420" xr:uid="{00000000-0005-0000-0000-000021640000}"/>
    <cellStyle name="Финансовый 2 81 3 2 3 7" xfId="22060" xr:uid="{00000000-0005-0000-0000-000022640000}"/>
    <cellStyle name="Финансовый 2 81 3 2 3 8" xfId="33414" xr:uid="{00000000-0005-0000-0000-000023640000}"/>
    <cellStyle name="Финансовый 2 81 3 2 3 9" xfId="32289" xr:uid="{00000000-0005-0000-0000-000024640000}"/>
    <cellStyle name="Финансовый 2 81 3 2 4" xfId="17394" xr:uid="{00000000-0005-0000-0000-000025640000}"/>
    <cellStyle name="Финансовый 2 81 3 2 5" xfId="18706" xr:uid="{00000000-0005-0000-0000-000026640000}"/>
    <cellStyle name="Финансовый 2 81 3 2 5 2" xfId="22638" xr:uid="{00000000-0005-0000-0000-000027640000}"/>
    <cellStyle name="Финансовый 2 81 3 2 5 3" xfId="27849" xr:uid="{00000000-0005-0000-0000-000028640000}"/>
    <cellStyle name="Финансовый 2 81 3 2 5 4" xfId="29286" xr:uid="{00000000-0005-0000-0000-000029640000}"/>
    <cellStyle name="Финансовый 2 81 3 2 5 5" xfId="30592" xr:uid="{00000000-0005-0000-0000-00002A640000}"/>
    <cellStyle name="Финансовый 2 81 3 2 5 6" xfId="34781" xr:uid="{00000000-0005-0000-0000-00002B640000}"/>
    <cellStyle name="Финансовый 2 81 3 2 5 7" xfId="36117" xr:uid="{00000000-0005-0000-0000-00002C640000}"/>
    <cellStyle name="Финансовый 2 81 3 3" xfId="12680" xr:uid="{00000000-0005-0000-0000-00002D640000}"/>
    <cellStyle name="Финансовый 2 81 3 3 2" xfId="12952" xr:uid="{00000000-0005-0000-0000-00002E640000}"/>
    <cellStyle name="Финансовый 2 81 3 3 3" xfId="15370" xr:uid="{00000000-0005-0000-0000-00002F640000}"/>
    <cellStyle name="Финансовый 2 81 3 3 3 2" xfId="15610" xr:uid="{00000000-0005-0000-0000-000030640000}"/>
    <cellStyle name="Финансовый 2 81 3 3 3 3" xfId="19593" xr:uid="{00000000-0005-0000-0000-000031640000}"/>
    <cellStyle name="Финансовый 2 81 3 3 3 4" xfId="22634" xr:uid="{00000000-0005-0000-0000-000032640000}"/>
    <cellStyle name="Финансовый 2 81 3 3 3 5" xfId="26874" xr:uid="{00000000-0005-0000-0000-000033640000}"/>
    <cellStyle name="Финансовый 2 81 3 3 3 6" xfId="25027" xr:uid="{00000000-0005-0000-0000-000034640000}"/>
    <cellStyle name="Финансовый 2 81 3 3 3 7" xfId="24411" xr:uid="{00000000-0005-0000-0000-000035640000}"/>
    <cellStyle name="Финансовый 2 81 3 3 3 8" xfId="32766" xr:uid="{00000000-0005-0000-0000-000036640000}"/>
    <cellStyle name="Финансовый 2 81 3 3 3 9" xfId="31377" xr:uid="{00000000-0005-0000-0000-000037640000}"/>
    <cellStyle name="Финансовый 2 81 3 3 4" xfId="18042" xr:uid="{00000000-0005-0000-0000-000038640000}"/>
    <cellStyle name="Финансовый 2 81 3 3 5" xfId="19354" xr:uid="{00000000-0005-0000-0000-000039640000}"/>
    <cellStyle name="Финансовый 2 81 3 3 5 2" xfId="21562" xr:uid="{00000000-0005-0000-0000-00003A640000}"/>
    <cellStyle name="Финансовый 2 81 3 3 5 3" xfId="28497" xr:uid="{00000000-0005-0000-0000-00003B640000}"/>
    <cellStyle name="Финансовый 2 81 3 3 5 4" xfId="29934" xr:uid="{00000000-0005-0000-0000-00003C640000}"/>
    <cellStyle name="Финансовый 2 81 3 3 5 5" xfId="31240" xr:uid="{00000000-0005-0000-0000-00003D640000}"/>
    <cellStyle name="Финансовый 2 81 3 3 5 6" xfId="34133" xr:uid="{00000000-0005-0000-0000-00003E640000}"/>
    <cellStyle name="Финансовый 2 81 3 3 5 7" xfId="35469" xr:uid="{00000000-0005-0000-0000-00003F640000}"/>
    <cellStyle name="Финансовый 2 81 4" xfId="10089" xr:uid="{00000000-0005-0000-0000-000040640000}"/>
    <cellStyle name="Финансовый 2 81 4 2" xfId="13313" xr:uid="{00000000-0005-0000-0000-000041640000}"/>
    <cellStyle name="Финансовый 2 81 4 3" xfId="15009" xr:uid="{00000000-0005-0000-0000-000042640000}"/>
    <cellStyle name="Финансовый 2 81 4 3 2" xfId="15971" xr:uid="{00000000-0005-0000-0000-000043640000}"/>
    <cellStyle name="Финансовый 2 81 4 3 3" xfId="19954" xr:uid="{00000000-0005-0000-0000-000044640000}"/>
    <cellStyle name="Финансовый 2 81 4 3 4" xfId="21335" xr:uid="{00000000-0005-0000-0000-000045640000}"/>
    <cellStyle name="Финансовый 2 81 4 3 5" xfId="24683" xr:uid="{00000000-0005-0000-0000-000046640000}"/>
    <cellStyle name="Финансовый 2 81 4 3 6" xfId="25705" xr:uid="{00000000-0005-0000-0000-000047640000}"/>
    <cellStyle name="Финансовый 2 81 4 3 7" xfId="23926" xr:uid="{00000000-0005-0000-0000-000048640000}"/>
    <cellStyle name="Финансовый 2 81 4 3 8" xfId="33127" xr:uid="{00000000-0005-0000-0000-000049640000}"/>
    <cellStyle name="Финансовый 2 81 4 3 9" xfId="31533" xr:uid="{00000000-0005-0000-0000-00004A640000}"/>
    <cellStyle name="Финансовый 2 81 4 4" xfId="17681" xr:uid="{00000000-0005-0000-0000-00004B640000}"/>
    <cellStyle name="Финансовый 2 81 4 5" xfId="18993" xr:uid="{00000000-0005-0000-0000-00004C640000}"/>
    <cellStyle name="Финансовый 2 81 4 5 2" xfId="24328" xr:uid="{00000000-0005-0000-0000-00004D640000}"/>
    <cellStyle name="Финансовый 2 81 4 5 3" xfId="28136" xr:uid="{00000000-0005-0000-0000-00004E640000}"/>
    <cellStyle name="Финансовый 2 81 4 5 4" xfId="29573" xr:uid="{00000000-0005-0000-0000-00004F640000}"/>
    <cellStyle name="Финансовый 2 81 4 5 5" xfId="30879" xr:uid="{00000000-0005-0000-0000-000050640000}"/>
    <cellStyle name="Финансовый 2 81 4 5 6" xfId="34494" xr:uid="{00000000-0005-0000-0000-000051640000}"/>
    <cellStyle name="Финансовый 2 81 4 5 7" xfId="35830" xr:uid="{00000000-0005-0000-0000-000052640000}"/>
    <cellStyle name="Финансовый 2 81 5" xfId="11404" xr:uid="{00000000-0005-0000-0000-000053640000}"/>
    <cellStyle name="Финансовый 2 81 6" xfId="13961" xr:uid="{00000000-0005-0000-0000-000054640000}"/>
    <cellStyle name="Финансовый 2 81 7" xfId="14361" xr:uid="{00000000-0005-0000-0000-000055640000}"/>
    <cellStyle name="Финансовый 2 81 7 2" xfId="16619" xr:uid="{00000000-0005-0000-0000-000056640000}"/>
    <cellStyle name="Финансовый 2 81 7 3" xfId="20602" xr:uid="{00000000-0005-0000-0000-000057640000}"/>
    <cellStyle name="Финансовый 2 81 7 4" xfId="22205" xr:uid="{00000000-0005-0000-0000-000058640000}"/>
    <cellStyle name="Финансовый 2 81 7 5" xfId="26549" xr:uid="{00000000-0005-0000-0000-000059640000}"/>
    <cellStyle name="Финансовый 2 81 7 6" xfId="26964" xr:uid="{00000000-0005-0000-0000-00005A640000}"/>
    <cellStyle name="Финансовый 2 81 7 7" xfId="22218" xr:uid="{00000000-0005-0000-0000-00005B640000}"/>
    <cellStyle name="Финансовый 2 81 7 8" xfId="33775" xr:uid="{00000000-0005-0000-0000-00005C640000}"/>
    <cellStyle name="Финансовый 2 81 7 9" xfId="32361" xr:uid="{00000000-0005-0000-0000-00005D640000}"/>
    <cellStyle name="Финансовый 2 81 8" xfId="17033" xr:uid="{00000000-0005-0000-0000-00005E640000}"/>
    <cellStyle name="Финансовый 2 81 9" xfId="18345" xr:uid="{00000000-0005-0000-0000-00005F640000}"/>
    <cellStyle name="Финансовый 2 81 9 2" xfId="24286" xr:uid="{00000000-0005-0000-0000-000060640000}"/>
    <cellStyle name="Финансовый 2 81 9 3" xfId="27488" xr:uid="{00000000-0005-0000-0000-000061640000}"/>
    <cellStyle name="Финансовый 2 81 9 4" xfId="28925" xr:uid="{00000000-0005-0000-0000-000062640000}"/>
    <cellStyle name="Финансовый 2 81 9 5" xfId="30231" xr:uid="{00000000-0005-0000-0000-000063640000}"/>
    <cellStyle name="Финансовый 2 81 9 6" xfId="35142" xr:uid="{00000000-0005-0000-0000-000064640000}"/>
    <cellStyle name="Финансовый 2 81 9 7" xfId="36478" xr:uid="{00000000-0005-0000-0000-000065640000}"/>
    <cellStyle name="Финансовый 2 82" xfId="180" xr:uid="{00000000-0005-0000-0000-000066640000}"/>
    <cellStyle name="Финансовый 2 82 2" xfId="541" xr:uid="{00000000-0005-0000-0000-000067640000}"/>
    <cellStyle name="Финансовый 2 82 2 2" xfId="9135" xr:uid="{00000000-0005-0000-0000-000068640000}"/>
    <cellStyle name="Финансовый 2 82 2 3" xfId="10449" xr:uid="{00000000-0005-0000-0000-000069640000}"/>
    <cellStyle name="Финансовый 2 82 3" xfId="1520" xr:uid="{00000000-0005-0000-0000-00006A640000}"/>
    <cellStyle name="Финансовый 2 82 3 2" xfId="8083" xr:uid="{00000000-0005-0000-0000-00006B640000}"/>
    <cellStyle name="Финансовый 2 82 3 2 2" xfId="13697" xr:uid="{00000000-0005-0000-0000-00006C640000}"/>
    <cellStyle name="Финансовый 2 82 3 2 3" xfId="14625" xr:uid="{00000000-0005-0000-0000-00006D640000}"/>
    <cellStyle name="Финансовый 2 82 3 2 3 2" xfId="16355" xr:uid="{00000000-0005-0000-0000-00006E640000}"/>
    <cellStyle name="Финансовый 2 82 3 2 3 3" xfId="20338" xr:uid="{00000000-0005-0000-0000-00006F640000}"/>
    <cellStyle name="Финансовый 2 82 3 2 3 4" xfId="22837" xr:uid="{00000000-0005-0000-0000-000070640000}"/>
    <cellStyle name="Финансовый 2 82 3 2 3 5" xfId="26082" xr:uid="{00000000-0005-0000-0000-000071640000}"/>
    <cellStyle name="Финансовый 2 82 3 2 3 6" xfId="21607" xr:uid="{00000000-0005-0000-0000-000072640000}"/>
    <cellStyle name="Финансовый 2 82 3 2 3 7" xfId="20831" xr:uid="{00000000-0005-0000-0000-000073640000}"/>
    <cellStyle name="Финансовый 2 82 3 2 3 8" xfId="33511" xr:uid="{00000000-0005-0000-0000-000074640000}"/>
    <cellStyle name="Финансовый 2 82 3 2 3 9" xfId="31916" xr:uid="{00000000-0005-0000-0000-000075640000}"/>
    <cellStyle name="Финансовый 2 82 3 2 4" xfId="17297" xr:uid="{00000000-0005-0000-0000-000076640000}"/>
    <cellStyle name="Финансовый 2 82 3 2 5" xfId="18609" xr:uid="{00000000-0005-0000-0000-000077640000}"/>
    <cellStyle name="Финансовый 2 82 3 2 5 2" xfId="23640" xr:uid="{00000000-0005-0000-0000-000078640000}"/>
    <cellStyle name="Финансовый 2 82 3 2 5 3" xfId="27752" xr:uid="{00000000-0005-0000-0000-000079640000}"/>
    <cellStyle name="Финансовый 2 82 3 2 5 4" xfId="29189" xr:uid="{00000000-0005-0000-0000-00007A640000}"/>
    <cellStyle name="Финансовый 2 82 3 2 5 5" xfId="30495" xr:uid="{00000000-0005-0000-0000-00007B640000}"/>
    <cellStyle name="Финансовый 2 82 3 2 5 6" xfId="34878" xr:uid="{00000000-0005-0000-0000-00007C640000}"/>
    <cellStyle name="Финансовый 2 82 3 2 5 7" xfId="36214" xr:uid="{00000000-0005-0000-0000-00007D640000}"/>
    <cellStyle name="Финансовый 2 82 3 3" xfId="12583" xr:uid="{00000000-0005-0000-0000-00007E640000}"/>
    <cellStyle name="Финансовый 2 82 3 3 2" xfId="13049" xr:uid="{00000000-0005-0000-0000-00007F640000}"/>
    <cellStyle name="Финансовый 2 82 3 3 3" xfId="15273" xr:uid="{00000000-0005-0000-0000-000080640000}"/>
    <cellStyle name="Финансовый 2 82 3 3 3 2" xfId="15707" xr:uid="{00000000-0005-0000-0000-000081640000}"/>
    <cellStyle name="Финансовый 2 82 3 3 3 3" xfId="19690" xr:uid="{00000000-0005-0000-0000-000082640000}"/>
    <cellStyle name="Финансовый 2 82 3 3 3 4" xfId="23651" xr:uid="{00000000-0005-0000-0000-000083640000}"/>
    <cellStyle name="Финансовый 2 82 3 3 3 5" xfId="27156" xr:uid="{00000000-0005-0000-0000-000084640000}"/>
    <cellStyle name="Финансовый 2 82 3 3 3 6" xfId="25574" xr:uid="{00000000-0005-0000-0000-000085640000}"/>
    <cellStyle name="Финансовый 2 82 3 3 3 7" xfId="24414" xr:uid="{00000000-0005-0000-0000-000086640000}"/>
    <cellStyle name="Финансовый 2 82 3 3 3 8" xfId="32863" xr:uid="{00000000-0005-0000-0000-000087640000}"/>
    <cellStyle name="Финансовый 2 82 3 3 3 9" xfId="32029" xr:uid="{00000000-0005-0000-0000-000088640000}"/>
    <cellStyle name="Финансовый 2 82 3 3 4" xfId="17945" xr:uid="{00000000-0005-0000-0000-000089640000}"/>
    <cellStyle name="Финансовый 2 82 3 3 5" xfId="19257" xr:uid="{00000000-0005-0000-0000-00008A640000}"/>
    <cellStyle name="Финансовый 2 82 3 3 5 2" xfId="22713" xr:uid="{00000000-0005-0000-0000-00008B640000}"/>
    <cellStyle name="Финансовый 2 82 3 3 5 3" xfId="28400" xr:uid="{00000000-0005-0000-0000-00008C640000}"/>
    <cellStyle name="Финансовый 2 82 3 3 5 4" xfId="29837" xr:uid="{00000000-0005-0000-0000-00008D640000}"/>
    <cellStyle name="Финансовый 2 82 3 3 5 5" xfId="31143" xr:uid="{00000000-0005-0000-0000-00008E640000}"/>
    <cellStyle name="Финансовый 2 82 3 3 5 6" xfId="34230" xr:uid="{00000000-0005-0000-0000-00008F640000}"/>
    <cellStyle name="Финансовый 2 82 3 3 5 7" xfId="35566" xr:uid="{00000000-0005-0000-0000-000090640000}"/>
    <cellStyle name="Финансовый 2 82 4" xfId="10090" xr:uid="{00000000-0005-0000-0000-000091640000}"/>
    <cellStyle name="Финансовый 2 82 4 2" xfId="13312" xr:uid="{00000000-0005-0000-0000-000092640000}"/>
    <cellStyle name="Финансовый 2 82 4 3" xfId="15010" xr:uid="{00000000-0005-0000-0000-000093640000}"/>
    <cellStyle name="Финансовый 2 82 4 3 2" xfId="15970" xr:uid="{00000000-0005-0000-0000-000094640000}"/>
    <cellStyle name="Финансовый 2 82 4 3 3" xfId="19953" xr:uid="{00000000-0005-0000-0000-000095640000}"/>
    <cellStyle name="Финансовый 2 82 4 3 4" xfId="24899" xr:uid="{00000000-0005-0000-0000-000096640000}"/>
    <cellStyle name="Финансовый 2 82 4 3 5" xfId="26629" xr:uid="{00000000-0005-0000-0000-000097640000}"/>
    <cellStyle name="Финансовый 2 82 4 3 6" xfId="22229" xr:uid="{00000000-0005-0000-0000-000098640000}"/>
    <cellStyle name="Финансовый 2 82 4 3 7" xfId="23209" xr:uid="{00000000-0005-0000-0000-000099640000}"/>
    <cellStyle name="Финансовый 2 82 4 3 8" xfId="33126" xr:uid="{00000000-0005-0000-0000-00009A640000}"/>
    <cellStyle name="Финансовый 2 82 4 3 9" xfId="31554" xr:uid="{00000000-0005-0000-0000-00009B640000}"/>
    <cellStyle name="Финансовый 2 82 4 4" xfId="17682" xr:uid="{00000000-0005-0000-0000-00009C640000}"/>
    <cellStyle name="Финансовый 2 82 4 5" xfId="18994" xr:uid="{00000000-0005-0000-0000-00009D640000}"/>
    <cellStyle name="Финансовый 2 82 4 5 2" xfId="24146" xr:uid="{00000000-0005-0000-0000-00009E640000}"/>
    <cellStyle name="Финансовый 2 82 4 5 3" xfId="28137" xr:uid="{00000000-0005-0000-0000-00009F640000}"/>
    <cellStyle name="Финансовый 2 82 4 5 4" xfId="29574" xr:uid="{00000000-0005-0000-0000-0000A0640000}"/>
    <cellStyle name="Финансовый 2 82 4 5 5" xfId="30880" xr:uid="{00000000-0005-0000-0000-0000A1640000}"/>
    <cellStyle name="Финансовый 2 82 4 5 6" xfId="34493" xr:uid="{00000000-0005-0000-0000-0000A2640000}"/>
    <cellStyle name="Финансовый 2 82 4 5 7" xfId="35829" xr:uid="{00000000-0005-0000-0000-0000A3640000}"/>
    <cellStyle name="Финансовый 2 82 5" xfId="11405" xr:uid="{00000000-0005-0000-0000-0000A4640000}"/>
    <cellStyle name="Финансовый 2 82 6" xfId="13960" xr:uid="{00000000-0005-0000-0000-0000A5640000}"/>
    <cellStyle name="Финансовый 2 82 7" xfId="14362" xr:uid="{00000000-0005-0000-0000-0000A6640000}"/>
    <cellStyle name="Финансовый 2 82 7 2" xfId="16618" xr:uid="{00000000-0005-0000-0000-0000A7640000}"/>
    <cellStyle name="Финансовый 2 82 7 3" xfId="20601" xr:uid="{00000000-0005-0000-0000-0000A8640000}"/>
    <cellStyle name="Финансовый 2 82 7 4" xfId="22048" xr:uid="{00000000-0005-0000-0000-0000A9640000}"/>
    <cellStyle name="Финансовый 2 82 7 5" xfId="24460" xr:uid="{00000000-0005-0000-0000-0000AA640000}"/>
    <cellStyle name="Финансовый 2 82 7 6" xfId="26655" xr:uid="{00000000-0005-0000-0000-0000AB640000}"/>
    <cellStyle name="Финансовый 2 82 7 7" xfId="24397" xr:uid="{00000000-0005-0000-0000-0000AC640000}"/>
    <cellStyle name="Финансовый 2 82 7 8" xfId="33774" xr:uid="{00000000-0005-0000-0000-0000AD640000}"/>
    <cellStyle name="Финансовый 2 82 7 9" xfId="32445" xr:uid="{00000000-0005-0000-0000-0000AE640000}"/>
    <cellStyle name="Финансовый 2 82 8" xfId="17034" xr:uid="{00000000-0005-0000-0000-0000AF640000}"/>
    <cellStyle name="Финансовый 2 82 9" xfId="18346" xr:uid="{00000000-0005-0000-0000-0000B0640000}"/>
    <cellStyle name="Финансовый 2 82 9 2" xfId="24101" xr:uid="{00000000-0005-0000-0000-0000B1640000}"/>
    <cellStyle name="Финансовый 2 82 9 3" xfId="27489" xr:uid="{00000000-0005-0000-0000-0000B2640000}"/>
    <cellStyle name="Финансовый 2 82 9 4" xfId="28926" xr:uid="{00000000-0005-0000-0000-0000B3640000}"/>
    <cellStyle name="Финансовый 2 82 9 5" xfId="30232" xr:uid="{00000000-0005-0000-0000-0000B4640000}"/>
    <cellStyle name="Финансовый 2 82 9 6" xfId="35141" xr:uid="{00000000-0005-0000-0000-0000B5640000}"/>
    <cellStyle name="Финансовый 2 82 9 7" xfId="36477" xr:uid="{00000000-0005-0000-0000-0000B6640000}"/>
    <cellStyle name="Финансовый 2 83" xfId="181" xr:uid="{00000000-0005-0000-0000-0000B7640000}"/>
    <cellStyle name="Финансовый 2 83 2" xfId="542" xr:uid="{00000000-0005-0000-0000-0000B8640000}"/>
    <cellStyle name="Финансовый 2 83 2 2" xfId="9106" xr:uid="{00000000-0005-0000-0000-0000B9640000}"/>
    <cellStyle name="Финансовый 2 83 2 3" xfId="10450" xr:uid="{00000000-0005-0000-0000-0000BA640000}"/>
    <cellStyle name="Финансовый 2 83 3" xfId="1521" xr:uid="{00000000-0005-0000-0000-0000BB640000}"/>
    <cellStyle name="Финансовый 2 83 3 2" xfId="8312" xr:uid="{00000000-0005-0000-0000-0000BC640000}"/>
    <cellStyle name="Финансовый 2 83 3 2 2" xfId="13641" xr:uid="{00000000-0005-0000-0000-0000BD640000}"/>
    <cellStyle name="Финансовый 2 83 3 2 3" xfId="14681" xr:uid="{00000000-0005-0000-0000-0000BE640000}"/>
    <cellStyle name="Финансовый 2 83 3 2 3 2" xfId="16299" xr:uid="{00000000-0005-0000-0000-0000BF640000}"/>
    <cellStyle name="Финансовый 2 83 3 2 3 3" xfId="20282" xr:uid="{00000000-0005-0000-0000-0000C0640000}"/>
    <cellStyle name="Финансовый 2 83 3 2 3 4" xfId="23695" xr:uid="{00000000-0005-0000-0000-0000C1640000}"/>
    <cellStyle name="Финансовый 2 83 3 2 3 5" xfId="21201" xr:uid="{00000000-0005-0000-0000-0000C2640000}"/>
    <cellStyle name="Финансовый 2 83 3 2 3 6" xfId="24253" xr:uid="{00000000-0005-0000-0000-0000C3640000}"/>
    <cellStyle name="Финансовый 2 83 3 2 3 7" xfId="27252" xr:uid="{00000000-0005-0000-0000-0000C4640000}"/>
    <cellStyle name="Финансовый 2 83 3 2 3 8" xfId="33455" xr:uid="{00000000-0005-0000-0000-0000C5640000}"/>
    <cellStyle name="Финансовый 2 83 3 2 3 9" xfId="31388" xr:uid="{00000000-0005-0000-0000-0000C6640000}"/>
    <cellStyle name="Финансовый 2 83 3 2 4" xfId="17353" xr:uid="{00000000-0005-0000-0000-0000C7640000}"/>
    <cellStyle name="Финансовый 2 83 3 2 5" xfId="18665" xr:uid="{00000000-0005-0000-0000-0000C8640000}"/>
    <cellStyle name="Финансовый 2 83 3 2 5 2" xfId="25222" xr:uid="{00000000-0005-0000-0000-0000C9640000}"/>
    <cellStyle name="Финансовый 2 83 3 2 5 3" xfId="27808" xr:uid="{00000000-0005-0000-0000-0000CA640000}"/>
    <cellStyle name="Финансовый 2 83 3 2 5 4" xfId="29245" xr:uid="{00000000-0005-0000-0000-0000CB640000}"/>
    <cellStyle name="Финансовый 2 83 3 2 5 5" xfId="30551" xr:uid="{00000000-0005-0000-0000-0000CC640000}"/>
    <cellStyle name="Финансовый 2 83 3 2 5 6" xfId="34822" xr:uid="{00000000-0005-0000-0000-0000CD640000}"/>
    <cellStyle name="Финансовый 2 83 3 2 5 7" xfId="36158" xr:uid="{00000000-0005-0000-0000-0000CE640000}"/>
    <cellStyle name="Финансовый 2 83 3 3" xfId="12639" xr:uid="{00000000-0005-0000-0000-0000CF640000}"/>
    <cellStyle name="Финансовый 2 83 3 3 2" xfId="12993" xr:uid="{00000000-0005-0000-0000-0000D0640000}"/>
    <cellStyle name="Финансовый 2 83 3 3 3" xfId="15329" xr:uid="{00000000-0005-0000-0000-0000D1640000}"/>
    <cellStyle name="Финансовый 2 83 3 3 3 2" xfId="15651" xr:uid="{00000000-0005-0000-0000-0000D2640000}"/>
    <cellStyle name="Финансовый 2 83 3 3 3 3" xfId="19634" xr:uid="{00000000-0005-0000-0000-0000D3640000}"/>
    <cellStyle name="Финансовый 2 83 3 3 3 4" xfId="23382" xr:uid="{00000000-0005-0000-0000-0000D4640000}"/>
    <cellStyle name="Финансовый 2 83 3 3 3 5" xfId="25307" xr:uid="{00000000-0005-0000-0000-0000D5640000}"/>
    <cellStyle name="Финансовый 2 83 3 3 3 6" xfId="23764" xr:uid="{00000000-0005-0000-0000-0000D6640000}"/>
    <cellStyle name="Финансовый 2 83 3 3 3 7" xfId="25888" xr:uid="{00000000-0005-0000-0000-0000D7640000}"/>
    <cellStyle name="Финансовый 2 83 3 3 3 8" xfId="32807" xr:uid="{00000000-0005-0000-0000-0000D8640000}"/>
    <cellStyle name="Финансовый 2 83 3 3 3 9" xfId="31590" xr:uid="{00000000-0005-0000-0000-0000D9640000}"/>
    <cellStyle name="Финансовый 2 83 3 3 4" xfId="18001" xr:uid="{00000000-0005-0000-0000-0000DA640000}"/>
    <cellStyle name="Финансовый 2 83 3 3 5" xfId="19313" xr:uid="{00000000-0005-0000-0000-0000DB640000}"/>
    <cellStyle name="Финансовый 2 83 3 3 5 2" xfId="22620" xr:uid="{00000000-0005-0000-0000-0000DC640000}"/>
    <cellStyle name="Финансовый 2 83 3 3 5 3" xfId="28456" xr:uid="{00000000-0005-0000-0000-0000DD640000}"/>
    <cellStyle name="Финансовый 2 83 3 3 5 4" xfId="29893" xr:uid="{00000000-0005-0000-0000-0000DE640000}"/>
    <cellStyle name="Финансовый 2 83 3 3 5 5" xfId="31199" xr:uid="{00000000-0005-0000-0000-0000DF640000}"/>
    <cellStyle name="Финансовый 2 83 3 3 5 6" xfId="34174" xr:uid="{00000000-0005-0000-0000-0000E0640000}"/>
    <cellStyle name="Финансовый 2 83 3 3 5 7" xfId="35510" xr:uid="{00000000-0005-0000-0000-0000E1640000}"/>
    <cellStyle name="Финансовый 2 83 4" xfId="10091" xr:uid="{00000000-0005-0000-0000-0000E2640000}"/>
    <cellStyle name="Финансовый 2 83 4 2" xfId="13311" xr:uid="{00000000-0005-0000-0000-0000E3640000}"/>
    <cellStyle name="Финансовый 2 83 4 3" xfId="15011" xr:uid="{00000000-0005-0000-0000-0000E4640000}"/>
    <cellStyle name="Финансовый 2 83 4 3 2" xfId="15969" xr:uid="{00000000-0005-0000-0000-0000E5640000}"/>
    <cellStyle name="Финансовый 2 83 4 3 3" xfId="19952" xr:uid="{00000000-0005-0000-0000-0000E6640000}"/>
    <cellStyle name="Финансовый 2 83 4 3 4" xfId="24516" xr:uid="{00000000-0005-0000-0000-0000E7640000}"/>
    <cellStyle name="Финансовый 2 83 4 3 5" xfId="25333" xr:uid="{00000000-0005-0000-0000-0000E8640000}"/>
    <cellStyle name="Финансовый 2 83 4 3 6" xfId="22560" xr:uid="{00000000-0005-0000-0000-0000E9640000}"/>
    <cellStyle name="Финансовый 2 83 4 3 7" xfId="27288" xr:uid="{00000000-0005-0000-0000-0000EA640000}"/>
    <cellStyle name="Финансовый 2 83 4 3 8" xfId="33125" xr:uid="{00000000-0005-0000-0000-0000EB640000}"/>
    <cellStyle name="Финансовый 2 83 4 3 9" xfId="31591" xr:uid="{00000000-0005-0000-0000-0000EC640000}"/>
    <cellStyle name="Финансовый 2 83 4 4" xfId="17683" xr:uid="{00000000-0005-0000-0000-0000ED640000}"/>
    <cellStyle name="Финансовый 2 83 4 5" xfId="18995" xr:uid="{00000000-0005-0000-0000-0000EE640000}"/>
    <cellStyle name="Финансовый 2 83 4 5 2" xfId="23731" xr:uid="{00000000-0005-0000-0000-0000EF640000}"/>
    <cellStyle name="Финансовый 2 83 4 5 3" xfId="28138" xr:uid="{00000000-0005-0000-0000-0000F0640000}"/>
    <cellStyle name="Финансовый 2 83 4 5 4" xfId="29575" xr:uid="{00000000-0005-0000-0000-0000F1640000}"/>
    <cellStyle name="Финансовый 2 83 4 5 5" xfId="30881" xr:uid="{00000000-0005-0000-0000-0000F2640000}"/>
    <cellStyle name="Финансовый 2 83 4 5 6" xfId="34492" xr:uid="{00000000-0005-0000-0000-0000F3640000}"/>
    <cellStyle name="Финансовый 2 83 4 5 7" xfId="35828" xr:uid="{00000000-0005-0000-0000-0000F4640000}"/>
    <cellStyle name="Финансовый 2 83 5" xfId="11406" xr:uid="{00000000-0005-0000-0000-0000F5640000}"/>
    <cellStyle name="Финансовый 2 83 6" xfId="13959" xr:uid="{00000000-0005-0000-0000-0000F6640000}"/>
    <cellStyle name="Финансовый 2 83 7" xfId="14363" xr:uid="{00000000-0005-0000-0000-0000F7640000}"/>
    <cellStyle name="Финансовый 2 83 7 2" xfId="16617" xr:uid="{00000000-0005-0000-0000-0000F8640000}"/>
    <cellStyle name="Финансовый 2 83 7 3" xfId="20600" xr:uid="{00000000-0005-0000-0000-0000F9640000}"/>
    <cellStyle name="Финансовый 2 83 7 4" xfId="22016" xr:uid="{00000000-0005-0000-0000-0000FA640000}"/>
    <cellStyle name="Финансовый 2 83 7 5" xfId="27229" xr:uid="{00000000-0005-0000-0000-0000FB640000}"/>
    <cellStyle name="Финансовый 2 83 7 6" xfId="21584" xr:uid="{00000000-0005-0000-0000-0000FC640000}"/>
    <cellStyle name="Финансовый 2 83 7 7" xfId="25787" xr:uid="{00000000-0005-0000-0000-0000FD640000}"/>
    <cellStyle name="Финансовый 2 83 7 8" xfId="33773" xr:uid="{00000000-0005-0000-0000-0000FE640000}"/>
    <cellStyle name="Финансовый 2 83 7 9" xfId="31428" xr:uid="{00000000-0005-0000-0000-0000FF640000}"/>
    <cellStyle name="Финансовый 2 83 8" xfId="17035" xr:uid="{00000000-0005-0000-0000-000000650000}"/>
    <cellStyle name="Финансовый 2 83 9" xfId="18347" xr:uid="{00000000-0005-0000-0000-000001650000}"/>
    <cellStyle name="Финансовый 2 83 9 2" xfId="23708" xr:uid="{00000000-0005-0000-0000-000002650000}"/>
    <cellStyle name="Финансовый 2 83 9 3" xfId="27490" xr:uid="{00000000-0005-0000-0000-000003650000}"/>
    <cellStyle name="Финансовый 2 83 9 4" xfId="28927" xr:uid="{00000000-0005-0000-0000-000004650000}"/>
    <cellStyle name="Финансовый 2 83 9 5" xfId="30233" xr:uid="{00000000-0005-0000-0000-000005650000}"/>
    <cellStyle name="Финансовый 2 83 9 6" xfId="35140" xr:uid="{00000000-0005-0000-0000-000006650000}"/>
    <cellStyle name="Финансовый 2 83 9 7" xfId="36476" xr:uid="{00000000-0005-0000-0000-000007650000}"/>
    <cellStyle name="Финансовый 2 84" xfId="182" xr:uid="{00000000-0005-0000-0000-000008650000}"/>
    <cellStyle name="Финансовый 2 84 2" xfId="543" xr:uid="{00000000-0005-0000-0000-000009650000}"/>
    <cellStyle name="Финансовый 2 84 2 2" xfId="9104" xr:uid="{00000000-0005-0000-0000-00000A650000}"/>
    <cellStyle name="Финансовый 2 84 2 3" xfId="10451" xr:uid="{00000000-0005-0000-0000-00000B650000}"/>
    <cellStyle name="Финансовый 2 84 3" xfId="1522" xr:uid="{00000000-0005-0000-0000-00000C650000}"/>
    <cellStyle name="Финансовый 2 84 3 2" xfId="7707" xr:uid="{00000000-0005-0000-0000-00000D650000}"/>
    <cellStyle name="Финансовый 2 84 3 2 2" xfId="13797" xr:uid="{00000000-0005-0000-0000-00000E650000}"/>
    <cellStyle name="Финансовый 2 84 3 2 3" xfId="14525" xr:uid="{00000000-0005-0000-0000-00000F650000}"/>
    <cellStyle name="Финансовый 2 84 3 2 3 2" xfId="16455" xr:uid="{00000000-0005-0000-0000-000010650000}"/>
    <cellStyle name="Финансовый 2 84 3 2 3 3" xfId="20438" xr:uid="{00000000-0005-0000-0000-000011650000}"/>
    <cellStyle name="Финансовый 2 84 3 2 3 4" xfId="23101" xr:uid="{00000000-0005-0000-0000-000012650000}"/>
    <cellStyle name="Финансовый 2 84 3 2 3 5" xfId="26292" xr:uid="{00000000-0005-0000-0000-000013650000}"/>
    <cellStyle name="Финансовый 2 84 3 2 3 6" xfId="25639" xr:uid="{00000000-0005-0000-0000-000014650000}"/>
    <cellStyle name="Финансовый 2 84 3 2 3 7" xfId="26674" xr:uid="{00000000-0005-0000-0000-000015650000}"/>
    <cellStyle name="Финансовый 2 84 3 2 3 8" xfId="33611" xr:uid="{00000000-0005-0000-0000-000016650000}"/>
    <cellStyle name="Финансовый 2 84 3 2 3 9" xfId="31712" xr:uid="{00000000-0005-0000-0000-000017650000}"/>
    <cellStyle name="Финансовый 2 84 3 2 4" xfId="17197" xr:uid="{00000000-0005-0000-0000-000018650000}"/>
    <cellStyle name="Финансовый 2 84 3 2 5" xfId="18509" xr:uid="{00000000-0005-0000-0000-000019650000}"/>
    <cellStyle name="Финансовый 2 84 3 2 5 2" xfId="24916" xr:uid="{00000000-0005-0000-0000-00001A650000}"/>
    <cellStyle name="Финансовый 2 84 3 2 5 3" xfId="27652" xr:uid="{00000000-0005-0000-0000-00001B650000}"/>
    <cellStyle name="Финансовый 2 84 3 2 5 4" xfId="29089" xr:uid="{00000000-0005-0000-0000-00001C650000}"/>
    <cellStyle name="Финансовый 2 84 3 2 5 5" xfId="30395" xr:uid="{00000000-0005-0000-0000-00001D650000}"/>
    <cellStyle name="Финансовый 2 84 3 2 5 6" xfId="34978" xr:uid="{00000000-0005-0000-0000-00001E650000}"/>
    <cellStyle name="Финансовый 2 84 3 2 5 7" xfId="36314" xr:uid="{00000000-0005-0000-0000-00001F650000}"/>
    <cellStyle name="Финансовый 2 84 3 3" xfId="12483" xr:uid="{00000000-0005-0000-0000-000020650000}"/>
    <cellStyle name="Финансовый 2 84 3 3 2" xfId="13149" xr:uid="{00000000-0005-0000-0000-000021650000}"/>
    <cellStyle name="Финансовый 2 84 3 3 3" xfId="15173" xr:uid="{00000000-0005-0000-0000-000022650000}"/>
    <cellStyle name="Финансовый 2 84 3 3 3 2" xfId="15807" xr:uid="{00000000-0005-0000-0000-000023650000}"/>
    <cellStyle name="Финансовый 2 84 3 3 3 3" xfId="19790" xr:uid="{00000000-0005-0000-0000-000024650000}"/>
    <cellStyle name="Финансовый 2 84 3 3 3 4" xfId="24710" xr:uid="{00000000-0005-0000-0000-000025650000}"/>
    <cellStyle name="Финансовый 2 84 3 3 3 5" xfId="27079" xr:uid="{00000000-0005-0000-0000-000026650000}"/>
    <cellStyle name="Финансовый 2 84 3 3 3 6" xfId="22838" xr:uid="{00000000-0005-0000-0000-000027650000}"/>
    <cellStyle name="Финансовый 2 84 3 3 3 7" xfId="28651" xr:uid="{00000000-0005-0000-0000-000028650000}"/>
    <cellStyle name="Финансовый 2 84 3 3 3 8" xfId="32963" xr:uid="{00000000-0005-0000-0000-000029650000}"/>
    <cellStyle name="Финансовый 2 84 3 3 3 9" xfId="32341" xr:uid="{00000000-0005-0000-0000-00002A650000}"/>
    <cellStyle name="Финансовый 2 84 3 3 4" xfId="17845" xr:uid="{00000000-0005-0000-0000-00002B650000}"/>
    <cellStyle name="Финансовый 2 84 3 3 5" xfId="19157" xr:uid="{00000000-0005-0000-0000-00002C650000}"/>
    <cellStyle name="Финансовый 2 84 3 3 5 2" xfId="23321" xr:uid="{00000000-0005-0000-0000-00002D650000}"/>
    <cellStyle name="Финансовый 2 84 3 3 5 3" xfId="28300" xr:uid="{00000000-0005-0000-0000-00002E650000}"/>
    <cellStyle name="Финансовый 2 84 3 3 5 4" xfId="29737" xr:uid="{00000000-0005-0000-0000-00002F650000}"/>
    <cellStyle name="Финансовый 2 84 3 3 5 5" xfId="31043" xr:uid="{00000000-0005-0000-0000-000030650000}"/>
    <cellStyle name="Финансовый 2 84 3 3 5 6" xfId="34330" xr:uid="{00000000-0005-0000-0000-000031650000}"/>
    <cellStyle name="Финансовый 2 84 3 3 5 7" xfId="35666" xr:uid="{00000000-0005-0000-0000-000032650000}"/>
    <cellStyle name="Финансовый 2 84 4" xfId="10092" xr:uid="{00000000-0005-0000-0000-000033650000}"/>
    <cellStyle name="Финансовый 2 84 4 2" xfId="13310" xr:uid="{00000000-0005-0000-0000-000034650000}"/>
    <cellStyle name="Финансовый 2 84 4 3" xfId="15012" xr:uid="{00000000-0005-0000-0000-000035650000}"/>
    <cellStyle name="Финансовый 2 84 4 3 2" xfId="15968" xr:uid="{00000000-0005-0000-0000-000036650000}"/>
    <cellStyle name="Финансовый 2 84 4 3 3" xfId="19951" xr:uid="{00000000-0005-0000-0000-000037650000}"/>
    <cellStyle name="Финансовый 2 84 4 3 4" xfId="24303" xr:uid="{00000000-0005-0000-0000-000038650000}"/>
    <cellStyle name="Финансовый 2 84 4 3 5" xfId="27017" xr:uid="{00000000-0005-0000-0000-000039650000}"/>
    <cellStyle name="Финансовый 2 84 4 3 6" xfId="23418" xr:uid="{00000000-0005-0000-0000-00003A650000}"/>
    <cellStyle name="Финансовый 2 84 4 3 7" xfId="28686" xr:uid="{00000000-0005-0000-0000-00003B650000}"/>
    <cellStyle name="Финансовый 2 84 4 3 8" xfId="33124" xr:uid="{00000000-0005-0000-0000-00003C650000}"/>
    <cellStyle name="Финансовый 2 84 4 3 9" xfId="31648" xr:uid="{00000000-0005-0000-0000-00003D650000}"/>
    <cellStyle name="Финансовый 2 84 4 4" xfId="17684" xr:uid="{00000000-0005-0000-0000-00003E650000}"/>
    <cellStyle name="Финансовый 2 84 4 5" xfId="18996" xr:uid="{00000000-0005-0000-0000-00003F650000}"/>
    <cellStyle name="Финансовый 2 84 4 5 2" xfId="23530" xr:uid="{00000000-0005-0000-0000-000040650000}"/>
    <cellStyle name="Финансовый 2 84 4 5 3" xfId="28139" xr:uid="{00000000-0005-0000-0000-000041650000}"/>
    <cellStyle name="Финансовый 2 84 4 5 4" xfId="29576" xr:uid="{00000000-0005-0000-0000-000042650000}"/>
    <cellStyle name="Финансовый 2 84 4 5 5" xfId="30882" xr:uid="{00000000-0005-0000-0000-000043650000}"/>
    <cellStyle name="Финансовый 2 84 4 5 6" xfId="34491" xr:uid="{00000000-0005-0000-0000-000044650000}"/>
    <cellStyle name="Финансовый 2 84 4 5 7" xfId="35827" xr:uid="{00000000-0005-0000-0000-000045650000}"/>
    <cellStyle name="Финансовый 2 84 5" xfId="11407" xr:uid="{00000000-0005-0000-0000-000046650000}"/>
    <cellStyle name="Финансовый 2 84 6" xfId="13958" xr:uid="{00000000-0005-0000-0000-000047650000}"/>
    <cellStyle name="Финансовый 2 84 7" xfId="14364" xr:uid="{00000000-0005-0000-0000-000048650000}"/>
    <cellStyle name="Финансовый 2 84 7 2" xfId="16616" xr:uid="{00000000-0005-0000-0000-000049650000}"/>
    <cellStyle name="Финансовый 2 84 7 3" xfId="20599" xr:uid="{00000000-0005-0000-0000-00004A650000}"/>
    <cellStyle name="Финансовый 2 84 7 4" xfId="21891" xr:uid="{00000000-0005-0000-0000-00004B650000}"/>
    <cellStyle name="Финансовый 2 84 7 5" xfId="24457" xr:uid="{00000000-0005-0000-0000-00004C650000}"/>
    <cellStyle name="Финансовый 2 84 7 6" xfId="26695" xr:uid="{00000000-0005-0000-0000-00004D650000}"/>
    <cellStyle name="Финансовый 2 84 7 7" xfId="23878" xr:uid="{00000000-0005-0000-0000-00004E650000}"/>
    <cellStyle name="Финансовый 2 84 7 8" xfId="33772" xr:uid="{00000000-0005-0000-0000-00004F650000}"/>
    <cellStyle name="Финансовый 2 84 7 9" xfId="32395" xr:uid="{00000000-0005-0000-0000-000050650000}"/>
    <cellStyle name="Финансовый 2 84 8" xfId="17036" xr:uid="{00000000-0005-0000-0000-000051650000}"/>
    <cellStyle name="Финансовый 2 84 9" xfId="18348" xr:uid="{00000000-0005-0000-0000-000052650000}"/>
    <cellStyle name="Финансовый 2 84 9 2" xfId="23505" xr:uid="{00000000-0005-0000-0000-000053650000}"/>
    <cellStyle name="Финансовый 2 84 9 3" xfId="27491" xr:uid="{00000000-0005-0000-0000-000054650000}"/>
    <cellStyle name="Финансовый 2 84 9 4" xfId="28928" xr:uid="{00000000-0005-0000-0000-000055650000}"/>
    <cellStyle name="Финансовый 2 84 9 5" xfId="30234" xr:uid="{00000000-0005-0000-0000-000056650000}"/>
    <cellStyle name="Финансовый 2 84 9 6" xfId="35139" xr:uid="{00000000-0005-0000-0000-000057650000}"/>
    <cellStyle name="Финансовый 2 84 9 7" xfId="36475" xr:uid="{00000000-0005-0000-0000-000058650000}"/>
    <cellStyle name="Финансовый 2 85" xfId="183" xr:uid="{00000000-0005-0000-0000-000059650000}"/>
    <cellStyle name="Финансовый 2 85 2" xfId="544" xr:uid="{00000000-0005-0000-0000-00005A650000}"/>
    <cellStyle name="Финансовый 2 85 2 2" xfId="9103" xr:uid="{00000000-0005-0000-0000-00005B650000}"/>
    <cellStyle name="Финансовый 2 85 2 3" xfId="10452" xr:uid="{00000000-0005-0000-0000-00005C650000}"/>
    <cellStyle name="Финансовый 2 85 3" xfId="1523" xr:uid="{00000000-0005-0000-0000-00005D650000}"/>
    <cellStyle name="Финансовый 2 85 3 2" xfId="8724" xr:uid="{00000000-0005-0000-0000-00005E650000}"/>
    <cellStyle name="Финансовый 2 85 3 2 2" xfId="13615" xr:uid="{00000000-0005-0000-0000-00005F650000}"/>
    <cellStyle name="Финансовый 2 85 3 2 3" xfId="14707" xr:uid="{00000000-0005-0000-0000-000060650000}"/>
    <cellStyle name="Финансовый 2 85 3 2 3 2" xfId="16273" xr:uid="{00000000-0005-0000-0000-000061650000}"/>
    <cellStyle name="Финансовый 2 85 3 2 3 3" xfId="20256" xr:uid="{00000000-0005-0000-0000-000062650000}"/>
    <cellStyle name="Финансовый 2 85 3 2 3 4" xfId="23075" xr:uid="{00000000-0005-0000-0000-000063650000}"/>
    <cellStyle name="Финансовый 2 85 3 2 3 5" xfId="22188" xr:uid="{00000000-0005-0000-0000-000064650000}"/>
    <cellStyle name="Финансовый 2 85 3 2 3 6" xfId="26675" xr:uid="{00000000-0005-0000-0000-000065650000}"/>
    <cellStyle name="Финансовый 2 85 3 2 3 7" xfId="23441" xr:uid="{00000000-0005-0000-0000-000066650000}"/>
    <cellStyle name="Финансовый 2 85 3 2 3 8" xfId="33429" xr:uid="{00000000-0005-0000-0000-000067650000}"/>
    <cellStyle name="Финансовый 2 85 3 2 3 9" xfId="32112" xr:uid="{00000000-0005-0000-0000-000068650000}"/>
    <cellStyle name="Финансовый 2 85 3 2 4" xfId="17379" xr:uid="{00000000-0005-0000-0000-000069650000}"/>
    <cellStyle name="Финансовый 2 85 3 2 5" xfId="18691" xr:uid="{00000000-0005-0000-0000-00006A650000}"/>
    <cellStyle name="Финансовый 2 85 3 2 5 2" xfId="22310" xr:uid="{00000000-0005-0000-0000-00006B650000}"/>
    <cellStyle name="Финансовый 2 85 3 2 5 3" xfId="27834" xr:uid="{00000000-0005-0000-0000-00006C650000}"/>
    <cellStyle name="Финансовый 2 85 3 2 5 4" xfId="29271" xr:uid="{00000000-0005-0000-0000-00006D650000}"/>
    <cellStyle name="Финансовый 2 85 3 2 5 5" xfId="30577" xr:uid="{00000000-0005-0000-0000-00006E650000}"/>
    <cellStyle name="Финансовый 2 85 3 2 5 6" xfId="34796" xr:uid="{00000000-0005-0000-0000-00006F650000}"/>
    <cellStyle name="Финансовый 2 85 3 2 5 7" xfId="36132" xr:uid="{00000000-0005-0000-0000-000070650000}"/>
    <cellStyle name="Финансовый 2 85 3 3" xfId="12665" xr:uid="{00000000-0005-0000-0000-000071650000}"/>
    <cellStyle name="Финансовый 2 85 3 3 2" xfId="12967" xr:uid="{00000000-0005-0000-0000-000072650000}"/>
    <cellStyle name="Финансовый 2 85 3 3 3" xfId="15355" xr:uid="{00000000-0005-0000-0000-000073650000}"/>
    <cellStyle name="Финансовый 2 85 3 3 3 2" xfId="15625" xr:uid="{00000000-0005-0000-0000-000074650000}"/>
    <cellStyle name="Финансовый 2 85 3 3 3 3" xfId="19608" xr:uid="{00000000-0005-0000-0000-000075650000}"/>
    <cellStyle name="Финансовый 2 85 3 3 3 4" xfId="21433" xr:uid="{00000000-0005-0000-0000-000076650000}"/>
    <cellStyle name="Финансовый 2 85 3 3 3 5" xfId="26466" xr:uid="{00000000-0005-0000-0000-000077650000}"/>
    <cellStyle name="Финансовый 2 85 3 3 3 6" xfId="24063" xr:uid="{00000000-0005-0000-0000-000078650000}"/>
    <cellStyle name="Финансовый 2 85 3 3 3 7" xfId="24585" xr:uid="{00000000-0005-0000-0000-000079650000}"/>
    <cellStyle name="Финансовый 2 85 3 3 3 8" xfId="32781" xr:uid="{00000000-0005-0000-0000-00007A650000}"/>
    <cellStyle name="Финансовый 2 85 3 3 3 9" xfId="31777" xr:uid="{00000000-0005-0000-0000-00007B650000}"/>
    <cellStyle name="Финансовый 2 85 3 3 4" xfId="18027" xr:uid="{00000000-0005-0000-0000-00007C650000}"/>
    <cellStyle name="Финансовый 2 85 3 3 5" xfId="19339" xr:uid="{00000000-0005-0000-0000-00007D650000}"/>
    <cellStyle name="Финансовый 2 85 3 3 5 2" xfId="23319" xr:uid="{00000000-0005-0000-0000-00007E650000}"/>
    <cellStyle name="Финансовый 2 85 3 3 5 3" xfId="28482" xr:uid="{00000000-0005-0000-0000-00007F650000}"/>
    <cellStyle name="Финансовый 2 85 3 3 5 4" xfId="29919" xr:uid="{00000000-0005-0000-0000-000080650000}"/>
    <cellStyle name="Финансовый 2 85 3 3 5 5" xfId="31225" xr:uid="{00000000-0005-0000-0000-000081650000}"/>
    <cellStyle name="Финансовый 2 85 3 3 5 6" xfId="34148" xr:uid="{00000000-0005-0000-0000-000082650000}"/>
    <cellStyle name="Финансовый 2 85 3 3 5 7" xfId="35484" xr:uid="{00000000-0005-0000-0000-000083650000}"/>
    <cellStyle name="Финансовый 2 85 4" xfId="10093" xr:uid="{00000000-0005-0000-0000-000084650000}"/>
    <cellStyle name="Финансовый 2 85 4 2" xfId="13309" xr:uid="{00000000-0005-0000-0000-000085650000}"/>
    <cellStyle name="Финансовый 2 85 4 3" xfId="15013" xr:uid="{00000000-0005-0000-0000-000086650000}"/>
    <cellStyle name="Финансовый 2 85 4 3 2" xfId="15967" xr:uid="{00000000-0005-0000-0000-000087650000}"/>
    <cellStyle name="Финансовый 2 85 4 3 3" xfId="19950" xr:uid="{00000000-0005-0000-0000-000088650000}"/>
    <cellStyle name="Финансовый 2 85 4 3 4" xfId="24117" xr:uid="{00000000-0005-0000-0000-000089650000}"/>
    <cellStyle name="Финансовый 2 85 4 3 5" xfId="25039" xr:uid="{00000000-0005-0000-0000-00008A650000}"/>
    <cellStyle name="Финансовый 2 85 4 3 6" xfId="23974" xr:uid="{00000000-0005-0000-0000-00008B650000}"/>
    <cellStyle name="Финансовый 2 85 4 3 7" xfId="28638" xr:uid="{00000000-0005-0000-0000-00008C650000}"/>
    <cellStyle name="Финансовый 2 85 4 3 8" xfId="33123" xr:uid="{00000000-0005-0000-0000-00008D650000}"/>
    <cellStyle name="Финансовый 2 85 4 3 9" xfId="31661" xr:uid="{00000000-0005-0000-0000-00008E650000}"/>
    <cellStyle name="Финансовый 2 85 4 4" xfId="17685" xr:uid="{00000000-0005-0000-0000-00008F650000}"/>
    <cellStyle name="Финансовый 2 85 4 5" xfId="18997" xr:uid="{00000000-0005-0000-0000-000090650000}"/>
    <cellStyle name="Финансовый 2 85 4 5 2" xfId="23317" xr:uid="{00000000-0005-0000-0000-000091650000}"/>
    <cellStyle name="Финансовый 2 85 4 5 3" xfId="28140" xr:uid="{00000000-0005-0000-0000-000092650000}"/>
    <cellStyle name="Финансовый 2 85 4 5 4" xfId="29577" xr:uid="{00000000-0005-0000-0000-000093650000}"/>
    <cellStyle name="Финансовый 2 85 4 5 5" xfId="30883" xr:uid="{00000000-0005-0000-0000-000094650000}"/>
    <cellStyle name="Финансовый 2 85 4 5 6" xfId="34490" xr:uid="{00000000-0005-0000-0000-000095650000}"/>
    <cellStyle name="Финансовый 2 85 4 5 7" xfId="35826" xr:uid="{00000000-0005-0000-0000-000096650000}"/>
    <cellStyle name="Финансовый 2 85 5" xfId="11408" xr:uid="{00000000-0005-0000-0000-000097650000}"/>
    <cellStyle name="Финансовый 2 85 6" xfId="13957" xr:uid="{00000000-0005-0000-0000-000098650000}"/>
    <cellStyle name="Финансовый 2 85 7" xfId="14365" xr:uid="{00000000-0005-0000-0000-000099650000}"/>
    <cellStyle name="Финансовый 2 85 7 2" xfId="16615" xr:uid="{00000000-0005-0000-0000-00009A650000}"/>
    <cellStyle name="Финансовый 2 85 7 3" xfId="20598" xr:uid="{00000000-0005-0000-0000-00009B650000}"/>
    <cellStyle name="Финансовый 2 85 7 4" xfId="21853" xr:uid="{00000000-0005-0000-0000-00009C650000}"/>
    <cellStyle name="Финансовый 2 85 7 5" xfId="21244" xr:uid="{00000000-0005-0000-0000-00009D650000}"/>
    <cellStyle name="Финансовый 2 85 7 6" xfId="25905" xr:uid="{00000000-0005-0000-0000-00009E650000}"/>
    <cellStyle name="Финансовый 2 85 7 7" xfId="22889" xr:uid="{00000000-0005-0000-0000-00009F650000}"/>
    <cellStyle name="Финансовый 2 85 7 8" xfId="33771" xr:uid="{00000000-0005-0000-0000-0000A0650000}"/>
    <cellStyle name="Финансовый 2 85 7 9" xfId="32479" xr:uid="{00000000-0005-0000-0000-0000A1650000}"/>
    <cellStyle name="Финансовый 2 85 8" xfId="17037" xr:uid="{00000000-0005-0000-0000-0000A2650000}"/>
    <cellStyle name="Финансовый 2 85 9" xfId="18349" xr:uid="{00000000-0005-0000-0000-0000A3650000}"/>
    <cellStyle name="Финансовый 2 85 9 2" xfId="23294" xr:uid="{00000000-0005-0000-0000-0000A4650000}"/>
    <cellStyle name="Финансовый 2 85 9 3" xfId="27492" xr:uid="{00000000-0005-0000-0000-0000A5650000}"/>
    <cellStyle name="Финансовый 2 85 9 4" xfId="28929" xr:uid="{00000000-0005-0000-0000-0000A6650000}"/>
    <cellStyle name="Финансовый 2 85 9 5" xfId="30235" xr:uid="{00000000-0005-0000-0000-0000A7650000}"/>
    <cellStyle name="Финансовый 2 85 9 6" xfId="35138" xr:uid="{00000000-0005-0000-0000-0000A8650000}"/>
    <cellStyle name="Финансовый 2 85 9 7" xfId="36474" xr:uid="{00000000-0005-0000-0000-0000A9650000}"/>
    <cellStyle name="Финансовый 2 86" xfId="184" xr:uid="{00000000-0005-0000-0000-0000AA650000}"/>
    <cellStyle name="Финансовый 2 86 2" xfId="545" xr:uid="{00000000-0005-0000-0000-0000AB650000}"/>
    <cellStyle name="Финансовый 2 86 2 2" xfId="9056" xr:uid="{00000000-0005-0000-0000-0000AC650000}"/>
    <cellStyle name="Финансовый 2 86 2 3" xfId="10453" xr:uid="{00000000-0005-0000-0000-0000AD650000}"/>
    <cellStyle name="Финансовый 2 86 3" xfId="1524" xr:uid="{00000000-0005-0000-0000-0000AE650000}"/>
    <cellStyle name="Финансовый 2 86 3 2" xfId="8084" xr:uid="{00000000-0005-0000-0000-0000AF650000}"/>
    <cellStyle name="Финансовый 2 86 3 2 2" xfId="13696" xr:uid="{00000000-0005-0000-0000-0000B0650000}"/>
    <cellStyle name="Финансовый 2 86 3 2 3" xfId="14626" xr:uid="{00000000-0005-0000-0000-0000B1650000}"/>
    <cellStyle name="Финансовый 2 86 3 2 3 2" xfId="16354" xr:uid="{00000000-0005-0000-0000-0000B2650000}"/>
    <cellStyle name="Финансовый 2 86 3 2 3 3" xfId="20337" xr:uid="{00000000-0005-0000-0000-0000B3650000}"/>
    <cellStyle name="Финансовый 2 86 3 2 3 4" xfId="22786" xr:uid="{00000000-0005-0000-0000-0000B4650000}"/>
    <cellStyle name="Финансовый 2 86 3 2 3 5" xfId="26160" xr:uid="{00000000-0005-0000-0000-0000B5650000}"/>
    <cellStyle name="Финансовый 2 86 3 2 3 6" xfId="22244" xr:uid="{00000000-0005-0000-0000-0000B6650000}"/>
    <cellStyle name="Финансовый 2 86 3 2 3 7" xfId="28710" xr:uid="{00000000-0005-0000-0000-0000B7650000}"/>
    <cellStyle name="Финансовый 2 86 3 2 3 8" xfId="33510" xr:uid="{00000000-0005-0000-0000-0000B8650000}"/>
    <cellStyle name="Финансовый 2 86 3 2 3 9" xfId="31934" xr:uid="{00000000-0005-0000-0000-0000B9650000}"/>
    <cellStyle name="Финансовый 2 86 3 2 4" xfId="17298" xr:uid="{00000000-0005-0000-0000-0000BA650000}"/>
    <cellStyle name="Финансовый 2 86 3 2 5" xfId="18610" xr:uid="{00000000-0005-0000-0000-0000BB650000}"/>
    <cellStyle name="Финансовый 2 86 3 2 5 2" xfId="23436" xr:uid="{00000000-0005-0000-0000-0000BC650000}"/>
    <cellStyle name="Финансовый 2 86 3 2 5 3" xfId="27753" xr:uid="{00000000-0005-0000-0000-0000BD650000}"/>
    <cellStyle name="Финансовый 2 86 3 2 5 4" xfId="29190" xr:uid="{00000000-0005-0000-0000-0000BE650000}"/>
    <cellStyle name="Финансовый 2 86 3 2 5 5" xfId="30496" xr:uid="{00000000-0005-0000-0000-0000BF650000}"/>
    <cellStyle name="Финансовый 2 86 3 2 5 6" xfId="34877" xr:uid="{00000000-0005-0000-0000-0000C0650000}"/>
    <cellStyle name="Финансовый 2 86 3 2 5 7" xfId="36213" xr:uid="{00000000-0005-0000-0000-0000C1650000}"/>
    <cellStyle name="Финансовый 2 86 3 3" xfId="12584" xr:uid="{00000000-0005-0000-0000-0000C2650000}"/>
    <cellStyle name="Финансовый 2 86 3 3 2" xfId="13048" xr:uid="{00000000-0005-0000-0000-0000C3650000}"/>
    <cellStyle name="Финансовый 2 86 3 3 3" xfId="15274" xr:uid="{00000000-0005-0000-0000-0000C4650000}"/>
    <cellStyle name="Финансовый 2 86 3 3 3 2" xfId="15706" xr:uid="{00000000-0005-0000-0000-0000C5650000}"/>
    <cellStyle name="Финансовый 2 86 3 3 3 3" xfId="19689" xr:uid="{00000000-0005-0000-0000-0000C6650000}"/>
    <cellStyle name="Финансовый 2 86 3 3 3 4" xfId="23448" xr:uid="{00000000-0005-0000-0000-0000C7650000}"/>
    <cellStyle name="Финансовый 2 86 3 3 3 5" xfId="25636" xr:uid="{00000000-0005-0000-0000-0000C8650000}"/>
    <cellStyle name="Финансовый 2 86 3 3 3 6" xfId="25154" xr:uid="{00000000-0005-0000-0000-0000C9650000}"/>
    <cellStyle name="Финансовый 2 86 3 3 3 7" xfId="26748" xr:uid="{00000000-0005-0000-0000-0000CA650000}"/>
    <cellStyle name="Финансовый 2 86 3 3 3 8" xfId="32862" xr:uid="{00000000-0005-0000-0000-0000CB650000}"/>
    <cellStyle name="Финансовый 2 86 3 3 3 9" xfId="32612" xr:uid="{00000000-0005-0000-0000-0000CC650000}"/>
    <cellStyle name="Финансовый 2 86 3 3 4" xfId="17946" xr:uid="{00000000-0005-0000-0000-0000CD650000}"/>
    <cellStyle name="Финансовый 2 86 3 3 5" xfId="19258" xr:uid="{00000000-0005-0000-0000-0000CE650000}"/>
    <cellStyle name="Финансовый 2 86 3 3 5 2" xfId="22549" xr:uid="{00000000-0005-0000-0000-0000CF650000}"/>
    <cellStyle name="Финансовый 2 86 3 3 5 3" xfId="28401" xr:uid="{00000000-0005-0000-0000-0000D0650000}"/>
    <cellStyle name="Финансовый 2 86 3 3 5 4" xfId="29838" xr:uid="{00000000-0005-0000-0000-0000D1650000}"/>
    <cellStyle name="Финансовый 2 86 3 3 5 5" xfId="31144" xr:uid="{00000000-0005-0000-0000-0000D2650000}"/>
    <cellStyle name="Финансовый 2 86 3 3 5 6" xfId="34229" xr:uid="{00000000-0005-0000-0000-0000D3650000}"/>
    <cellStyle name="Финансовый 2 86 3 3 5 7" xfId="35565" xr:uid="{00000000-0005-0000-0000-0000D4650000}"/>
    <cellStyle name="Финансовый 2 86 4" xfId="10094" xr:uid="{00000000-0005-0000-0000-0000D5650000}"/>
    <cellStyle name="Финансовый 2 86 4 2" xfId="13308" xr:uid="{00000000-0005-0000-0000-0000D6650000}"/>
    <cellStyle name="Финансовый 2 86 4 3" xfId="15014" xr:uid="{00000000-0005-0000-0000-0000D7650000}"/>
    <cellStyle name="Финансовый 2 86 4 3 2" xfId="15966" xr:uid="{00000000-0005-0000-0000-0000D8650000}"/>
    <cellStyle name="Финансовый 2 86 4 3 3" xfId="19949" xr:uid="{00000000-0005-0000-0000-0000D9650000}"/>
    <cellStyle name="Финансовый 2 86 4 3 4" xfId="23717" xr:uid="{00000000-0005-0000-0000-0000DA650000}"/>
    <cellStyle name="Финансовый 2 86 4 3 5" xfId="26498" xr:uid="{00000000-0005-0000-0000-0000DB650000}"/>
    <cellStyle name="Финансовый 2 86 4 3 6" xfId="23388" xr:uid="{00000000-0005-0000-0000-0000DC650000}"/>
    <cellStyle name="Финансовый 2 86 4 3 7" xfId="26591" xr:uid="{00000000-0005-0000-0000-0000DD650000}"/>
    <cellStyle name="Финансовый 2 86 4 3 8" xfId="33122" xr:uid="{00000000-0005-0000-0000-0000DE650000}"/>
    <cellStyle name="Финансовый 2 86 4 3 9" xfId="31701" xr:uid="{00000000-0005-0000-0000-0000DF650000}"/>
    <cellStyle name="Финансовый 2 86 4 4" xfId="17686" xr:uid="{00000000-0005-0000-0000-0000E0650000}"/>
    <cellStyle name="Финансовый 2 86 4 5" xfId="18998" xr:uid="{00000000-0005-0000-0000-0000E1650000}"/>
    <cellStyle name="Финансовый 2 86 4 5 2" xfId="25368" xr:uid="{00000000-0005-0000-0000-0000E2650000}"/>
    <cellStyle name="Финансовый 2 86 4 5 3" xfId="28141" xr:uid="{00000000-0005-0000-0000-0000E3650000}"/>
    <cellStyle name="Финансовый 2 86 4 5 4" xfId="29578" xr:uid="{00000000-0005-0000-0000-0000E4650000}"/>
    <cellStyle name="Финансовый 2 86 4 5 5" xfId="30884" xr:uid="{00000000-0005-0000-0000-0000E5650000}"/>
    <cellStyle name="Финансовый 2 86 4 5 6" xfId="34489" xr:uid="{00000000-0005-0000-0000-0000E6650000}"/>
    <cellStyle name="Финансовый 2 86 4 5 7" xfId="35825" xr:uid="{00000000-0005-0000-0000-0000E7650000}"/>
    <cellStyle name="Финансовый 2 86 5" xfId="11409" xr:uid="{00000000-0005-0000-0000-0000E8650000}"/>
    <cellStyle name="Финансовый 2 86 6" xfId="13956" xr:uid="{00000000-0005-0000-0000-0000E9650000}"/>
    <cellStyle name="Финансовый 2 86 7" xfId="14366" xr:uid="{00000000-0005-0000-0000-0000EA650000}"/>
    <cellStyle name="Финансовый 2 86 7 2" xfId="16614" xr:uid="{00000000-0005-0000-0000-0000EB650000}"/>
    <cellStyle name="Финансовый 2 86 7 3" xfId="20597" xr:uid="{00000000-0005-0000-0000-0000EC650000}"/>
    <cellStyle name="Финансовый 2 86 7 4" xfId="21486" xr:uid="{00000000-0005-0000-0000-0000ED650000}"/>
    <cellStyle name="Финансовый 2 86 7 5" xfId="24967" xr:uid="{00000000-0005-0000-0000-0000EE650000}"/>
    <cellStyle name="Финансовый 2 86 7 6" xfId="25509" xr:uid="{00000000-0005-0000-0000-0000EF650000}"/>
    <cellStyle name="Финансовый 2 86 7 7" xfId="26931" xr:uid="{00000000-0005-0000-0000-0000F0650000}"/>
    <cellStyle name="Финансовый 2 86 7 8" xfId="33770" xr:uid="{00000000-0005-0000-0000-0000F1650000}"/>
    <cellStyle name="Финансовый 2 86 7 9" xfId="31446" xr:uid="{00000000-0005-0000-0000-0000F2650000}"/>
    <cellStyle name="Финансовый 2 86 8" xfId="17038" xr:uid="{00000000-0005-0000-0000-0000F3650000}"/>
    <cellStyle name="Финансовый 2 86 9" xfId="18350" xr:uid="{00000000-0005-0000-0000-0000F4650000}"/>
    <cellStyle name="Финансовый 2 86 9 2" xfId="25338" xr:uid="{00000000-0005-0000-0000-0000F5650000}"/>
    <cellStyle name="Финансовый 2 86 9 3" xfId="27493" xr:uid="{00000000-0005-0000-0000-0000F6650000}"/>
    <cellStyle name="Финансовый 2 86 9 4" xfId="28930" xr:uid="{00000000-0005-0000-0000-0000F7650000}"/>
    <cellStyle name="Финансовый 2 86 9 5" xfId="30236" xr:uid="{00000000-0005-0000-0000-0000F8650000}"/>
    <cellStyle name="Финансовый 2 86 9 6" xfId="35137" xr:uid="{00000000-0005-0000-0000-0000F9650000}"/>
    <cellStyle name="Финансовый 2 86 9 7" xfId="36473" xr:uid="{00000000-0005-0000-0000-0000FA650000}"/>
    <cellStyle name="Финансовый 2 87" xfId="185" xr:uid="{00000000-0005-0000-0000-0000FB650000}"/>
    <cellStyle name="Финансовый 2 87 2" xfId="546" xr:uid="{00000000-0005-0000-0000-0000FC650000}"/>
    <cellStyle name="Финансовый 2 87 2 2" xfId="9139" xr:uid="{00000000-0005-0000-0000-0000FD650000}"/>
    <cellStyle name="Финансовый 2 87 2 3" xfId="10454" xr:uid="{00000000-0005-0000-0000-0000FE650000}"/>
    <cellStyle name="Финансовый 2 87 3" xfId="1525" xr:uid="{00000000-0005-0000-0000-0000FF650000}"/>
    <cellStyle name="Финансовый 2 87 3 2" xfId="8823" xr:uid="{00000000-0005-0000-0000-000000660000}"/>
    <cellStyle name="Финансовый 2 87 3 2 2" xfId="13604" xr:uid="{00000000-0005-0000-0000-000001660000}"/>
    <cellStyle name="Финансовый 2 87 3 2 3" xfId="14718" xr:uid="{00000000-0005-0000-0000-000002660000}"/>
    <cellStyle name="Финансовый 2 87 3 2 3 2" xfId="16262" xr:uid="{00000000-0005-0000-0000-000003660000}"/>
    <cellStyle name="Финансовый 2 87 3 2 3 3" xfId="20245" xr:uid="{00000000-0005-0000-0000-000004660000}"/>
    <cellStyle name="Финансовый 2 87 3 2 3 4" xfId="22341" xr:uid="{00000000-0005-0000-0000-000005660000}"/>
    <cellStyle name="Финансовый 2 87 3 2 3 5" xfId="25873" xr:uid="{00000000-0005-0000-0000-000006660000}"/>
    <cellStyle name="Финансовый 2 87 3 2 3 6" xfId="24362" xr:uid="{00000000-0005-0000-0000-000007660000}"/>
    <cellStyle name="Финансовый 2 87 3 2 3 7" xfId="24570" xr:uid="{00000000-0005-0000-0000-000008660000}"/>
    <cellStyle name="Финансовый 2 87 3 2 3 8" xfId="33418" xr:uid="{00000000-0005-0000-0000-000009660000}"/>
    <cellStyle name="Финансовый 2 87 3 2 3 9" xfId="32604" xr:uid="{00000000-0005-0000-0000-00000A660000}"/>
    <cellStyle name="Финансовый 2 87 3 2 4" xfId="17390" xr:uid="{00000000-0005-0000-0000-00000B660000}"/>
    <cellStyle name="Финансовый 2 87 3 2 5" xfId="18702" xr:uid="{00000000-0005-0000-0000-00000C660000}"/>
    <cellStyle name="Финансовый 2 87 3 2 5 2" xfId="22066" xr:uid="{00000000-0005-0000-0000-00000D660000}"/>
    <cellStyle name="Финансовый 2 87 3 2 5 3" xfId="27845" xr:uid="{00000000-0005-0000-0000-00000E660000}"/>
    <cellStyle name="Финансовый 2 87 3 2 5 4" xfId="29282" xr:uid="{00000000-0005-0000-0000-00000F660000}"/>
    <cellStyle name="Финансовый 2 87 3 2 5 5" xfId="30588" xr:uid="{00000000-0005-0000-0000-000010660000}"/>
    <cellStyle name="Финансовый 2 87 3 2 5 6" xfId="34785" xr:uid="{00000000-0005-0000-0000-000011660000}"/>
    <cellStyle name="Финансовый 2 87 3 2 5 7" xfId="36121" xr:uid="{00000000-0005-0000-0000-000012660000}"/>
    <cellStyle name="Финансовый 2 87 3 3" xfId="12676" xr:uid="{00000000-0005-0000-0000-000013660000}"/>
    <cellStyle name="Финансовый 2 87 3 3 2" xfId="12956" xr:uid="{00000000-0005-0000-0000-000014660000}"/>
    <cellStyle name="Финансовый 2 87 3 3 3" xfId="15366" xr:uid="{00000000-0005-0000-0000-000015660000}"/>
    <cellStyle name="Финансовый 2 87 3 3 3 2" xfId="15614" xr:uid="{00000000-0005-0000-0000-000016660000}"/>
    <cellStyle name="Финансовый 2 87 3 3 3 3" xfId="19597" xr:uid="{00000000-0005-0000-0000-000017660000}"/>
    <cellStyle name="Финансовый 2 87 3 3 3 4" xfId="22664" xr:uid="{00000000-0005-0000-0000-000018660000}"/>
    <cellStyle name="Финансовый 2 87 3 3 3 5" xfId="24246" xr:uid="{00000000-0005-0000-0000-000019660000}"/>
    <cellStyle name="Финансовый 2 87 3 3 3 6" xfId="26963" xr:uid="{00000000-0005-0000-0000-00001A660000}"/>
    <cellStyle name="Финансовый 2 87 3 3 3 7" xfId="24931" xr:uid="{00000000-0005-0000-0000-00001B660000}"/>
    <cellStyle name="Финансовый 2 87 3 3 3 8" xfId="32770" xr:uid="{00000000-0005-0000-0000-00001C660000}"/>
    <cellStyle name="Финансовый 2 87 3 3 3 9" xfId="31827" xr:uid="{00000000-0005-0000-0000-00001D660000}"/>
    <cellStyle name="Финансовый 2 87 3 3 4" xfId="18038" xr:uid="{00000000-0005-0000-0000-00001E660000}"/>
    <cellStyle name="Финансовый 2 87 3 3 5" xfId="19350" xr:uid="{00000000-0005-0000-0000-00001F660000}"/>
    <cellStyle name="Финансовый 2 87 3 3 5 2" xfId="23509" xr:uid="{00000000-0005-0000-0000-000020660000}"/>
    <cellStyle name="Финансовый 2 87 3 3 5 3" xfId="28493" xr:uid="{00000000-0005-0000-0000-000021660000}"/>
    <cellStyle name="Финансовый 2 87 3 3 5 4" xfId="29930" xr:uid="{00000000-0005-0000-0000-000022660000}"/>
    <cellStyle name="Финансовый 2 87 3 3 5 5" xfId="31236" xr:uid="{00000000-0005-0000-0000-000023660000}"/>
    <cellStyle name="Финансовый 2 87 3 3 5 6" xfId="34137" xr:uid="{00000000-0005-0000-0000-000024660000}"/>
    <cellStyle name="Финансовый 2 87 3 3 5 7" xfId="35473" xr:uid="{00000000-0005-0000-0000-000025660000}"/>
    <cellStyle name="Финансовый 2 87 4" xfId="10095" xr:uid="{00000000-0005-0000-0000-000026660000}"/>
    <cellStyle name="Финансовый 2 87 4 2" xfId="13307" xr:uid="{00000000-0005-0000-0000-000027660000}"/>
    <cellStyle name="Финансовый 2 87 4 3" xfId="15015" xr:uid="{00000000-0005-0000-0000-000028660000}"/>
    <cellStyle name="Финансовый 2 87 4 3 2" xfId="15965" xr:uid="{00000000-0005-0000-0000-000029660000}"/>
    <cellStyle name="Финансовый 2 87 4 3 3" xfId="19948" xr:uid="{00000000-0005-0000-0000-00002A660000}"/>
    <cellStyle name="Финансовый 2 87 4 3 4" xfId="23516" xr:uid="{00000000-0005-0000-0000-00002B660000}"/>
    <cellStyle name="Финансовый 2 87 4 3 5" xfId="25995" xr:uid="{00000000-0005-0000-0000-00002C660000}"/>
    <cellStyle name="Финансовый 2 87 4 3 6" xfId="23087" xr:uid="{00000000-0005-0000-0000-00002D660000}"/>
    <cellStyle name="Финансовый 2 87 4 3 7" xfId="26145" xr:uid="{00000000-0005-0000-0000-00002E660000}"/>
    <cellStyle name="Финансовый 2 87 4 3 8" xfId="33121" xr:uid="{00000000-0005-0000-0000-00002F660000}"/>
    <cellStyle name="Финансовый 2 87 4 3 9" xfId="31710" xr:uid="{00000000-0005-0000-0000-000030660000}"/>
    <cellStyle name="Финансовый 2 87 4 4" xfId="17687" xr:uid="{00000000-0005-0000-0000-000031660000}"/>
    <cellStyle name="Финансовый 2 87 4 5" xfId="18999" xr:uid="{00000000-0005-0000-0000-000032660000}"/>
    <cellStyle name="Финансовый 2 87 4 5 2" xfId="23145" xr:uid="{00000000-0005-0000-0000-000033660000}"/>
    <cellStyle name="Финансовый 2 87 4 5 3" xfId="28142" xr:uid="{00000000-0005-0000-0000-000034660000}"/>
    <cellStyle name="Финансовый 2 87 4 5 4" xfId="29579" xr:uid="{00000000-0005-0000-0000-000035660000}"/>
    <cellStyle name="Финансовый 2 87 4 5 5" xfId="30885" xr:uid="{00000000-0005-0000-0000-000036660000}"/>
    <cellStyle name="Финансовый 2 87 4 5 6" xfId="34488" xr:uid="{00000000-0005-0000-0000-000037660000}"/>
    <cellStyle name="Финансовый 2 87 4 5 7" xfId="35824" xr:uid="{00000000-0005-0000-0000-000038660000}"/>
    <cellStyle name="Финансовый 2 87 5" xfId="11410" xr:uid="{00000000-0005-0000-0000-000039660000}"/>
    <cellStyle name="Финансовый 2 87 6" xfId="13955" xr:uid="{00000000-0005-0000-0000-00003A660000}"/>
    <cellStyle name="Финансовый 2 87 7" xfId="14367" xr:uid="{00000000-0005-0000-0000-00003B660000}"/>
    <cellStyle name="Финансовый 2 87 7 2" xfId="16613" xr:uid="{00000000-0005-0000-0000-00003C660000}"/>
    <cellStyle name="Финансовый 2 87 7 3" xfId="20596" xr:uid="{00000000-0005-0000-0000-00003D660000}"/>
    <cellStyle name="Финансовый 2 87 7 4" xfId="25097" xr:uid="{00000000-0005-0000-0000-00003E660000}"/>
    <cellStyle name="Финансовый 2 87 7 5" xfId="26740" xr:uid="{00000000-0005-0000-0000-00003F660000}"/>
    <cellStyle name="Финансовый 2 87 7 6" xfId="22869" xr:uid="{00000000-0005-0000-0000-000040660000}"/>
    <cellStyle name="Финансовый 2 87 7 7" xfId="27201" xr:uid="{00000000-0005-0000-0000-000041660000}"/>
    <cellStyle name="Финансовый 2 87 7 8" xfId="33769" xr:uid="{00000000-0005-0000-0000-000042660000}"/>
    <cellStyle name="Финансовый 2 87 7 9" xfId="32412" xr:uid="{00000000-0005-0000-0000-000043660000}"/>
    <cellStyle name="Финансовый 2 87 8" xfId="17039" xr:uid="{00000000-0005-0000-0000-000044660000}"/>
    <cellStyle name="Финансовый 2 87 9" xfId="18351" xr:uid="{00000000-0005-0000-0000-000045660000}"/>
    <cellStyle name="Финансовый 2 87 9 2" xfId="23120" xr:uid="{00000000-0005-0000-0000-000046660000}"/>
    <cellStyle name="Финансовый 2 87 9 3" xfId="27494" xr:uid="{00000000-0005-0000-0000-000047660000}"/>
    <cellStyle name="Финансовый 2 87 9 4" xfId="28931" xr:uid="{00000000-0005-0000-0000-000048660000}"/>
    <cellStyle name="Финансовый 2 87 9 5" xfId="30237" xr:uid="{00000000-0005-0000-0000-000049660000}"/>
    <cellStyle name="Финансовый 2 87 9 6" xfId="35136" xr:uid="{00000000-0005-0000-0000-00004A660000}"/>
    <cellStyle name="Финансовый 2 87 9 7" xfId="36472" xr:uid="{00000000-0005-0000-0000-00004B660000}"/>
    <cellStyle name="Финансовый 2 88" xfId="186" xr:uid="{00000000-0005-0000-0000-00004C660000}"/>
    <cellStyle name="Финансовый 2 88 2" xfId="547" xr:uid="{00000000-0005-0000-0000-00004D660000}"/>
    <cellStyle name="Финансовый 2 88 2 2" xfId="9096" xr:uid="{00000000-0005-0000-0000-00004E660000}"/>
    <cellStyle name="Финансовый 2 88 2 3" xfId="10455" xr:uid="{00000000-0005-0000-0000-00004F660000}"/>
    <cellStyle name="Финансовый 2 88 3" xfId="1526" xr:uid="{00000000-0005-0000-0000-000050660000}"/>
    <cellStyle name="Финансовый 2 88 3 2" xfId="7782" xr:uid="{00000000-0005-0000-0000-000051660000}"/>
    <cellStyle name="Финансовый 2 88 3 2 2" xfId="13776" xr:uid="{00000000-0005-0000-0000-000052660000}"/>
    <cellStyle name="Финансовый 2 88 3 2 3" xfId="14546" xr:uid="{00000000-0005-0000-0000-000053660000}"/>
    <cellStyle name="Финансовый 2 88 3 2 3 2" xfId="16434" xr:uid="{00000000-0005-0000-0000-000054660000}"/>
    <cellStyle name="Финансовый 2 88 3 2 3 3" xfId="20417" xr:uid="{00000000-0005-0000-0000-000055660000}"/>
    <cellStyle name="Финансовый 2 88 3 2 3 4" xfId="25292" xr:uid="{00000000-0005-0000-0000-000056660000}"/>
    <cellStyle name="Финансовый 2 88 3 2 3 5" xfId="25953" xr:uid="{00000000-0005-0000-0000-000057660000}"/>
    <cellStyle name="Финансовый 2 88 3 2 3 6" xfId="20963" xr:uid="{00000000-0005-0000-0000-000058660000}"/>
    <cellStyle name="Финансовый 2 88 3 2 3 7" xfId="27319" xr:uid="{00000000-0005-0000-0000-000059660000}"/>
    <cellStyle name="Финансовый 2 88 3 2 3 8" xfId="33590" xr:uid="{00000000-0005-0000-0000-00005A660000}"/>
    <cellStyle name="Финансовый 2 88 3 2 3 9" xfId="31524" xr:uid="{00000000-0005-0000-0000-00005B660000}"/>
    <cellStyle name="Финансовый 2 88 3 2 4" xfId="17218" xr:uid="{00000000-0005-0000-0000-00005C660000}"/>
    <cellStyle name="Финансовый 2 88 3 2 5" xfId="18530" xr:uid="{00000000-0005-0000-0000-00005D660000}"/>
    <cellStyle name="Финансовый 2 88 3 2 5 2" xfId="21565" xr:uid="{00000000-0005-0000-0000-00005E660000}"/>
    <cellStyle name="Финансовый 2 88 3 2 5 3" xfId="27673" xr:uid="{00000000-0005-0000-0000-00005F660000}"/>
    <cellStyle name="Финансовый 2 88 3 2 5 4" xfId="29110" xr:uid="{00000000-0005-0000-0000-000060660000}"/>
    <cellStyle name="Финансовый 2 88 3 2 5 5" xfId="30416" xr:uid="{00000000-0005-0000-0000-000061660000}"/>
    <cellStyle name="Финансовый 2 88 3 2 5 6" xfId="34957" xr:uid="{00000000-0005-0000-0000-000062660000}"/>
    <cellStyle name="Финансовый 2 88 3 2 5 7" xfId="36293" xr:uid="{00000000-0005-0000-0000-000063660000}"/>
    <cellStyle name="Финансовый 2 88 3 3" xfId="12504" xr:uid="{00000000-0005-0000-0000-000064660000}"/>
    <cellStyle name="Финансовый 2 88 3 3 2" xfId="13128" xr:uid="{00000000-0005-0000-0000-000065660000}"/>
    <cellStyle name="Финансовый 2 88 3 3 3" xfId="15194" xr:uid="{00000000-0005-0000-0000-000066660000}"/>
    <cellStyle name="Финансовый 2 88 3 3 3 2" xfId="15786" xr:uid="{00000000-0005-0000-0000-000067660000}"/>
    <cellStyle name="Финансовый 2 88 3 3 3 3" xfId="19769" xr:uid="{00000000-0005-0000-0000-000068660000}"/>
    <cellStyle name="Финансовый 2 88 3 3 3 4" xfId="22074" xr:uid="{00000000-0005-0000-0000-000069660000}"/>
    <cellStyle name="Финансовый 2 88 3 3 3 5" xfId="25763" xr:uid="{00000000-0005-0000-0000-00006A660000}"/>
    <cellStyle name="Финансовый 2 88 3 3 3 6" xfId="26415" xr:uid="{00000000-0005-0000-0000-00006B660000}"/>
    <cellStyle name="Финансовый 2 88 3 3 3 7" xfId="22808" xr:uid="{00000000-0005-0000-0000-00006C660000}"/>
    <cellStyle name="Финансовый 2 88 3 3 3 8" xfId="32942" xr:uid="{00000000-0005-0000-0000-00006D660000}"/>
    <cellStyle name="Финансовый 2 88 3 3 3 9" xfId="31609" xr:uid="{00000000-0005-0000-0000-00006E660000}"/>
    <cellStyle name="Финансовый 2 88 3 3 4" xfId="17866" xr:uid="{00000000-0005-0000-0000-00006F660000}"/>
    <cellStyle name="Финансовый 2 88 3 3 5" xfId="19178" xr:uid="{00000000-0005-0000-0000-000070660000}"/>
    <cellStyle name="Финансовый 2 88 3 3 5 2" xfId="23425" xr:uid="{00000000-0005-0000-0000-000071660000}"/>
    <cellStyle name="Финансовый 2 88 3 3 5 3" xfId="28321" xr:uid="{00000000-0005-0000-0000-000072660000}"/>
    <cellStyle name="Финансовый 2 88 3 3 5 4" xfId="29758" xr:uid="{00000000-0005-0000-0000-000073660000}"/>
    <cellStyle name="Финансовый 2 88 3 3 5 5" xfId="31064" xr:uid="{00000000-0005-0000-0000-000074660000}"/>
    <cellStyle name="Финансовый 2 88 3 3 5 6" xfId="34309" xr:uid="{00000000-0005-0000-0000-000075660000}"/>
    <cellStyle name="Финансовый 2 88 3 3 5 7" xfId="35645" xr:uid="{00000000-0005-0000-0000-000076660000}"/>
    <cellStyle name="Финансовый 2 88 4" xfId="10096" xr:uid="{00000000-0005-0000-0000-000077660000}"/>
    <cellStyle name="Финансовый 2 88 4 2" xfId="13306" xr:uid="{00000000-0005-0000-0000-000078660000}"/>
    <cellStyle name="Финансовый 2 88 4 3" xfId="15016" xr:uid="{00000000-0005-0000-0000-000079660000}"/>
    <cellStyle name="Финансовый 2 88 4 3 2" xfId="15964" xr:uid="{00000000-0005-0000-0000-00007A660000}"/>
    <cellStyle name="Финансовый 2 88 4 3 3" xfId="19947" xr:uid="{00000000-0005-0000-0000-00007B660000}"/>
    <cellStyle name="Финансовый 2 88 4 3 4" xfId="23302" xr:uid="{00000000-0005-0000-0000-00007C660000}"/>
    <cellStyle name="Финансовый 2 88 4 3 5" xfId="26379" xr:uid="{00000000-0005-0000-0000-00007D660000}"/>
    <cellStyle name="Финансовый 2 88 4 3 6" xfId="24445" xr:uid="{00000000-0005-0000-0000-00007E660000}"/>
    <cellStyle name="Финансовый 2 88 4 3 7" xfId="24946" xr:uid="{00000000-0005-0000-0000-00007F660000}"/>
    <cellStyle name="Финансовый 2 88 4 3 8" xfId="33120" xr:uid="{00000000-0005-0000-0000-000080660000}"/>
    <cellStyle name="Финансовый 2 88 4 3 9" xfId="31763" xr:uid="{00000000-0005-0000-0000-000081660000}"/>
    <cellStyle name="Финансовый 2 88 4 4" xfId="17688" xr:uid="{00000000-0005-0000-0000-000082660000}"/>
    <cellStyle name="Финансовый 2 88 4 5" xfId="19000" xr:uid="{00000000-0005-0000-0000-000083660000}"/>
    <cellStyle name="Финансовый 2 88 4 5 2" xfId="21610" xr:uid="{00000000-0005-0000-0000-000084660000}"/>
    <cellStyle name="Финансовый 2 88 4 5 3" xfId="28143" xr:uid="{00000000-0005-0000-0000-000085660000}"/>
    <cellStyle name="Финансовый 2 88 4 5 4" xfId="29580" xr:uid="{00000000-0005-0000-0000-000086660000}"/>
    <cellStyle name="Финансовый 2 88 4 5 5" xfId="30886" xr:uid="{00000000-0005-0000-0000-000087660000}"/>
    <cellStyle name="Финансовый 2 88 4 5 6" xfId="34487" xr:uid="{00000000-0005-0000-0000-000088660000}"/>
    <cellStyle name="Финансовый 2 88 4 5 7" xfId="35823" xr:uid="{00000000-0005-0000-0000-000089660000}"/>
    <cellStyle name="Финансовый 2 88 5" xfId="11411" xr:uid="{00000000-0005-0000-0000-00008A660000}"/>
    <cellStyle name="Финансовый 2 88 6" xfId="13954" xr:uid="{00000000-0005-0000-0000-00008B660000}"/>
    <cellStyle name="Финансовый 2 88 7" xfId="14368" xr:uid="{00000000-0005-0000-0000-00008C660000}"/>
    <cellStyle name="Финансовый 2 88 7 2" xfId="16612" xr:uid="{00000000-0005-0000-0000-00008D660000}"/>
    <cellStyle name="Финансовый 2 88 7 3" xfId="20595" xr:uid="{00000000-0005-0000-0000-00008E660000}"/>
    <cellStyle name="Финансовый 2 88 7 4" xfId="21408" xr:uid="{00000000-0005-0000-0000-00008F660000}"/>
    <cellStyle name="Финансовый 2 88 7 5" xfId="25664" xr:uid="{00000000-0005-0000-0000-000090660000}"/>
    <cellStyle name="Финансовый 2 88 7 6" xfId="22279" xr:uid="{00000000-0005-0000-0000-000091660000}"/>
    <cellStyle name="Финансовый 2 88 7 7" xfId="21990" xr:uid="{00000000-0005-0000-0000-000092660000}"/>
    <cellStyle name="Финансовый 2 88 7 8" xfId="33768" xr:uid="{00000000-0005-0000-0000-000093660000}"/>
    <cellStyle name="Финансовый 2 88 7 9" xfId="32496" xr:uid="{00000000-0005-0000-0000-000094660000}"/>
    <cellStyle name="Финансовый 2 88 8" xfId="17040" xr:uid="{00000000-0005-0000-0000-000095660000}"/>
    <cellStyle name="Финансовый 2 88 9" xfId="18352" xr:uid="{00000000-0005-0000-0000-000096660000}"/>
    <cellStyle name="Финансовый 2 88 9 2" xfId="21438" xr:uid="{00000000-0005-0000-0000-000097660000}"/>
    <cellStyle name="Финансовый 2 88 9 3" xfId="27495" xr:uid="{00000000-0005-0000-0000-000098660000}"/>
    <cellStyle name="Финансовый 2 88 9 4" xfId="28932" xr:uid="{00000000-0005-0000-0000-000099660000}"/>
    <cellStyle name="Финансовый 2 88 9 5" xfId="30238" xr:uid="{00000000-0005-0000-0000-00009A660000}"/>
    <cellStyle name="Финансовый 2 88 9 6" xfId="35135" xr:uid="{00000000-0005-0000-0000-00009B660000}"/>
    <cellStyle name="Финансовый 2 88 9 7" xfId="36471" xr:uid="{00000000-0005-0000-0000-00009C660000}"/>
    <cellStyle name="Финансовый 2 89" xfId="187" xr:uid="{00000000-0005-0000-0000-00009D660000}"/>
    <cellStyle name="Финансовый 2 89 2" xfId="548" xr:uid="{00000000-0005-0000-0000-00009E660000}"/>
    <cellStyle name="Финансовый 2 89 2 2" xfId="9093" xr:uid="{00000000-0005-0000-0000-00009F660000}"/>
    <cellStyle name="Финансовый 2 89 2 3" xfId="10456" xr:uid="{00000000-0005-0000-0000-0000A0660000}"/>
    <cellStyle name="Финансовый 2 89 3" xfId="1527" xr:uid="{00000000-0005-0000-0000-0000A1660000}"/>
    <cellStyle name="Финансовый 2 89 3 2" xfId="8879" xr:uid="{00000000-0005-0000-0000-0000A2660000}"/>
    <cellStyle name="Финансовый 2 89 3 2 2" xfId="13598" xr:uid="{00000000-0005-0000-0000-0000A3660000}"/>
    <cellStyle name="Финансовый 2 89 3 2 3" xfId="14724" xr:uid="{00000000-0005-0000-0000-0000A4660000}"/>
    <cellStyle name="Финансовый 2 89 3 2 3 2" xfId="16256" xr:uid="{00000000-0005-0000-0000-0000A5660000}"/>
    <cellStyle name="Финансовый 2 89 3 2 3 3" xfId="20239" xr:uid="{00000000-0005-0000-0000-0000A6660000}"/>
    <cellStyle name="Финансовый 2 89 3 2 3 4" xfId="23898" xr:uid="{00000000-0005-0000-0000-0000A7660000}"/>
    <cellStyle name="Финансовый 2 89 3 2 3 5" xfId="27145" xr:uid="{00000000-0005-0000-0000-0000A8660000}"/>
    <cellStyle name="Финансовый 2 89 3 2 3 6" xfId="24113" xr:uid="{00000000-0005-0000-0000-0000A9660000}"/>
    <cellStyle name="Финансовый 2 89 3 2 3 7" xfId="28684" xr:uid="{00000000-0005-0000-0000-0000AA660000}"/>
    <cellStyle name="Финансовый 2 89 3 2 3 8" xfId="33412" xr:uid="{00000000-0005-0000-0000-0000AB660000}"/>
    <cellStyle name="Финансовый 2 89 3 2 3 9" xfId="32389" xr:uid="{00000000-0005-0000-0000-0000AC660000}"/>
    <cellStyle name="Финансовый 2 89 3 2 4" xfId="17396" xr:uid="{00000000-0005-0000-0000-0000AD660000}"/>
    <cellStyle name="Финансовый 2 89 3 2 5" xfId="18708" xr:uid="{00000000-0005-0000-0000-0000AE660000}"/>
    <cellStyle name="Финансовый 2 89 3 2 5 2" xfId="22265" xr:uid="{00000000-0005-0000-0000-0000AF660000}"/>
    <cellStyle name="Финансовый 2 89 3 2 5 3" xfId="27851" xr:uid="{00000000-0005-0000-0000-0000B0660000}"/>
    <cellStyle name="Финансовый 2 89 3 2 5 4" xfId="29288" xr:uid="{00000000-0005-0000-0000-0000B1660000}"/>
    <cellStyle name="Финансовый 2 89 3 2 5 5" xfId="30594" xr:uid="{00000000-0005-0000-0000-0000B2660000}"/>
    <cellStyle name="Финансовый 2 89 3 2 5 6" xfId="34779" xr:uid="{00000000-0005-0000-0000-0000B3660000}"/>
    <cellStyle name="Финансовый 2 89 3 2 5 7" xfId="36115" xr:uid="{00000000-0005-0000-0000-0000B4660000}"/>
    <cellStyle name="Финансовый 2 89 3 3" xfId="12682" xr:uid="{00000000-0005-0000-0000-0000B5660000}"/>
    <cellStyle name="Финансовый 2 89 3 3 2" xfId="12950" xr:uid="{00000000-0005-0000-0000-0000B6660000}"/>
    <cellStyle name="Финансовый 2 89 3 3 3" xfId="15372" xr:uid="{00000000-0005-0000-0000-0000B7660000}"/>
    <cellStyle name="Финансовый 2 89 3 3 3 2" xfId="15608" xr:uid="{00000000-0005-0000-0000-0000B8660000}"/>
    <cellStyle name="Финансовый 2 89 3 3 3 3" xfId="19591" xr:uid="{00000000-0005-0000-0000-0000B9660000}"/>
    <cellStyle name="Финансовый 2 89 3 3 3 4" xfId="22648" xr:uid="{00000000-0005-0000-0000-0000BA660000}"/>
    <cellStyle name="Финансовый 2 89 3 3 3 5" xfId="25959" xr:uid="{00000000-0005-0000-0000-0000BB660000}"/>
    <cellStyle name="Финансовый 2 89 3 3 3 6" xfId="24906" xr:uid="{00000000-0005-0000-0000-0000BC660000}"/>
    <cellStyle name="Финансовый 2 89 3 3 3 7" xfId="24929" xr:uid="{00000000-0005-0000-0000-0000BD660000}"/>
    <cellStyle name="Финансовый 2 89 3 3 3 8" xfId="32764" xr:uid="{00000000-0005-0000-0000-0000BE660000}"/>
    <cellStyle name="Финансовый 2 89 3 3 3 9" xfId="31735" xr:uid="{00000000-0005-0000-0000-0000BF660000}"/>
    <cellStyle name="Финансовый 2 89 3 3 4" xfId="18044" xr:uid="{00000000-0005-0000-0000-0000C0660000}"/>
    <cellStyle name="Финансовый 2 89 3 3 5" xfId="19356" xr:uid="{00000000-0005-0000-0000-0000C1660000}"/>
    <cellStyle name="Финансовый 2 89 3 3 5 2" xfId="21153" xr:uid="{00000000-0005-0000-0000-0000C2660000}"/>
    <cellStyle name="Финансовый 2 89 3 3 5 3" xfId="28499" xr:uid="{00000000-0005-0000-0000-0000C3660000}"/>
    <cellStyle name="Финансовый 2 89 3 3 5 4" xfId="29936" xr:uid="{00000000-0005-0000-0000-0000C4660000}"/>
    <cellStyle name="Финансовый 2 89 3 3 5 5" xfId="31242" xr:uid="{00000000-0005-0000-0000-0000C5660000}"/>
    <cellStyle name="Финансовый 2 89 3 3 5 6" xfId="34131" xr:uid="{00000000-0005-0000-0000-0000C6660000}"/>
    <cellStyle name="Финансовый 2 89 3 3 5 7" xfId="35467" xr:uid="{00000000-0005-0000-0000-0000C7660000}"/>
    <cellStyle name="Финансовый 2 89 4" xfId="10097" xr:uid="{00000000-0005-0000-0000-0000C8660000}"/>
    <cellStyle name="Финансовый 2 89 4 2" xfId="13305" xr:uid="{00000000-0005-0000-0000-0000C9660000}"/>
    <cellStyle name="Финансовый 2 89 4 3" xfId="15017" xr:uid="{00000000-0005-0000-0000-0000CA660000}"/>
    <cellStyle name="Финансовый 2 89 4 3 2" xfId="15963" xr:uid="{00000000-0005-0000-0000-0000CB660000}"/>
    <cellStyle name="Финансовый 2 89 4 3 3" xfId="19946" xr:uid="{00000000-0005-0000-0000-0000CC660000}"/>
    <cellStyle name="Финансовый 2 89 4 3 4" xfId="25352" xr:uid="{00000000-0005-0000-0000-0000CD660000}"/>
    <cellStyle name="Финансовый 2 89 4 3 5" xfId="25852" xr:uid="{00000000-0005-0000-0000-0000CE660000}"/>
    <cellStyle name="Финансовый 2 89 4 3 6" xfId="23342" xr:uid="{00000000-0005-0000-0000-0000CF660000}"/>
    <cellStyle name="Финансовый 2 89 4 3 7" xfId="25978" xr:uid="{00000000-0005-0000-0000-0000D0660000}"/>
    <cellStyle name="Финансовый 2 89 4 3 8" xfId="33119" xr:uid="{00000000-0005-0000-0000-0000D1660000}"/>
    <cellStyle name="Финансовый 2 89 4 3 9" xfId="31372" xr:uid="{00000000-0005-0000-0000-0000D2660000}"/>
    <cellStyle name="Финансовый 2 89 4 4" xfId="17689" xr:uid="{00000000-0005-0000-0000-0000D3660000}"/>
    <cellStyle name="Финансовый 2 89 4 5" xfId="19001" xr:uid="{00000000-0005-0000-0000-0000D4660000}"/>
    <cellStyle name="Финансовый 2 89 4 5 2" xfId="25213" xr:uid="{00000000-0005-0000-0000-0000D5660000}"/>
    <cellStyle name="Финансовый 2 89 4 5 3" xfId="28144" xr:uid="{00000000-0005-0000-0000-0000D6660000}"/>
    <cellStyle name="Финансовый 2 89 4 5 4" xfId="29581" xr:uid="{00000000-0005-0000-0000-0000D7660000}"/>
    <cellStyle name="Финансовый 2 89 4 5 5" xfId="30887" xr:uid="{00000000-0005-0000-0000-0000D8660000}"/>
    <cellStyle name="Финансовый 2 89 4 5 6" xfId="34486" xr:uid="{00000000-0005-0000-0000-0000D9660000}"/>
    <cellStyle name="Финансовый 2 89 4 5 7" xfId="35822" xr:uid="{00000000-0005-0000-0000-0000DA660000}"/>
    <cellStyle name="Финансовый 2 89 5" xfId="11412" xr:uid="{00000000-0005-0000-0000-0000DB660000}"/>
    <cellStyle name="Финансовый 2 89 6" xfId="13953" xr:uid="{00000000-0005-0000-0000-0000DC660000}"/>
    <cellStyle name="Финансовый 2 89 7" xfId="14369" xr:uid="{00000000-0005-0000-0000-0000DD660000}"/>
    <cellStyle name="Финансовый 2 89 7 2" xfId="16611" xr:uid="{00000000-0005-0000-0000-0000DE660000}"/>
    <cellStyle name="Финансовый 2 89 7 3" xfId="20594" xr:uid="{00000000-0005-0000-0000-0000DF660000}"/>
    <cellStyle name="Финансовый 2 89 7 4" xfId="21214" xr:uid="{00000000-0005-0000-0000-0000E0660000}"/>
    <cellStyle name="Финансовый 2 89 7 5" xfId="23862" xr:uid="{00000000-0005-0000-0000-0000E1660000}"/>
    <cellStyle name="Финансовый 2 89 7 6" xfId="23823" xr:uid="{00000000-0005-0000-0000-0000E2660000}"/>
    <cellStyle name="Финансовый 2 89 7 7" xfId="26566" xr:uid="{00000000-0005-0000-0000-0000E3660000}"/>
    <cellStyle name="Финансовый 2 89 7 8" xfId="33767" xr:uid="{00000000-0005-0000-0000-0000E4660000}"/>
    <cellStyle name="Финансовый 2 89 7 9" xfId="32230" xr:uid="{00000000-0005-0000-0000-0000E5660000}"/>
    <cellStyle name="Финансовый 2 89 8" xfId="17041" xr:uid="{00000000-0005-0000-0000-0000E6660000}"/>
    <cellStyle name="Финансовый 2 89 9" xfId="18353" xr:uid="{00000000-0005-0000-0000-0000E7660000}"/>
    <cellStyle name="Финансовый 2 89 9 2" xfId="25121" xr:uid="{00000000-0005-0000-0000-0000E8660000}"/>
    <cellStyle name="Финансовый 2 89 9 3" xfId="27496" xr:uid="{00000000-0005-0000-0000-0000E9660000}"/>
    <cellStyle name="Финансовый 2 89 9 4" xfId="28933" xr:uid="{00000000-0005-0000-0000-0000EA660000}"/>
    <cellStyle name="Финансовый 2 89 9 5" xfId="30239" xr:uid="{00000000-0005-0000-0000-0000EB660000}"/>
    <cellStyle name="Финансовый 2 89 9 6" xfId="35134" xr:uid="{00000000-0005-0000-0000-0000EC660000}"/>
    <cellStyle name="Финансовый 2 89 9 7" xfId="36470" xr:uid="{00000000-0005-0000-0000-0000ED660000}"/>
    <cellStyle name="Финансовый 2 9" xfId="188" xr:uid="{00000000-0005-0000-0000-0000EE660000}"/>
    <cellStyle name="Финансовый 2 9 2" xfId="374" xr:uid="{00000000-0005-0000-0000-0000EF660000}"/>
    <cellStyle name="Финансовый 2 9 2 2" xfId="7741" xr:uid="{00000000-0005-0000-0000-0000F0660000}"/>
    <cellStyle name="Финансовый 2 9 2 3" xfId="10282" xr:uid="{00000000-0005-0000-0000-0000F1660000}"/>
    <cellStyle name="Финансовый 2 9 3" xfId="1275" xr:uid="{00000000-0005-0000-0000-0000F2660000}"/>
    <cellStyle name="Финансовый 2 9 3 2" xfId="7708" xr:uid="{00000000-0005-0000-0000-0000F3660000}"/>
    <cellStyle name="Финансовый 2 9 3 2 2" xfId="13796" xr:uid="{00000000-0005-0000-0000-0000F4660000}"/>
    <cellStyle name="Финансовый 2 9 3 2 3" xfId="14526" xr:uid="{00000000-0005-0000-0000-0000F5660000}"/>
    <cellStyle name="Финансовый 2 9 3 2 3 2" xfId="16454" xr:uid="{00000000-0005-0000-0000-0000F6660000}"/>
    <cellStyle name="Финансовый 2 9 3 2 3 3" xfId="20437" xr:uid="{00000000-0005-0000-0000-0000F7660000}"/>
    <cellStyle name="Финансовый 2 9 3 2 3 4" xfId="21428" xr:uid="{00000000-0005-0000-0000-0000F8660000}"/>
    <cellStyle name="Финансовый 2 9 3 2 3 5" xfId="24120" xr:uid="{00000000-0005-0000-0000-0000F9660000}"/>
    <cellStyle name="Финансовый 2 9 3 2 3 6" xfId="22097" xr:uid="{00000000-0005-0000-0000-0000FA660000}"/>
    <cellStyle name="Финансовый 2 9 3 2 3 7" xfId="20906" xr:uid="{00000000-0005-0000-0000-0000FB660000}"/>
    <cellStyle name="Финансовый 2 9 3 2 3 8" xfId="33610" xr:uid="{00000000-0005-0000-0000-0000FC660000}"/>
    <cellStyle name="Финансовый 2 9 3 2 3 9" xfId="31772" xr:uid="{00000000-0005-0000-0000-0000FD660000}"/>
    <cellStyle name="Финансовый 2 9 3 2 4" xfId="17198" xr:uid="{00000000-0005-0000-0000-0000FE660000}"/>
    <cellStyle name="Финансовый 2 9 3 2 5" xfId="18510" xr:uid="{00000000-0005-0000-0000-0000FF660000}"/>
    <cellStyle name="Финансовый 2 9 3 2 5 2" xfId="24528" xr:uid="{00000000-0005-0000-0000-000000670000}"/>
    <cellStyle name="Финансовый 2 9 3 2 5 3" xfId="27653" xr:uid="{00000000-0005-0000-0000-000001670000}"/>
    <cellStyle name="Финансовый 2 9 3 2 5 4" xfId="29090" xr:uid="{00000000-0005-0000-0000-000002670000}"/>
    <cellStyle name="Финансовый 2 9 3 2 5 5" xfId="30396" xr:uid="{00000000-0005-0000-0000-000003670000}"/>
    <cellStyle name="Финансовый 2 9 3 2 5 6" xfId="34977" xr:uid="{00000000-0005-0000-0000-000004670000}"/>
    <cellStyle name="Финансовый 2 9 3 2 5 7" xfId="36313" xr:uid="{00000000-0005-0000-0000-000005670000}"/>
    <cellStyle name="Финансовый 2 9 3 3" xfId="12484" xr:uid="{00000000-0005-0000-0000-000006670000}"/>
    <cellStyle name="Финансовый 2 9 3 3 2" xfId="13148" xr:uid="{00000000-0005-0000-0000-000007670000}"/>
    <cellStyle name="Финансовый 2 9 3 3 3" xfId="15174" xr:uid="{00000000-0005-0000-0000-000008670000}"/>
    <cellStyle name="Финансовый 2 9 3 3 3 2" xfId="15806" xr:uid="{00000000-0005-0000-0000-000009670000}"/>
    <cellStyle name="Финансовый 2 9 3 3 3 3" xfId="19789" xr:uid="{00000000-0005-0000-0000-00000A670000}"/>
    <cellStyle name="Финансовый 2 9 3 3 3 4" xfId="24277" xr:uid="{00000000-0005-0000-0000-00000B670000}"/>
    <cellStyle name="Финансовый 2 9 3 3 3 5" xfId="26919" xr:uid="{00000000-0005-0000-0000-00000C670000}"/>
    <cellStyle name="Финансовый 2 9 3 3 3 6" xfId="24228" xr:uid="{00000000-0005-0000-0000-00000D670000}"/>
    <cellStyle name="Финансовый 2 9 3 3 3 7" xfId="24665" xr:uid="{00000000-0005-0000-0000-00000E670000}"/>
    <cellStyle name="Финансовый 2 9 3 3 3 8" xfId="32962" xr:uid="{00000000-0005-0000-0000-00000F670000}"/>
    <cellStyle name="Финансовый 2 9 3 3 3 9" xfId="32400" xr:uid="{00000000-0005-0000-0000-000010670000}"/>
    <cellStyle name="Финансовый 2 9 3 3 4" xfId="17846" xr:uid="{00000000-0005-0000-0000-000011670000}"/>
    <cellStyle name="Финансовый 2 9 3 3 5" xfId="19158" xr:uid="{00000000-0005-0000-0000-000012670000}"/>
    <cellStyle name="Финансовый 2 9 3 3 5 2" xfId="25372" xr:uid="{00000000-0005-0000-0000-000013670000}"/>
    <cellStyle name="Финансовый 2 9 3 3 5 3" xfId="28301" xr:uid="{00000000-0005-0000-0000-000014670000}"/>
    <cellStyle name="Финансовый 2 9 3 3 5 4" xfId="29738" xr:uid="{00000000-0005-0000-0000-000015670000}"/>
    <cellStyle name="Финансовый 2 9 3 3 5 5" xfId="31044" xr:uid="{00000000-0005-0000-0000-000016670000}"/>
    <cellStyle name="Финансовый 2 9 3 3 5 6" xfId="34329" xr:uid="{00000000-0005-0000-0000-000017670000}"/>
    <cellStyle name="Финансовый 2 9 3 3 5 7" xfId="35665" xr:uid="{00000000-0005-0000-0000-000018670000}"/>
    <cellStyle name="Финансовый 2 9 4" xfId="10098" xr:uid="{00000000-0005-0000-0000-000019670000}"/>
    <cellStyle name="Финансовый 2 9 4 2" xfId="13304" xr:uid="{00000000-0005-0000-0000-00001A670000}"/>
    <cellStyle name="Финансовый 2 9 4 3" xfId="15018" xr:uid="{00000000-0005-0000-0000-00001B670000}"/>
    <cellStyle name="Финансовый 2 9 4 3 2" xfId="15962" xr:uid="{00000000-0005-0000-0000-00001C670000}"/>
    <cellStyle name="Финансовый 2 9 4 3 3" xfId="19945" xr:uid="{00000000-0005-0000-0000-00001D670000}"/>
    <cellStyle name="Финансовый 2 9 4 3 4" xfId="23130" xr:uid="{00000000-0005-0000-0000-00001E670000}"/>
    <cellStyle name="Финансовый 2 9 4 3 5" xfId="25842" xr:uid="{00000000-0005-0000-0000-00001F670000}"/>
    <cellStyle name="Финансовый 2 9 4 3 6" xfId="20969" xr:uid="{00000000-0005-0000-0000-000020670000}"/>
    <cellStyle name="Финансовый 2 9 4 3 7" xfId="20848" xr:uid="{00000000-0005-0000-0000-000021670000}"/>
    <cellStyle name="Финансовый 2 9 4 3 8" xfId="33118" xr:uid="{00000000-0005-0000-0000-000022670000}"/>
    <cellStyle name="Финансовый 2 9 4 3 9" xfId="31663" xr:uid="{00000000-0005-0000-0000-000023670000}"/>
    <cellStyle name="Финансовый 2 9 4 4" xfId="17690" xr:uid="{00000000-0005-0000-0000-000024670000}"/>
    <cellStyle name="Финансовый 2 9 4 5" xfId="19002" xr:uid="{00000000-0005-0000-0000-000025670000}"/>
    <cellStyle name="Финансовый 2 9 4 5 2" xfId="21181" xr:uid="{00000000-0005-0000-0000-000026670000}"/>
    <cellStyle name="Финансовый 2 9 4 5 3" xfId="28145" xr:uid="{00000000-0005-0000-0000-000027670000}"/>
    <cellStyle name="Финансовый 2 9 4 5 4" xfId="29582" xr:uid="{00000000-0005-0000-0000-000028670000}"/>
    <cellStyle name="Финансовый 2 9 4 5 5" xfId="30888" xr:uid="{00000000-0005-0000-0000-000029670000}"/>
    <cellStyle name="Финансовый 2 9 4 5 6" xfId="34485" xr:uid="{00000000-0005-0000-0000-00002A670000}"/>
    <cellStyle name="Финансовый 2 9 4 5 7" xfId="35821" xr:uid="{00000000-0005-0000-0000-00002B670000}"/>
    <cellStyle name="Финансовый 2 9 5" xfId="11160" xr:uid="{00000000-0005-0000-0000-00002C670000}"/>
    <cellStyle name="Финансовый 2 9 6" xfId="13952" xr:uid="{00000000-0005-0000-0000-00002D670000}"/>
    <cellStyle name="Финансовый 2 9 7" xfId="14157" xr:uid="{00000000-0005-0000-0000-00002E670000}"/>
    <cellStyle name="Финансовый 2 9 7 2" xfId="16610" xr:uid="{00000000-0005-0000-0000-00002F670000}"/>
    <cellStyle name="Финансовый 2 9 7 3" xfId="20593" xr:uid="{00000000-0005-0000-0000-000030670000}"/>
    <cellStyle name="Финансовый 2 9 7 4" xfId="25000" xr:uid="{00000000-0005-0000-0000-000031670000}"/>
    <cellStyle name="Финансовый 2 9 7 5" xfId="23267" xr:uid="{00000000-0005-0000-0000-000032670000}"/>
    <cellStyle name="Финансовый 2 9 7 6" xfId="24233" xr:uid="{00000000-0005-0000-0000-000033670000}"/>
    <cellStyle name="Финансовый 2 9 7 7" xfId="24972" xr:uid="{00000000-0005-0000-0000-000034670000}"/>
    <cellStyle name="Финансовый 2 9 7 8" xfId="33766" xr:uid="{00000000-0005-0000-0000-000035670000}"/>
    <cellStyle name="Финансовый 2 9 7 9" xfId="32424" xr:uid="{00000000-0005-0000-0000-000036670000}"/>
    <cellStyle name="Финансовый 2 9 8" xfId="14370" xr:uid="{00000000-0005-0000-0000-000037670000}"/>
    <cellStyle name="Финансовый 2 9 8 2" xfId="17042" xr:uid="{00000000-0005-0000-0000-000038670000}"/>
    <cellStyle name="Финансовый 2 9 8 3" xfId="20808" xr:uid="{00000000-0005-0000-0000-000039670000}"/>
    <cellStyle name="Финансовый 2 9 8 4" xfId="24756" xr:uid="{00000000-0005-0000-0000-00003A670000}"/>
    <cellStyle name="Финансовый 2 9 8 5" xfId="23932" xr:uid="{00000000-0005-0000-0000-00003B670000}"/>
    <cellStyle name="Финансовый 2 9 8 6" xfId="26373" xr:uid="{00000000-0005-0000-0000-00003C670000}"/>
    <cellStyle name="Финансовый 2 9 8 7" xfId="23038" xr:uid="{00000000-0005-0000-0000-00003D670000}"/>
    <cellStyle name="Финансовый 2 9 8 8" xfId="33981" xr:uid="{00000000-0005-0000-0000-00003E670000}"/>
    <cellStyle name="Финансовый 2 9 8 9" xfId="35342" xr:uid="{00000000-0005-0000-0000-00003F670000}"/>
    <cellStyle name="Финансовый 2 9 9" xfId="18354" xr:uid="{00000000-0005-0000-0000-000040670000}"/>
    <cellStyle name="Финансовый 2 9 9 2" xfId="21147" xr:uid="{00000000-0005-0000-0000-000041670000}"/>
    <cellStyle name="Финансовый 2 9 9 3" xfId="27497" xr:uid="{00000000-0005-0000-0000-000042670000}"/>
    <cellStyle name="Финансовый 2 9 9 4" xfId="28934" xr:uid="{00000000-0005-0000-0000-000043670000}"/>
    <cellStyle name="Финансовый 2 9 9 5" xfId="30240" xr:uid="{00000000-0005-0000-0000-000044670000}"/>
    <cellStyle name="Финансовый 2 9 9 6" xfId="35133" xr:uid="{00000000-0005-0000-0000-000045670000}"/>
    <cellStyle name="Финансовый 2 9 9 7" xfId="36469" xr:uid="{00000000-0005-0000-0000-000046670000}"/>
    <cellStyle name="Финансовый 2 90" xfId="189" xr:uid="{00000000-0005-0000-0000-000047670000}"/>
    <cellStyle name="Финансовый 2 90 2" xfId="549" xr:uid="{00000000-0005-0000-0000-000048670000}"/>
    <cellStyle name="Финансовый 2 90 2 2" xfId="9092" xr:uid="{00000000-0005-0000-0000-000049670000}"/>
    <cellStyle name="Финансовый 2 90 2 3" xfId="10457" xr:uid="{00000000-0005-0000-0000-00004A670000}"/>
    <cellStyle name="Финансовый 2 90 3" xfId="1528" xr:uid="{00000000-0005-0000-0000-00004B670000}"/>
    <cellStyle name="Финансовый 2 90 3 2" xfId="8725" xr:uid="{00000000-0005-0000-0000-00004C670000}"/>
    <cellStyle name="Финансовый 2 90 3 2 2" xfId="13614" xr:uid="{00000000-0005-0000-0000-00004D670000}"/>
    <cellStyle name="Финансовый 2 90 3 2 3" xfId="14708" xr:uid="{00000000-0005-0000-0000-00004E670000}"/>
    <cellStyle name="Финансовый 2 90 3 2 3 2" xfId="16272" xr:uid="{00000000-0005-0000-0000-00004F670000}"/>
    <cellStyle name="Финансовый 2 90 3 2 3 3" xfId="20255" xr:uid="{00000000-0005-0000-0000-000050670000}"/>
    <cellStyle name="Финансовый 2 90 3 2 3 4" xfId="21512" xr:uid="{00000000-0005-0000-0000-000051670000}"/>
    <cellStyle name="Финансовый 2 90 3 2 3 5" xfId="26370" xr:uid="{00000000-0005-0000-0000-000052670000}"/>
    <cellStyle name="Финансовый 2 90 3 2 3 6" xfId="23741" xr:uid="{00000000-0005-0000-0000-000053670000}"/>
    <cellStyle name="Финансовый 2 90 3 2 3 7" xfId="21835" xr:uid="{00000000-0005-0000-0000-000054670000}"/>
    <cellStyle name="Финансовый 2 90 3 2 3 8" xfId="33428" xr:uid="{00000000-0005-0000-0000-000055670000}"/>
    <cellStyle name="Финансовый 2 90 3 2 3 9" xfId="32173" xr:uid="{00000000-0005-0000-0000-000056670000}"/>
    <cellStyle name="Финансовый 2 90 3 2 4" xfId="17380" xr:uid="{00000000-0005-0000-0000-000057670000}"/>
    <cellStyle name="Финансовый 2 90 3 2 5" xfId="18692" xr:uid="{00000000-0005-0000-0000-000058670000}"/>
    <cellStyle name="Финансовый 2 90 3 2 5 2" xfId="22126" xr:uid="{00000000-0005-0000-0000-000059670000}"/>
    <cellStyle name="Финансовый 2 90 3 2 5 3" xfId="27835" xr:uid="{00000000-0005-0000-0000-00005A670000}"/>
    <cellStyle name="Финансовый 2 90 3 2 5 4" xfId="29272" xr:uid="{00000000-0005-0000-0000-00005B670000}"/>
    <cellStyle name="Финансовый 2 90 3 2 5 5" xfId="30578" xr:uid="{00000000-0005-0000-0000-00005C670000}"/>
    <cellStyle name="Финансовый 2 90 3 2 5 6" xfId="34795" xr:uid="{00000000-0005-0000-0000-00005D670000}"/>
    <cellStyle name="Финансовый 2 90 3 2 5 7" xfId="36131" xr:uid="{00000000-0005-0000-0000-00005E670000}"/>
    <cellStyle name="Финансовый 2 90 3 3" xfId="12666" xr:uid="{00000000-0005-0000-0000-00005F670000}"/>
    <cellStyle name="Финансовый 2 90 3 3 2" xfId="12966" xr:uid="{00000000-0005-0000-0000-000060670000}"/>
    <cellStyle name="Финансовый 2 90 3 3 3" xfId="15356" xr:uid="{00000000-0005-0000-0000-000061670000}"/>
    <cellStyle name="Финансовый 2 90 3 3 3 2" xfId="15624" xr:uid="{00000000-0005-0000-0000-000062670000}"/>
    <cellStyle name="Финансовый 2 90 3 3 3 3" xfId="19607" xr:uid="{00000000-0005-0000-0000-000063670000}"/>
    <cellStyle name="Финансовый 2 90 3 3 3 4" xfId="21451" xr:uid="{00000000-0005-0000-0000-000064670000}"/>
    <cellStyle name="Финансовый 2 90 3 3 3 5" xfId="27294" xr:uid="{00000000-0005-0000-0000-000065670000}"/>
    <cellStyle name="Финансовый 2 90 3 3 3 6" xfId="23034" xr:uid="{00000000-0005-0000-0000-000066670000}"/>
    <cellStyle name="Финансовый 2 90 3 3 3 7" xfId="26905" xr:uid="{00000000-0005-0000-0000-000067670000}"/>
    <cellStyle name="Финансовый 2 90 3 3 3 8" xfId="32780" xr:uid="{00000000-0005-0000-0000-000068670000}"/>
    <cellStyle name="Финансовый 2 90 3 3 3 9" xfId="31796" xr:uid="{00000000-0005-0000-0000-000069670000}"/>
    <cellStyle name="Финансовый 2 90 3 3 4" xfId="18028" xr:uid="{00000000-0005-0000-0000-00006A670000}"/>
    <cellStyle name="Финансовый 2 90 3 3 5" xfId="19340" xr:uid="{00000000-0005-0000-0000-00006B670000}"/>
    <cellStyle name="Финансовый 2 90 3 3 5 2" xfId="25370" xr:uid="{00000000-0005-0000-0000-00006C670000}"/>
    <cellStyle name="Финансовый 2 90 3 3 5 3" xfId="28483" xr:uid="{00000000-0005-0000-0000-00006D670000}"/>
    <cellStyle name="Финансовый 2 90 3 3 5 4" xfId="29920" xr:uid="{00000000-0005-0000-0000-00006E670000}"/>
    <cellStyle name="Финансовый 2 90 3 3 5 5" xfId="31226" xr:uid="{00000000-0005-0000-0000-00006F670000}"/>
    <cellStyle name="Финансовый 2 90 3 3 5 6" xfId="34147" xr:uid="{00000000-0005-0000-0000-000070670000}"/>
    <cellStyle name="Финансовый 2 90 3 3 5 7" xfId="35483" xr:uid="{00000000-0005-0000-0000-000071670000}"/>
    <cellStyle name="Финансовый 2 90 4" xfId="10099" xr:uid="{00000000-0005-0000-0000-000072670000}"/>
    <cellStyle name="Финансовый 2 90 4 2" xfId="13303" xr:uid="{00000000-0005-0000-0000-000073670000}"/>
    <cellStyle name="Финансовый 2 90 4 3" xfId="15019" xr:uid="{00000000-0005-0000-0000-000074670000}"/>
    <cellStyle name="Финансовый 2 90 4 3 2" xfId="15961" xr:uid="{00000000-0005-0000-0000-000075670000}"/>
    <cellStyle name="Финансовый 2 90 4 3 3" xfId="19944" xr:uid="{00000000-0005-0000-0000-000076670000}"/>
    <cellStyle name="Финансовый 2 90 4 3 4" xfId="21648" xr:uid="{00000000-0005-0000-0000-000077670000}"/>
    <cellStyle name="Финансовый 2 90 4 3 5" xfId="25697" xr:uid="{00000000-0005-0000-0000-000078670000}"/>
    <cellStyle name="Финансовый 2 90 4 3 6" xfId="25269" xr:uid="{00000000-0005-0000-0000-000079670000}"/>
    <cellStyle name="Финансовый 2 90 4 3 7" xfId="25691" xr:uid="{00000000-0005-0000-0000-00007A670000}"/>
    <cellStyle name="Финансовый 2 90 4 3 8" xfId="33117" xr:uid="{00000000-0005-0000-0000-00007B670000}"/>
    <cellStyle name="Финансовый 2 90 4 3 9" xfId="31679" xr:uid="{00000000-0005-0000-0000-00007C670000}"/>
    <cellStyle name="Финансовый 2 90 4 4" xfId="17691" xr:uid="{00000000-0005-0000-0000-00007D670000}"/>
    <cellStyle name="Финансовый 2 90 4 5" xfId="19003" xr:uid="{00000000-0005-0000-0000-00007E670000}"/>
    <cellStyle name="Финансовый 2 90 4 5 2" xfId="24883" xr:uid="{00000000-0005-0000-0000-00007F670000}"/>
    <cellStyle name="Финансовый 2 90 4 5 3" xfId="28146" xr:uid="{00000000-0005-0000-0000-000080670000}"/>
    <cellStyle name="Финансовый 2 90 4 5 4" xfId="29583" xr:uid="{00000000-0005-0000-0000-000081670000}"/>
    <cellStyle name="Финансовый 2 90 4 5 5" xfId="30889" xr:uid="{00000000-0005-0000-0000-000082670000}"/>
    <cellStyle name="Финансовый 2 90 4 5 6" xfId="34484" xr:uid="{00000000-0005-0000-0000-000083670000}"/>
    <cellStyle name="Финансовый 2 90 4 5 7" xfId="35820" xr:uid="{00000000-0005-0000-0000-000084670000}"/>
    <cellStyle name="Финансовый 2 90 5" xfId="11413" xr:uid="{00000000-0005-0000-0000-000085670000}"/>
    <cellStyle name="Финансовый 2 90 6" xfId="13951" xr:uid="{00000000-0005-0000-0000-000086670000}"/>
    <cellStyle name="Финансовый 2 90 7" xfId="14371" xr:uid="{00000000-0005-0000-0000-000087670000}"/>
    <cellStyle name="Финансовый 2 90 7 2" xfId="16609" xr:uid="{00000000-0005-0000-0000-000088670000}"/>
    <cellStyle name="Финансовый 2 90 7 3" xfId="20592" xr:uid="{00000000-0005-0000-0000-000089670000}"/>
    <cellStyle name="Финансовый 2 90 7 4" xfId="24374" xr:uid="{00000000-0005-0000-0000-00008A670000}"/>
    <cellStyle name="Финансовый 2 90 7 5" xfId="23673" xr:uid="{00000000-0005-0000-0000-00008B670000}"/>
    <cellStyle name="Финансовый 2 90 7 6" xfId="26259" xr:uid="{00000000-0005-0000-0000-00008C670000}"/>
    <cellStyle name="Финансовый 2 90 7 7" xfId="21630" xr:uid="{00000000-0005-0000-0000-00008D670000}"/>
    <cellStyle name="Финансовый 2 90 7 8" xfId="33765" xr:uid="{00000000-0005-0000-0000-00008E670000}"/>
    <cellStyle name="Финансовый 2 90 7 9" xfId="31879" xr:uid="{00000000-0005-0000-0000-00008F670000}"/>
    <cellStyle name="Финансовый 2 90 8" xfId="17043" xr:uid="{00000000-0005-0000-0000-000090670000}"/>
    <cellStyle name="Финансовый 2 90 9" xfId="18355" xr:uid="{00000000-0005-0000-0000-000091670000}"/>
    <cellStyle name="Финансовый 2 90 9 2" xfId="24182" xr:uid="{00000000-0005-0000-0000-000092670000}"/>
    <cellStyle name="Финансовый 2 90 9 3" xfId="27498" xr:uid="{00000000-0005-0000-0000-000093670000}"/>
    <cellStyle name="Финансовый 2 90 9 4" xfId="28935" xr:uid="{00000000-0005-0000-0000-000094670000}"/>
    <cellStyle name="Финансовый 2 90 9 5" xfId="30241" xr:uid="{00000000-0005-0000-0000-000095670000}"/>
    <cellStyle name="Финансовый 2 90 9 6" xfId="35132" xr:uid="{00000000-0005-0000-0000-000096670000}"/>
    <cellStyle name="Финансовый 2 90 9 7" xfId="36468" xr:uid="{00000000-0005-0000-0000-000097670000}"/>
    <cellStyle name="Финансовый 2 91" xfId="190" xr:uid="{00000000-0005-0000-0000-000098670000}"/>
    <cellStyle name="Финансовый 2 91 2" xfId="550" xr:uid="{00000000-0005-0000-0000-000099670000}"/>
    <cellStyle name="Финансовый 2 91 2 2" xfId="9027" xr:uid="{00000000-0005-0000-0000-00009A670000}"/>
    <cellStyle name="Финансовый 2 91 2 3" xfId="10458" xr:uid="{00000000-0005-0000-0000-00009B670000}"/>
    <cellStyle name="Финансовый 2 91 3" xfId="1529" xr:uid="{00000000-0005-0000-0000-00009C670000}"/>
    <cellStyle name="Финансовый 2 91 3 2" xfId="8085" xr:uid="{00000000-0005-0000-0000-00009D670000}"/>
    <cellStyle name="Финансовый 2 91 3 2 2" xfId="13695" xr:uid="{00000000-0005-0000-0000-00009E670000}"/>
    <cellStyle name="Финансовый 2 91 3 2 3" xfId="14627" xr:uid="{00000000-0005-0000-0000-00009F670000}"/>
    <cellStyle name="Финансовый 2 91 3 2 3 2" xfId="16353" xr:uid="{00000000-0005-0000-0000-0000A0670000}"/>
    <cellStyle name="Финансовый 2 91 3 2 3 3" xfId="20336" xr:uid="{00000000-0005-0000-0000-0000A1670000}"/>
    <cellStyle name="Финансовый 2 91 3 2 3 4" xfId="22723" xr:uid="{00000000-0005-0000-0000-0000A2670000}"/>
    <cellStyle name="Финансовый 2 91 3 2 3 5" xfId="25393" xr:uid="{00000000-0005-0000-0000-0000A3670000}"/>
    <cellStyle name="Финансовый 2 91 3 2 3 6" xfId="25346" xr:uid="{00000000-0005-0000-0000-0000A4670000}"/>
    <cellStyle name="Финансовый 2 91 3 2 3 7" xfId="24621" xr:uid="{00000000-0005-0000-0000-0000A5670000}"/>
    <cellStyle name="Финансовый 2 91 3 2 3 8" xfId="33509" xr:uid="{00000000-0005-0000-0000-0000A6670000}"/>
    <cellStyle name="Финансовый 2 91 3 2 3 9" xfId="31950" xr:uid="{00000000-0005-0000-0000-0000A7670000}"/>
    <cellStyle name="Финансовый 2 91 3 2 4" xfId="17299" xr:uid="{00000000-0005-0000-0000-0000A8670000}"/>
    <cellStyle name="Финансовый 2 91 3 2 5" xfId="18611" xr:uid="{00000000-0005-0000-0000-0000A9670000}"/>
    <cellStyle name="Финансовый 2 91 3 2 5 2" xfId="23229" xr:uid="{00000000-0005-0000-0000-0000AA670000}"/>
    <cellStyle name="Финансовый 2 91 3 2 5 3" xfId="27754" xr:uid="{00000000-0005-0000-0000-0000AB670000}"/>
    <cellStyle name="Финансовый 2 91 3 2 5 4" xfId="29191" xr:uid="{00000000-0005-0000-0000-0000AC670000}"/>
    <cellStyle name="Финансовый 2 91 3 2 5 5" xfId="30497" xr:uid="{00000000-0005-0000-0000-0000AD670000}"/>
    <cellStyle name="Финансовый 2 91 3 2 5 6" xfId="34876" xr:uid="{00000000-0005-0000-0000-0000AE670000}"/>
    <cellStyle name="Финансовый 2 91 3 2 5 7" xfId="36212" xr:uid="{00000000-0005-0000-0000-0000AF670000}"/>
    <cellStyle name="Финансовый 2 91 3 3" xfId="12585" xr:uid="{00000000-0005-0000-0000-0000B0670000}"/>
    <cellStyle name="Финансовый 2 91 3 3 2" xfId="13047" xr:uid="{00000000-0005-0000-0000-0000B1670000}"/>
    <cellStyle name="Финансовый 2 91 3 3 3" xfId="15275" xr:uid="{00000000-0005-0000-0000-0000B2670000}"/>
    <cellStyle name="Финансовый 2 91 3 3 3 2" xfId="15705" xr:uid="{00000000-0005-0000-0000-0000B3670000}"/>
    <cellStyle name="Финансовый 2 91 3 3 3 3" xfId="19688" xr:uid="{00000000-0005-0000-0000-0000B4670000}"/>
    <cellStyle name="Финансовый 2 91 3 3 3 4" xfId="23243" xr:uid="{00000000-0005-0000-0000-0000B5670000}"/>
    <cellStyle name="Финансовый 2 91 3 3 3 5" xfId="25918" xr:uid="{00000000-0005-0000-0000-0000B6670000}"/>
    <cellStyle name="Финансовый 2 91 3 3 3 6" xfId="22320" xr:uid="{00000000-0005-0000-0000-0000B7670000}"/>
    <cellStyle name="Финансовый 2 91 3 3 3 7" xfId="28712" xr:uid="{00000000-0005-0000-0000-0000B8670000}"/>
    <cellStyle name="Финансовый 2 91 3 3 3 8" xfId="32861" xr:uid="{00000000-0005-0000-0000-0000B9670000}"/>
    <cellStyle name="Финансовый 2 91 3 3 3 9" xfId="32082" xr:uid="{00000000-0005-0000-0000-0000BA670000}"/>
    <cellStyle name="Финансовый 2 91 3 3 4" xfId="17947" xr:uid="{00000000-0005-0000-0000-0000BB670000}"/>
    <cellStyle name="Финансовый 2 91 3 3 5" xfId="19259" xr:uid="{00000000-0005-0000-0000-0000BC670000}"/>
    <cellStyle name="Финансовый 2 91 3 3 5 2" xfId="22496" xr:uid="{00000000-0005-0000-0000-0000BD670000}"/>
    <cellStyle name="Финансовый 2 91 3 3 5 3" xfId="28402" xr:uid="{00000000-0005-0000-0000-0000BE670000}"/>
    <cellStyle name="Финансовый 2 91 3 3 5 4" xfId="29839" xr:uid="{00000000-0005-0000-0000-0000BF670000}"/>
    <cellStyle name="Финансовый 2 91 3 3 5 5" xfId="31145" xr:uid="{00000000-0005-0000-0000-0000C0670000}"/>
    <cellStyle name="Финансовый 2 91 3 3 5 6" xfId="34228" xr:uid="{00000000-0005-0000-0000-0000C1670000}"/>
    <cellStyle name="Финансовый 2 91 3 3 5 7" xfId="35564" xr:uid="{00000000-0005-0000-0000-0000C2670000}"/>
    <cellStyle name="Финансовый 2 91 4" xfId="10100" xr:uid="{00000000-0005-0000-0000-0000C3670000}"/>
    <cellStyle name="Финансовый 2 91 4 2" xfId="13302" xr:uid="{00000000-0005-0000-0000-0000C4670000}"/>
    <cellStyle name="Финансовый 2 91 4 3" xfId="15020" xr:uid="{00000000-0005-0000-0000-0000C5670000}"/>
    <cellStyle name="Финансовый 2 91 4 3 2" xfId="15960" xr:uid="{00000000-0005-0000-0000-0000C6670000}"/>
    <cellStyle name="Финансовый 2 91 4 3 3" xfId="19943" xr:uid="{00000000-0005-0000-0000-0000C7670000}"/>
    <cellStyle name="Финансовый 2 91 4 3 4" xfId="25232" xr:uid="{00000000-0005-0000-0000-0000C8670000}"/>
    <cellStyle name="Финансовый 2 91 4 3 5" xfId="22421" xr:uid="{00000000-0005-0000-0000-0000C9670000}"/>
    <cellStyle name="Финансовый 2 91 4 3 6" xfId="26457" xr:uid="{00000000-0005-0000-0000-0000CA670000}"/>
    <cellStyle name="Финансовый 2 91 4 3 7" xfId="25801" xr:uid="{00000000-0005-0000-0000-0000CB670000}"/>
    <cellStyle name="Финансовый 2 91 4 3 8" xfId="33116" xr:uid="{00000000-0005-0000-0000-0000CC670000}"/>
    <cellStyle name="Финансовый 2 91 4 3 9" xfId="31715" xr:uid="{00000000-0005-0000-0000-0000CD670000}"/>
    <cellStyle name="Финансовый 2 91 4 4" xfId="17692" xr:uid="{00000000-0005-0000-0000-0000CE670000}"/>
    <cellStyle name="Финансовый 2 91 4 5" xfId="19004" xr:uid="{00000000-0005-0000-0000-0000CF670000}"/>
    <cellStyle name="Финансовый 2 91 4 5 2" xfId="24499" xr:uid="{00000000-0005-0000-0000-0000D0670000}"/>
    <cellStyle name="Финансовый 2 91 4 5 3" xfId="28147" xr:uid="{00000000-0005-0000-0000-0000D1670000}"/>
    <cellStyle name="Финансовый 2 91 4 5 4" xfId="29584" xr:uid="{00000000-0005-0000-0000-0000D2670000}"/>
    <cellStyle name="Финансовый 2 91 4 5 5" xfId="30890" xr:uid="{00000000-0005-0000-0000-0000D3670000}"/>
    <cellStyle name="Финансовый 2 91 4 5 6" xfId="34483" xr:uid="{00000000-0005-0000-0000-0000D4670000}"/>
    <cellStyle name="Финансовый 2 91 4 5 7" xfId="35819" xr:uid="{00000000-0005-0000-0000-0000D5670000}"/>
    <cellStyle name="Финансовый 2 91 5" xfId="11414" xr:uid="{00000000-0005-0000-0000-0000D6670000}"/>
    <cellStyle name="Финансовый 2 91 6" xfId="13950" xr:uid="{00000000-0005-0000-0000-0000D7670000}"/>
    <cellStyle name="Финансовый 2 91 7" xfId="14372" xr:uid="{00000000-0005-0000-0000-0000D8670000}"/>
    <cellStyle name="Финансовый 2 91 7 2" xfId="16608" xr:uid="{00000000-0005-0000-0000-0000D9670000}"/>
    <cellStyle name="Финансовый 2 91 7 3" xfId="20591" xr:uid="{00000000-0005-0000-0000-0000DA670000}"/>
    <cellStyle name="Финансовый 2 91 7 4" xfId="24169" xr:uid="{00000000-0005-0000-0000-0000DB670000}"/>
    <cellStyle name="Финансовый 2 91 7 5" xfId="21262" xr:uid="{00000000-0005-0000-0000-0000DC670000}"/>
    <cellStyle name="Финансовый 2 91 7 6" xfId="21682" xr:uid="{00000000-0005-0000-0000-0000DD670000}"/>
    <cellStyle name="Финансовый 2 91 7 7" xfId="25906" xr:uid="{00000000-0005-0000-0000-0000DE670000}"/>
    <cellStyle name="Финансовый 2 91 7 8" xfId="33764" xr:uid="{00000000-0005-0000-0000-0000DF670000}"/>
    <cellStyle name="Финансовый 2 91 7 9" xfId="31896" xr:uid="{00000000-0005-0000-0000-0000E0670000}"/>
    <cellStyle name="Финансовый 2 91 8" xfId="17044" xr:uid="{00000000-0005-0000-0000-0000E1670000}"/>
    <cellStyle name="Финансовый 2 91 9" xfId="18356" xr:uid="{00000000-0005-0000-0000-0000E2670000}"/>
    <cellStyle name="Финансовый 2 91 9 2" xfId="23989" xr:uid="{00000000-0005-0000-0000-0000E3670000}"/>
    <cellStyle name="Финансовый 2 91 9 3" xfId="27499" xr:uid="{00000000-0005-0000-0000-0000E4670000}"/>
    <cellStyle name="Финансовый 2 91 9 4" xfId="28936" xr:uid="{00000000-0005-0000-0000-0000E5670000}"/>
    <cellStyle name="Финансовый 2 91 9 5" xfId="30242" xr:uid="{00000000-0005-0000-0000-0000E6670000}"/>
    <cellStyle name="Финансовый 2 91 9 6" xfId="35131" xr:uid="{00000000-0005-0000-0000-0000E7670000}"/>
    <cellStyle name="Финансовый 2 91 9 7" xfId="36467" xr:uid="{00000000-0005-0000-0000-0000E8670000}"/>
    <cellStyle name="Финансовый 2 92" xfId="191" xr:uid="{00000000-0005-0000-0000-0000E9670000}"/>
    <cellStyle name="Финансовый 2 92 2" xfId="551" xr:uid="{00000000-0005-0000-0000-0000EA670000}"/>
    <cellStyle name="Финансовый 2 92 2 2" xfId="9143" xr:uid="{00000000-0005-0000-0000-0000EB670000}"/>
    <cellStyle name="Финансовый 2 92 2 3" xfId="10459" xr:uid="{00000000-0005-0000-0000-0000EC670000}"/>
    <cellStyle name="Финансовый 2 92 3" xfId="1530" xr:uid="{00000000-0005-0000-0000-0000ED670000}"/>
    <cellStyle name="Финансовый 2 92 3 2" xfId="7888" xr:uid="{00000000-0005-0000-0000-0000EE670000}"/>
    <cellStyle name="Финансовый 2 92 3 2 2" xfId="13746" xr:uid="{00000000-0005-0000-0000-0000EF670000}"/>
    <cellStyle name="Финансовый 2 92 3 2 3" xfId="14576" xr:uid="{00000000-0005-0000-0000-0000F0670000}"/>
    <cellStyle name="Финансовый 2 92 3 2 3 2" xfId="16404" xr:uid="{00000000-0005-0000-0000-0000F1670000}"/>
    <cellStyle name="Финансовый 2 92 3 2 3 3" xfId="20387" xr:uid="{00000000-0005-0000-0000-0000F2670000}"/>
    <cellStyle name="Финансовый 2 92 3 2 3 4" xfId="21406" xr:uid="{00000000-0005-0000-0000-0000F3670000}"/>
    <cellStyle name="Финансовый 2 92 3 2 3 5" xfId="25314" xr:uid="{00000000-0005-0000-0000-0000F4670000}"/>
    <cellStyle name="Финансовый 2 92 3 2 3 6" xfId="26361" xr:uid="{00000000-0005-0000-0000-0000F5670000}"/>
    <cellStyle name="Финансовый 2 92 3 2 3 7" xfId="23888" xr:uid="{00000000-0005-0000-0000-0000F6670000}"/>
    <cellStyle name="Финансовый 2 92 3 2 3 8" xfId="33560" xr:uid="{00000000-0005-0000-0000-0000F7670000}"/>
    <cellStyle name="Финансовый 2 92 3 2 3 9" xfId="32322" xr:uid="{00000000-0005-0000-0000-0000F8670000}"/>
    <cellStyle name="Финансовый 2 92 3 2 4" xfId="17248" xr:uid="{00000000-0005-0000-0000-0000F9670000}"/>
    <cellStyle name="Финансовый 2 92 3 2 5" xfId="18560" xr:uid="{00000000-0005-0000-0000-0000FA670000}"/>
    <cellStyle name="Финансовый 2 92 3 2 5 2" xfId="22461" xr:uid="{00000000-0005-0000-0000-0000FB670000}"/>
    <cellStyle name="Финансовый 2 92 3 2 5 3" xfId="27703" xr:uid="{00000000-0005-0000-0000-0000FC670000}"/>
    <cellStyle name="Финансовый 2 92 3 2 5 4" xfId="29140" xr:uid="{00000000-0005-0000-0000-0000FD670000}"/>
    <cellStyle name="Финансовый 2 92 3 2 5 5" xfId="30446" xr:uid="{00000000-0005-0000-0000-0000FE670000}"/>
    <cellStyle name="Финансовый 2 92 3 2 5 6" xfId="34927" xr:uid="{00000000-0005-0000-0000-0000FF670000}"/>
    <cellStyle name="Финансовый 2 92 3 2 5 7" xfId="36263" xr:uid="{00000000-0005-0000-0000-000000680000}"/>
    <cellStyle name="Финансовый 2 92 3 3" xfId="12534" xr:uid="{00000000-0005-0000-0000-000001680000}"/>
    <cellStyle name="Финансовый 2 92 3 3 2" xfId="13098" xr:uid="{00000000-0005-0000-0000-000002680000}"/>
    <cellStyle name="Финансовый 2 92 3 3 3" xfId="15224" xr:uid="{00000000-0005-0000-0000-000003680000}"/>
    <cellStyle name="Финансовый 2 92 3 3 3 2" xfId="15756" xr:uid="{00000000-0005-0000-0000-000004680000}"/>
    <cellStyle name="Финансовый 2 92 3 3 3 3" xfId="19739" xr:uid="{00000000-0005-0000-0000-000005680000}"/>
    <cellStyle name="Финансовый 2 92 3 3 3 4" xfId="22019" xr:uid="{00000000-0005-0000-0000-000006680000}"/>
    <cellStyle name="Финансовый 2 92 3 3 3 5" xfId="22915" xr:uid="{00000000-0005-0000-0000-000007680000}"/>
    <cellStyle name="Финансовый 2 92 3 3 3 6" xfId="26307" xr:uid="{00000000-0005-0000-0000-000008680000}"/>
    <cellStyle name="Финансовый 2 92 3 3 3 7" xfId="26461" xr:uid="{00000000-0005-0000-0000-000009680000}"/>
    <cellStyle name="Финансовый 2 92 3 3 3 8" xfId="32912" xr:uid="{00000000-0005-0000-0000-00000A680000}"/>
    <cellStyle name="Финансовый 2 92 3 3 3 9" xfId="32105" xr:uid="{00000000-0005-0000-0000-00000B680000}"/>
    <cellStyle name="Финансовый 2 92 3 3 4" xfId="17896" xr:uid="{00000000-0005-0000-0000-00000C680000}"/>
    <cellStyle name="Финансовый 2 92 3 3 5" xfId="19208" xr:uid="{00000000-0005-0000-0000-00000D680000}"/>
    <cellStyle name="Финансовый 2 92 3 3 5 2" xfId="21717" xr:uid="{00000000-0005-0000-0000-00000E680000}"/>
    <cellStyle name="Финансовый 2 92 3 3 5 3" xfId="28351" xr:uid="{00000000-0005-0000-0000-00000F680000}"/>
    <cellStyle name="Финансовый 2 92 3 3 5 4" xfId="29788" xr:uid="{00000000-0005-0000-0000-000010680000}"/>
    <cellStyle name="Финансовый 2 92 3 3 5 5" xfId="31094" xr:uid="{00000000-0005-0000-0000-000011680000}"/>
    <cellStyle name="Финансовый 2 92 3 3 5 6" xfId="34279" xr:uid="{00000000-0005-0000-0000-000012680000}"/>
    <cellStyle name="Финансовый 2 92 3 3 5 7" xfId="35615" xr:uid="{00000000-0005-0000-0000-000013680000}"/>
    <cellStyle name="Финансовый 2 92 4" xfId="10101" xr:uid="{00000000-0005-0000-0000-000014680000}"/>
    <cellStyle name="Финансовый 2 92 4 2" xfId="13301" xr:uid="{00000000-0005-0000-0000-000015680000}"/>
    <cellStyle name="Финансовый 2 92 4 3" xfId="15021" xr:uid="{00000000-0005-0000-0000-000016680000}"/>
    <cellStyle name="Финансовый 2 92 4 3 2" xfId="15959" xr:uid="{00000000-0005-0000-0000-000017680000}"/>
    <cellStyle name="Финансовый 2 92 4 3 3" xfId="19942" xr:uid="{00000000-0005-0000-0000-000018680000}"/>
    <cellStyle name="Финансовый 2 92 4 3 4" xfId="21161" xr:uid="{00000000-0005-0000-0000-000019680000}"/>
    <cellStyle name="Финансовый 2 92 4 3 5" xfId="23681" xr:uid="{00000000-0005-0000-0000-00001A680000}"/>
    <cellStyle name="Финансовый 2 92 4 3 6" xfId="25770" xr:uid="{00000000-0005-0000-0000-00001B680000}"/>
    <cellStyle name="Финансовый 2 92 4 3 7" xfId="24984" xr:uid="{00000000-0005-0000-0000-00001C680000}"/>
    <cellStyle name="Финансовый 2 92 4 3 8" xfId="33115" xr:uid="{00000000-0005-0000-0000-00001D680000}"/>
    <cellStyle name="Финансовый 2 92 4 3 9" xfId="31731" xr:uid="{00000000-0005-0000-0000-00001E680000}"/>
    <cellStyle name="Финансовый 2 92 4 4" xfId="17693" xr:uid="{00000000-0005-0000-0000-00001F680000}"/>
    <cellStyle name="Финансовый 2 92 4 5" xfId="19005" xr:uid="{00000000-0005-0000-0000-000020680000}"/>
    <cellStyle name="Финансовый 2 92 4 5 2" xfId="24289" xr:uid="{00000000-0005-0000-0000-000021680000}"/>
    <cellStyle name="Финансовый 2 92 4 5 3" xfId="28148" xr:uid="{00000000-0005-0000-0000-000022680000}"/>
    <cellStyle name="Финансовый 2 92 4 5 4" xfId="29585" xr:uid="{00000000-0005-0000-0000-000023680000}"/>
    <cellStyle name="Финансовый 2 92 4 5 5" xfId="30891" xr:uid="{00000000-0005-0000-0000-000024680000}"/>
    <cellStyle name="Финансовый 2 92 4 5 6" xfId="34482" xr:uid="{00000000-0005-0000-0000-000025680000}"/>
    <cellStyle name="Финансовый 2 92 4 5 7" xfId="35818" xr:uid="{00000000-0005-0000-0000-000026680000}"/>
    <cellStyle name="Финансовый 2 92 5" xfId="11415" xr:uid="{00000000-0005-0000-0000-000027680000}"/>
    <cellStyle name="Финансовый 2 92 6" xfId="13949" xr:uid="{00000000-0005-0000-0000-000028680000}"/>
    <cellStyle name="Финансовый 2 92 7" xfId="14373" xr:uid="{00000000-0005-0000-0000-000029680000}"/>
    <cellStyle name="Финансовый 2 92 7 2" xfId="16607" xr:uid="{00000000-0005-0000-0000-00002A680000}"/>
    <cellStyle name="Финансовый 2 92 7 3" xfId="20590" xr:uid="{00000000-0005-0000-0000-00002B680000}"/>
    <cellStyle name="Финансовый 2 92 7 4" xfId="23977" xr:uid="{00000000-0005-0000-0000-00002C680000}"/>
    <cellStyle name="Финансовый 2 92 7 5" xfId="25533" xr:uid="{00000000-0005-0000-0000-00002D680000}"/>
    <cellStyle name="Финансовый 2 92 7 6" xfId="21229" xr:uid="{00000000-0005-0000-0000-00002E680000}"/>
    <cellStyle name="Финансовый 2 92 7 7" xfId="23648" xr:uid="{00000000-0005-0000-0000-00002F680000}"/>
    <cellStyle name="Финансовый 2 92 7 8" xfId="33763" xr:uid="{00000000-0005-0000-0000-000030680000}"/>
    <cellStyle name="Финансовый 2 92 7 9" xfId="31885" xr:uid="{00000000-0005-0000-0000-000031680000}"/>
    <cellStyle name="Финансовый 2 92 8" xfId="17045" xr:uid="{00000000-0005-0000-0000-000032680000}"/>
    <cellStyle name="Финансовый 2 92 9" xfId="18357" xr:uid="{00000000-0005-0000-0000-000033680000}"/>
    <cellStyle name="Финансовый 2 92 9 2" xfId="23639" xr:uid="{00000000-0005-0000-0000-000034680000}"/>
    <cellStyle name="Финансовый 2 92 9 3" xfId="27500" xr:uid="{00000000-0005-0000-0000-000035680000}"/>
    <cellStyle name="Финансовый 2 92 9 4" xfId="28937" xr:uid="{00000000-0005-0000-0000-000036680000}"/>
    <cellStyle name="Финансовый 2 92 9 5" xfId="30243" xr:uid="{00000000-0005-0000-0000-000037680000}"/>
    <cellStyle name="Финансовый 2 92 9 6" xfId="35130" xr:uid="{00000000-0005-0000-0000-000038680000}"/>
    <cellStyle name="Финансовый 2 92 9 7" xfId="36466" xr:uid="{00000000-0005-0000-0000-000039680000}"/>
    <cellStyle name="Финансовый 2 93" xfId="192" xr:uid="{00000000-0005-0000-0000-00003A680000}"/>
    <cellStyle name="Финансовый 2 93 2" xfId="552" xr:uid="{00000000-0005-0000-0000-00003B680000}"/>
    <cellStyle name="Финансовый 2 93 2 2" xfId="9085" xr:uid="{00000000-0005-0000-0000-00003C680000}"/>
    <cellStyle name="Финансовый 2 93 2 3" xfId="10460" xr:uid="{00000000-0005-0000-0000-00003D680000}"/>
    <cellStyle name="Финансовый 2 93 3" xfId="1531" xr:uid="{00000000-0005-0000-0000-00003E680000}"/>
    <cellStyle name="Финансовый 2 93 3 2" xfId="7709" xr:uid="{00000000-0005-0000-0000-00003F680000}"/>
    <cellStyle name="Финансовый 2 93 3 2 2" xfId="13795" xr:uid="{00000000-0005-0000-0000-000040680000}"/>
    <cellStyle name="Финансовый 2 93 3 2 3" xfId="14527" xr:uid="{00000000-0005-0000-0000-000041680000}"/>
    <cellStyle name="Финансовый 2 93 3 2 3 2" xfId="16453" xr:uid="{00000000-0005-0000-0000-000042680000}"/>
    <cellStyle name="Финансовый 2 93 3 2 3 3" xfId="20436" xr:uid="{00000000-0005-0000-0000-000043680000}"/>
    <cellStyle name="Финансовый 2 93 3 2 3 4" xfId="25117" xr:uid="{00000000-0005-0000-0000-000044680000}"/>
    <cellStyle name="Финансовый 2 93 3 2 3 5" xfId="26045" xr:uid="{00000000-0005-0000-0000-000045680000}"/>
    <cellStyle name="Финансовый 2 93 3 2 3 6" xfId="26955" xr:uid="{00000000-0005-0000-0000-000046680000}"/>
    <cellStyle name="Финансовый 2 93 3 2 3 7" xfId="21523" xr:uid="{00000000-0005-0000-0000-000047680000}"/>
    <cellStyle name="Финансовый 2 93 3 2 3 8" xfId="33609" xr:uid="{00000000-0005-0000-0000-000048680000}"/>
    <cellStyle name="Финансовый 2 93 3 2 3 9" xfId="31783" xr:uid="{00000000-0005-0000-0000-000049680000}"/>
    <cellStyle name="Финансовый 2 93 3 2 4" xfId="17199" xr:uid="{00000000-0005-0000-0000-00004A680000}"/>
    <cellStyle name="Финансовый 2 93 3 2 5" xfId="18511" xr:uid="{00000000-0005-0000-0000-00004B680000}"/>
    <cellStyle name="Финансовый 2 93 3 2 5 2" xfId="24323" xr:uid="{00000000-0005-0000-0000-00004C680000}"/>
    <cellStyle name="Финансовый 2 93 3 2 5 3" xfId="27654" xr:uid="{00000000-0005-0000-0000-00004D680000}"/>
    <cellStyle name="Финансовый 2 93 3 2 5 4" xfId="29091" xr:uid="{00000000-0005-0000-0000-00004E680000}"/>
    <cellStyle name="Финансовый 2 93 3 2 5 5" xfId="30397" xr:uid="{00000000-0005-0000-0000-00004F680000}"/>
    <cellStyle name="Финансовый 2 93 3 2 5 6" xfId="34976" xr:uid="{00000000-0005-0000-0000-000050680000}"/>
    <cellStyle name="Финансовый 2 93 3 2 5 7" xfId="36312" xr:uid="{00000000-0005-0000-0000-000051680000}"/>
    <cellStyle name="Финансовый 2 93 3 3" xfId="12485" xr:uid="{00000000-0005-0000-0000-000052680000}"/>
    <cellStyle name="Финансовый 2 93 3 3 2" xfId="13147" xr:uid="{00000000-0005-0000-0000-000053680000}"/>
    <cellStyle name="Финансовый 2 93 3 3 3" xfId="15175" xr:uid="{00000000-0005-0000-0000-000054680000}"/>
    <cellStyle name="Финансовый 2 93 3 3 3 2" xfId="15805" xr:uid="{00000000-0005-0000-0000-000055680000}"/>
    <cellStyle name="Финансовый 2 93 3 3 3 3" xfId="19788" xr:uid="{00000000-0005-0000-0000-000056680000}"/>
    <cellStyle name="Финансовый 2 93 3 3 3 4" xfId="24048" xr:uid="{00000000-0005-0000-0000-000057680000}"/>
    <cellStyle name="Финансовый 2 93 3 3 3 5" xfId="24493" xr:uid="{00000000-0005-0000-0000-000058680000}"/>
    <cellStyle name="Финансовый 2 93 3 3 3 6" xfId="24116" xr:uid="{00000000-0005-0000-0000-000059680000}"/>
    <cellStyle name="Финансовый 2 93 3 3 3 7" xfId="28720" xr:uid="{00000000-0005-0000-0000-00005A680000}"/>
    <cellStyle name="Финансовый 2 93 3 3 3 8" xfId="32961" xr:uid="{00000000-0005-0000-0000-00005B680000}"/>
    <cellStyle name="Финансовый 2 93 3 3 3 9" xfId="32484" xr:uid="{00000000-0005-0000-0000-00005C680000}"/>
    <cellStyle name="Финансовый 2 93 3 3 4" xfId="17847" xr:uid="{00000000-0005-0000-0000-00005D680000}"/>
    <cellStyle name="Финансовый 2 93 3 3 5" xfId="19159" xr:uid="{00000000-0005-0000-0000-00005E680000}"/>
    <cellStyle name="Финансовый 2 93 3 3 5 2" xfId="23149" xr:uid="{00000000-0005-0000-0000-00005F680000}"/>
    <cellStyle name="Финансовый 2 93 3 3 5 3" xfId="28302" xr:uid="{00000000-0005-0000-0000-000060680000}"/>
    <cellStyle name="Финансовый 2 93 3 3 5 4" xfId="29739" xr:uid="{00000000-0005-0000-0000-000061680000}"/>
    <cellStyle name="Финансовый 2 93 3 3 5 5" xfId="31045" xr:uid="{00000000-0005-0000-0000-000062680000}"/>
    <cellStyle name="Финансовый 2 93 3 3 5 6" xfId="34328" xr:uid="{00000000-0005-0000-0000-000063680000}"/>
    <cellStyle name="Финансовый 2 93 3 3 5 7" xfId="35664" xr:uid="{00000000-0005-0000-0000-000064680000}"/>
    <cellStyle name="Финансовый 2 93 4" xfId="10102" xr:uid="{00000000-0005-0000-0000-000065680000}"/>
    <cellStyle name="Финансовый 2 93 4 2" xfId="13300" xr:uid="{00000000-0005-0000-0000-000066680000}"/>
    <cellStyle name="Финансовый 2 93 4 3" xfId="15022" xr:uid="{00000000-0005-0000-0000-000067680000}"/>
    <cellStyle name="Финансовый 2 93 4 3 2" xfId="15958" xr:uid="{00000000-0005-0000-0000-000068680000}"/>
    <cellStyle name="Финансовый 2 93 4 3 3" xfId="19941" xr:uid="{00000000-0005-0000-0000-000069680000}"/>
    <cellStyle name="Финансовый 2 93 4 3 4" xfId="24858" xr:uid="{00000000-0005-0000-0000-00006A680000}"/>
    <cellStyle name="Финансовый 2 93 4 3 5" xfId="23857" xr:uid="{00000000-0005-0000-0000-00006B680000}"/>
    <cellStyle name="Финансовый 2 93 4 3 6" xfId="24664" xr:uid="{00000000-0005-0000-0000-00006C680000}"/>
    <cellStyle name="Финансовый 2 93 4 3 7" xfId="24969" xr:uid="{00000000-0005-0000-0000-00006D680000}"/>
    <cellStyle name="Финансовый 2 93 4 3 8" xfId="33114" xr:uid="{00000000-0005-0000-0000-00006E680000}"/>
    <cellStyle name="Финансовый 2 93 4 3 9" xfId="31787" xr:uid="{00000000-0005-0000-0000-00006F680000}"/>
    <cellStyle name="Финансовый 2 93 4 4" xfId="17694" xr:uid="{00000000-0005-0000-0000-000070680000}"/>
    <cellStyle name="Финансовый 2 93 4 5" xfId="19006" xr:uid="{00000000-0005-0000-0000-000071680000}"/>
    <cellStyle name="Финансовый 2 93 4 5 2" xfId="24104" xr:uid="{00000000-0005-0000-0000-000072680000}"/>
    <cellStyle name="Финансовый 2 93 4 5 3" xfId="28149" xr:uid="{00000000-0005-0000-0000-000073680000}"/>
    <cellStyle name="Финансовый 2 93 4 5 4" xfId="29586" xr:uid="{00000000-0005-0000-0000-000074680000}"/>
    <cellStyle name="Финансовый 2 93 4 5 5" xfId="30892" xr:uid="{00000000-0005-0000-0000-000075680000}"/>
    <cellStyle name="Финансовый 2 93 4 5 6" xfId="34481" xr:uid="{00000000-0005-0000-0000-000076680000}"/>
    <cellStyle name="Финансовый 2 93 4 5 7" xfId="35817" xr:uid="{00000000-0005-0000-0000-000077680000}"/>
    <cellStyle name="Финансовый 2 93 5" xfId="11416" xr:uid="{00000000-0005-0000-0000-000078680000}"/>
    <cellStyle name="Финансовый 2 93 6" xfId="13948" xr:uid="{00000000-0005-0000-0000-000079680000}"/>
    <cellStyle name="Финансовый 2 93 7" xfId="14374" xr:uid="{00000000-0005-0000-0000-00007A680000}"/>
    <cellStyle name="Финансовый 2 93 7 2" xfId="16606" xr:uid="{00000000-0005-0000-0000-00007B680000}"/>
    <cellStyle name="Финансовый 2 93 7 3" xfId="20589" xr:uid="{00000000-0005-0000-0000-00007C680000}"/>
    <cellStyle name="Финансовый 2 93 7 4" xfId="23629" xr:uid="{00000000-0005-0000-0000-00007D680000}"/>
    <cellStyle name="Финансовый 2 93 7 5" xfId="22405" xr:uid="{00000000-0005-0000-0000-00007E680000}"/>
    <cellStyle name="Финансовый 2 93 7 6" xfId="21207" xr:uid="{00000000-0005-0000-0000-00007F680000}"/>
    <cellStyle name="Финансовый 2 93 7 7" xfId="25164" xr:uid="{00000000-0005-0000-0000-000080680000}"/>
    <cellStyle name="Финансовый 2 93 7 8" xfId="33762" xr:uid="{00000000-0005-0000-0000-000081680000}"/>
    <cellStyle name="Финансовый 2 93 7 9" xfId="31975" xr:uid="{00000000-0005-0000-0000-000082680000}"/>
    <cellStyle name="Финансовый 2 93 8" xfId="17046" xr:uid="{00000000-0005-0000-0000-000083680000}"/>
    <cellStyle name="Финансовый 2 93 9" xfId="18358" xr:uid="{00000000-0005-0000-0000-000084680000}"/>
    <cellStyle name="Финансовый 2 93 9 2" xfId="23435" xr:uid="{00000000-0005-0000-0000-000085680000}"/>
    <cellStyle name="Финансовый 2 93 9 3" xfId="27501" xr:uid="{00000000-0005-0000-0000-000086680000}"/>
    <cellStyle name="Финансовый 2 93 9 4" xfId="28938" xr:uid="{00000000-0005-0000-0000-000087680000}"/>
    <cellStyle name="Финансовый 2 93 9 5" xfId="30244" xr:uid="{00000000-0005-0000-0000-000088680000}"/>
    <cellStyle name="Финансовый 2 93 9 6" xfId="35129" xr:uid="{00000000-0005-0000-0000-000089680000}"/>
    <cellStyle name="Финансовый 2 93 9 7" xfId="36465" xr:uid="{00000000-0005-0000-0000-00008A680000}"/>
    <cellStyle name="Финансовый 2 94" xfId="193" xr:uid="{00000000-0005-0000-0000-00008B680000}"/>
    <cellStyle name="Финансовый 2 94 2" xfId="553" xr:uid="{00000000-0005-0000-0000-00008C680000}"/>
    <cellStyle name="Финансовый 2 94 2 2" xfId="9081" xr:uid="{00000000-0005-0000-0000-00008D680000}"/>
    <cellStyle name="Финансовый 2 94 2 3" xfId="10461" xr:uid="{00000000-0005-0000-0000-00008E680000}"/>
    <cellStyle name="Финансовый 2 94 3" xfId="1532" xr:uid="{00000000-0005-0000-0000-00008F680000}"/>
    <cellStyle name="Финансовый 2 94 3 2" xfId="8219" xr:uid="{00000000-0005-0000-0000-000090680000}"/>
    <cellStyle name="Финансовый 2 94 3 2 2" xfId="13652" xr:uid="{00000000-0005-0000-0000-000091680000}"/>
    <cellStyle name="Финансовый 2 94 3 2 3" xfId="14670" xr:uid="{00000000-0005-0000-0000-000092680000}"/>
    <cellStyle name="Финансовый 2 94 3 2 3 2" xfId="16310" xr:uid="{00000000-0005-0000-0000-000093680000}"/>
    <cellStyle name="Финансовый 2 94 3 2 3 3" xfId="20293" xr:uid="{00000000-0005-0000-0000-000094680000}"/>
    <cellStyle name="Финансовый 2 94 3 2 3 4" xfId="23420" xr:uid="{00000000-0005-0000-0000-000095680000}"/>
    <cellStyle name="Финансовый 2 94 3 2 3 5" xfId="27117" xr:uid="{00000000-0005-0000-0000-000096680000}"/>
    <cellStyle name="Финансовый 2 94 3 2 3 6" xfId="24595" xr:uid="{00000000-0005-0000-0000-000097680000}"/>
    <cellStyle name="Финансовый 2 94 3 2 3 7" xfId="25898" xr:uid="{00000000-0005-0000-0000-000098680000}"/>
    <cellStyle name="Финансовый 2 94 3 2 3 8" xfId="33466" xr:uid="{00000000-0005-0000-0000-000099680000}"/>
    <cellStyle name="Финансовый 2 94 3 2 3 9" xfId="32307" xr:uid="{00000000-0005-0000-0000-00009A680000}"/>
    <cellStyle name="Финансовый 2 94 3 2 4" xfId="17342" xr:uid="{00000000-0005-0000-0000-00009B680000}"/>
    <cellStyle name="Финансовый 2 94 3 2 5" xfId="18654" xr:uid="{00000000-0005-0000-0000-00009C680000}"/>
    <cellStyle name="Финансовый 2 94 3 2 5 2" xfId="23362" xr:uid="{00000000-0005-0000-0000-00009D680000}"/>
    <cellStyle name="Финансовый 2 94 3 2 5 3" xfId="27797" xr:uid="{00000000-0005-0000-0000-00009E680000}"/>
    <cellStyle name="Финансовый 2 94 3 2 5 4" xfId="29234" xr:uid="{00000000-0005-0000-0000-00009F680000}"/>
    <cellStyle name="Финансовый 2 94 3 2 5 5" xfId="30540" xr:uid="{00000000-0005-0000-0000-0000A0680000}"/>
    <cellStyle name="Финансовый 2 94 3 2 5 6" xfId="34833" xr:uid="{00000000-0005-0000-0000-0000A1680000}"/>
    <cellStyle name="Финансовый 2 94 3 2 5 7" xfId="36169" xr:uid="{00000000-0005-0000-0000-0000A2680000}"/>
    <cellStyle name="Финансовый 2 94 3 3" xfId="12628" xr:uid="{00000000-0005-0000-0000-0000A3680000}"/>
    <cellStyle name="Финансовый 2 94 3 3 2" xfId="13004" xr:uid="{00000000-0005-0000-0000-0000A4680000}"/>
    <cellStyle name="Финансовый 2 94 3 3 3" xfId="15318" xr:uid="{00000000-0005-0000-0000-0000A5680000}"/>
    <cellStyle name="Финансовый 2 94 3 3 3 2" xfId="15662" xr:uid="{00000000-0005-0000-0000-0000A6680000}"/>
    <cellStyle name="Финансовый 2 94 3 3 3 3" xfId="19645" xr:uid="{00000000-0005-0000-0000-0000A7680000}"/>
    <cellStyle name="Финансовый 2 94 3 3 3 4" xfId="21810" xr:uid="{00000000-0005-0000-0000-0000A8680000}"/>
    <cellStyle name="Финансовый 2 94 3 3 3 5" xfId="23901" xr:uid="{00000000-0005-0000-0000-0000A9680000}"/>
    <cellStyle name="Финансовый 2 94 3 3 3 6" xfId="25392" xr:uid="{00000000-0005-0000-0000-0000AA680000}"/>
    <cellStyle name="Финансовый 2 94 3 3 3 7" xfId="25398" xr:uid="{00000000-0005-0000-0000-0000AB680000}"/>
    <cellStyle name="Финансовый 2 94 3 3 3 8" xfId="32818" xr:uid="{00000000-0005-0000-0000-0000AC680000}"/>
    <cellStyle name="Финансовый 2 94 3 3 3 9" xfId="31418" xr:uid="{00000000-0005-0000-0000-0000AD680000}"/>
    <cellStyle name="Финансовый 2 94 3 3 4" xfId="17990" xr:uid="{00000000-0005-0000-0000-0000AE680000}"/>
    <cellStyle name="Финансовый 2 94 3 3 5" xfId="19302" xr:uid="{00000000-0005-0000-0000-0000AF680000}"/>
    <cellStyle name="Финансовый 2 94 3 3 5 2" xfId="22044" xr:uid="{00000000-0005-0000-0000-0000B0680000}"/>
    <cellStyle name="Финансовый 2 94 3 3 5 3" xfId="28445" xr:uid="{00000000-0005-0000-0000-0000B1680000}"/>
    <cellStyle name="Финансовый 2 94 3 3 5 4" xfId="29882" xr:uid="{00000000-0005-0000-0000-0000B2680000}"/>
    <cellStyle name="Финансовый 2 94 3 3 5 5" xfId="31188" xr:uid="{00000000-0005-0000-0000-0000B3680000}"/>
    <cellStyle name="Финансовый 2 94 3 3 5 6" xfId="34185" xr:uid="{00000000-0005-0000-0000-0000B4680000}"/>
    <cellStyle name="Финансовый 2 94 3 3 5 7" xfId="35521" xr:uid="{00000000-0005-0000-0000-0000B5680000}"/>
    <cellStyle name="Финансовый 2 94 4" xfId="10103" xr:uid="{00000000-0005-0000-0000-0000B6680000}"/>
    <cellStyle name="Финансовый 2 94 4 2" xfId="13299" xr:uid="{00000000-0005-0000-0000-0000B7680000}"/>
    <cellStyle name="Финансовый 2 94 4 3" xfId="15023" xr:uid="{00000000-0005-0000-0000-0000B8680000}"/>
    <cellStyle name="Финансовый 2 94 4 3 2" xfId="15957" xr:uid="{00000000-0005-0000-0000-0000B9680000}"/>
    <cellStyle name="Финансовый 2 94 4 3 3" xfId="19940" xr:uid="{00000000-0005-0000-0000-0000BA680000}"/>
    <cellStyle name="Финансовый 2 94 4 3 4" xfId="24476" xr:uid="{00000000-0005-0000-0000-0000BB680000}"/>
    <cellStyle name="Финансовый 2 94 4 3 5" xfId="26080" xr:uid="{00000000-0005-0000-0000-0000BC680000}"/>
    <cellStyle name="Финансовый 2 94 4 3 6" xfId="26403" xr:uid="{00000000-0005-0000-0000-0000BD680000}"/>
    <cellStyle name="Финансовый 2 94 4 3 7" xfId="22329" xr:uid="{00000000-0005-0000-0000-0000BE680000}"/>
    <cellStyle name="Финансовый 2 94 4 3 8" xfId="33113" xr:uid="{00000000-0005-0000-0000-0000BF680000}"/>
    <cellStyle name="Финансовый 2 94 4 3 9" xfId="31807" xr:uid="{00000000-0005-0000-0000-0000C0680000}"/>
    <cellStyle name="Финансовый 2 94 4 4" xfId="17695" xr:uid="{00000000-0005-0000-0000-0000C1680000}"/>
    <cellStyle name="Финансовый 2 94 4 5" xfId="19007" xr:uid="{00000000-0005-0000-0000-0000C2680000}"/>
    <cellStyle name="Финансовый 2 94 4 5 2" xfId="23710" xr:uid="{00000000-0005-0000-0000-0000C3680000}"/>
    <cellStyle name="Финансовый 2 94 4 5 3" xfId="28150" xr:uid="{00000000-0005-0000-0000-0000C4680000}"/>
    <cellStyle name="Финансовый 2 94 4 5 4" xfId="29587" xr:uid="{00000000-0005-0000-0000-0000C5680000}"/>
    <cellStyle name="Финансовый 2 94 4 5 5" xfId="30893" xr:uid="{00000000-0005-0000-0000-0000C6680000}"/>
    <cellStyle name="Финансовый 2 94 4 5 6" xfId="34480" xr:uid="{00000000-0005-0000-0000-0000C7680000}"/>
    <cellStyle name="Финансовый 2 94 4 5 7" xfId="35816" xr:uid="{00000000-0005-0000-0000-0000C8680000}"/>
    <cellStyle name="Финансовый 2 94 5" xfId="11417" xr:uid="{00000000-0005-0000-0000-0000C9680000}"/>
    <cellStyle name="Финансовый 2 94 6" xfId="13947" xr:uid="{00000000-0005-0000-0000-0000CA680000}"/>
    <cellStyle name="Финансовый 2 94 7" xfId="14375" xr:uid="{00000000-0005-0000-0000-0000CB680000}"/>
    <cellStyle name="Финансовый 2 94 7 2" xfId="16605" xr:uid="{00000000-0005-0000-0000-0000CC680000}"/>
    <cellStyle name="Финансовый 2 94 7 3" xfId="20588" xr:uid="{00000000-0005-0000-0000-0000CD680000}"/>
    <cellStyle name="Финансовый 2 94 7 4" xfId="23424" xr:uid="{00000000-0005-0000-0000-0000CE680000}"/>
    <cellStyle name="Финансовый 2 94 7 5" xfId="26007" xr:uid="{00000000-0005-0000-0000-0000CF680000}"/>
    <cellStyle name="Финансовый 2 94 7 6" xfId="27316" xr:uid="{00000000-0005-0000-0000-0000D0680000}"/>
    <cellStyle name="Финансовый 2 94 7 7" xfId="25803" xr:uid="{00000000-0005-0000-0000-0000D1680000}"/>
    <cellStyle name="Финансовый 2 94 7 8" xfId="33761" xr:uid="{00000000-0005-0000-0000-0000D2680000}"/>
    <cellStyle name="Финансовый 2 94 7 9" xfId="31971" xr:uid="{00000000-0005-0000-0000-0000D3680000}"/>
    <cellStyle name="Финансовый 2 94 8" xfId="17047" xr:uid="{00000000-0005-0000-0000-0000D4680000}"/>
    <cellStyle name="Финансовый 2 94 9" xfId="18359" xr:uid="{00000000-0005-0000-0000-0000D5680000}"/>
    <cellStyle name="Финансовый 2 94 9 2" xfId="25380" xr:uid="{00000000-0005-0000-0000-0000D6680000}"/>
    <cellStyle name="Финансовый 2 94 9 3" xfId="27502" xr:uid="{00000000-0005-0000-0000-0000D7680000}"/>
    <cellStyle name="Финансовый 2 94 9 4" xfId="28939" xr:uid="{00000000-0005-0000-0000-0000D8680000}"/>
    <cellStyle name="Финансовый 2 94 9 5" xfId="30245" xr:uid="{00000000-0005-0000-0000-0000D9680000}"/>
    <cellStyle name="Финансовый 2 94 9 6" xfId="35128" xr:uid="{00000000-0005-0000-0000-0000DA680000}"/>
    <cellStyle name="Финансовый 2 94 9 7" xfId="36464" xr:uid="{00000000-0005-0000-0000-0000DB680000}"/>
    <cellStyle name="Финансовый 2 95" xfId="194" xr:uid="{00000000-0005-0000-0000-0000DC680000}"/>
    <cellStyle name="Финансовый 2 95 2" xfId="554" xr:uid="{00000000-0005-0000-0000-0000DD680000}"/>
    <cellStyle name="Финансовый 2 95 2 2" xfId="9080" xr:uid="{00000000-0005-0000-0000-0000DE680000}"/>
    <cellStyle name="Финансовый 2 95 2 3" xfId="10462" xr:uid="{00000000-0005-0000-0000-0000DF680000}"/>
    <cellStyle name="Финансовый 2 95 3" xfId="1533" xr:uid="{00000000-0005-0000-0000-0000E0680000}"/>
    <cellStyle name="Финансовый 2 95 3 2" xfId="8086" xr:uid="{00000000-0005-0000-0000-0000E1680000}"/>
    <cellStyle name="Финансовый 2 95 3 2 2" xfId="13694" xr:uid="{00000000-0005-0000-0000-0000E2680000}"/>
    <cellStyle name="Финансовый 2 95 3 2 3" xfId="14628" xr:uid="{00000000-0005-0000-0000-0000E3680000}"/>
    <cellStyle name="Финансовый 2 95 3 2 3 2" xfId="16352" xr:uid="{00000000-0005-0000-0000-0000E4680000}"/>
    <cellStyle name="Финансовый 2 95 3 2 3 3" xfId="20335" xr:uid="{00000000-0005-0000-0000-0000E5680000}"/>
    <cellStyle name="Финансовый 2 95 3 2 3 4" xfId="22558" xr:uid="{00000000-0005-0000-0000-0000E6680000}"/>
    <cellStyle name="Финансовый 2 95 3 2 3 5" xfId="26040" xr:uid="{00000000-0005-0000-0000-0000E7680000}"/>
    <cellStyle name="Финансовый 2 95 3 2 3 6" xfId="21076" xr:uid="{00000000-0005-0000-0000-0000E8680000}"/>
    <cellStyle name="Финансовый 2 95 3 2 3 7" xfId="26136" xr:uid="{00000000-0005-0000-0000-0000E9680000}"/>
    <cellStyle name="Финансовый 2 95 3 2 3 8" xfId="33508" xr:uid="{00000000-0005-0000-0000-0000EA680000}"/>
    <cellStyle name="Финансовый 2 95 3 2 3 9" xfId="31398" xr:uid="{00000000-0005-0000-0000-0000EB680000}"/>
    <cellStyle name="Финансовый 2 95 3 2 4" xfId="17300" xr:uid="{00000000-0005-0000-0000-0000EC680000}"/>
    <cellStyle name="Финансовый 2 95 3 2 5" xfId="18612" xr:uid="{00000000-0005-0000-0000-0000ED680000}"/>
    <cellStyle name="Финансовый 2 95 3 2 5 2" xfId="25273" xr:uid="{00000000-0005-0000-0000-0000EE680000}"/>
    <cellStyle name="Финансовый 2 95 3 2 5 3" xfId="27755" xr:uid="{00000000-0005-0000-0000-0000EF680000}"/>
    <cellStyle name="Финансовый 2 95 3 2 5 4" xfId="29192" xr:uid="{00000000-0005-0000-0000-0000F0680000}"/>
    <cellStyle name="Финансовый 2 95 3 2 5 5" xfId="30498" xr:uid="{00000000-0005-0000-0000-0000F1680000}"/>
    <cellStyle name="Финансовый 2 95 3 2 5 6" xfId="34875" xr:uid="{00000000-0005-0000-0000-0000F2680000}"/>
    <cellStyle name="Финансовый 2 95 3 2 5 7" xfId="36211" xr:uid="{00000000-0005-0000-0000-0000F3680000}"/>
    <cellStyle name="Финансовый 2 95 3 3" xfId="12586" xr:uid="{00000000-0005-0000-0000-0000F4680000}"/>
    <cellStyle name="Финансовый 2 95 3 3 2" xfId="13046" xr:uid="{00000000-0005-0000-0000-0000F5680000}"/>
    <cellStyle name="Финансовый 2 95 3 3 3" xfId="15276" xr:uid="{00000000-0005-0000-0000-0000F6680000}"/>
    <cellStyle name="Финансовый 2 95 3 3 3 2" xfId="15704" xr:uid="{00000000-0005-0000-0000-0000F7680000}"/>
    <cellStyle name="Финансовый 2 95 3 3 3 3" xfId="19687" xr:uid="{00000000-0005-0000-0000-0000F8680000}"/>
    <cellStyle name="Финансовый 2 95 3 3 3 4" xfId="25283" xr:uid="{00000000-0005-0000-0000-0000F9680000}"/>
    <cellStyle name="Финансовый 2 95 3 3 3 5" xfId="23752" xr:uid="{00000000-0005-0000-0000-0000FA680000}"/>
    <cellStyle name="Финансовый 2 95 3 3 3 6" xfId="26925" xr:uid="{00000000-0005-0000-0000-0000FB680000}"/>
    <cellStyle name="Финансовый 2 95 3 3 3 7" xfId="22995" xr:uid="{00000000-0005-0000-0000-0000FC680000}"/>
    <cellStyle name="Финансовый 2 95 3 3 3 8" xfId="32860" xr:uid="{00000000-0005-0000-0000-0000FD680000}"/>
    <cellStyle name="Финансовый 2 95 3 3 3 9" xfId="32143" xr:uid="{00000000-0005-0000-0000-0000FE680000}"/>
    <cellStyle name="Финансовый 2 95 3 3 4" xfId="17948" xr:uid="{00000000-0005-0000-0000-0000FF680000}"/>
    <cellStyle name="Финансовый 2 95 3 3 5" xfId="19260" xr:uid="{00000000-0005-0000-0000-000000690000}"/>
    <cellStyle name="Финансовый 2 95 3 3 5 2" xfId="22446" xr:uid="{00000000-0005-0000-0000-000001690000}"/>
    <cellStyle name="Финансовый 2 95 3 3 5 3" xfId="28403" xr:uid="{00000000-0005-0000-0000-000002690000}"/>
    <cellStyle name="Финансовый 2 95 3 3 5 4" xfId="29840" xr:uid="{00000000-0005-0000-0000-000003690000}"/>
    <cellStyle name="Финансовый 2 95 3 3 5 5" xfId="31146" xr:uid="{00000000-0005-0000-0000-000004690000}"/>
    <cellStyle name="Финансовый 2 95 3 3 5 6" xfId="34227" xr:uid="{00000000-0005-0000-0000-000005690000}"/>
    <cellStyle name="Финансовый 2 95 3 3 5 7" xfId="35563" xr:uid="{00000000-0005-0000-0000-000006690000}"/>
    <cellStyle name="Финансовый 2 95 4" xfId="10104" xr:uid="{00000000-0005-0000-0000-000007690000}"/>
    <cellStyle name="Финансовый 2 95 4 2" xfId="13298" xr:uid="{00000000-0005-0000-0000-000008690000}"/>
    <cellStyle name="Финансовый 2 95 4 3" xfId="15024" xr:uid="{00000000-0005-0000-0000-000009690000}"/>
    <cellStyle name="Финансовый 2 95 4 3 2" xfId="15956" xr:uid="{00000000-0005-0000-0000-00000A690000}"/>
    <cellStyle name="Финансовый 2 95 4 3 3" xfId="19939" xr:uid="{00000000-0005-0000-0000-00000B690000}"/>
    <cellStyle name="Финансовый 2 95 4 3 4" xfId="24266" xr:uid="{00000000-0005-0000-0000-00000C690000}"/>
    <cellStyle name="Финансовый 2 95 4 3 5" xfId="26424" xr:uid="{00000000-0005-0000-0000-00000D690000}"/>
    <cellStyle name="Финансовый 2 95 4 3 6" xfId="23415" xr:uid="{00000000-0005-0000-0000-00000E690000}"/>
    <cellStyle name="Финансовый 2 95 4 3 7" xfId="28758" xr:uid="{00000000-0005-0000-0000-00000F690000}"/>
    <cellStyle name="Финансовый 2 95 4 3 8" xfId="33112" xr:uid="{00000000-0005-0000-0000-000010690000}"/>
    <cellStyle name="Финансовый 2 95 4 3 9" xfId="31825" xr:uid="{00000000-0005-0000-0000-000011690000}"/>
    <cellStyle name="Финансовый 2 95 4 4" xfId="17696" xr:uid="{00000000-0005-0000-0000-000012690000}"/>
    <cellStyle name="Финансовый 2 95 4 5" xfId="19008" xr:uid="{00000000-0005-0000-0000-000013690000}"/>
    <cellStyle name="Финансовый 2 95 4 5 2" xfId="23507" xr:uid="{00000000-0005-0000-0000-000014690000}"/>
    <cellStyle name="Финансовый 2 95 4 5 3" xfId="28151" xr:uid="{00000000-0005-0000-0000-000015690000}"/>
    <cellStyle name="Финансовый 2 95 4 5 4" xfId="29588" xr:uid="{00000000-0005-0000-0000-000016690000}"/>
    <cellStyle name="Финансовый 2 95 4 5 5" xfId="30894" xr:uid="{00000000-0005-0000-0000-000017690000}"/>
    <cellStyle name="Финансовый 2 95 4 5 6" xfId="34479" xr:uid="{00000000-0005-0000-0000-000018690000}"/>
    <cellStyle name="Финансовый 2 95 4 5 7" xfId="35815" xr:uid="{00000000-0005-0000-0000-000019690000}"/>
    <cellStyle name="Финансовый 2 95 5" xfId="11418" xr:uid="{00000000-0005-0000-0000-00001A690000}"/>
    <cellStyle name="Финансовый 2 95 6" xfId="13946" xr:uid="{00000000-0005-0000-0000-00001B690000}"/>
    <cellStyle name="Финансовый 2 95 7" xfId="14376" xr:uid="{00000000-0005-0000-0000-00001C690000}"/>
    <cellStyle name="Финансовый 2 95 7 2" xfId="16604" xr:uid="{00000000-0005-0000-0000-00001D690000}"/>
    <cellStyle name="Финансовый 2 95 7 3" xfId="20587" xr:uid="{00000000-0005-0000-0000-00001E690000}"/>
    <cellStyle name="Финансовый 2 95 7 4" xfId="23217" xr:uid="{00000000-0005-0000-0000-00001F690000}"/>
    <cellStyle name="Финансовый 2 95 7 5" xfId="26180" xr:uid="{00000000-0005-0000-0000-000020690000}"/>
    <cellStyle name="Финансовый 2 95 7 6" xfId="22959" xr:uid="{00000000-0005-0000-0000-000021690000}"/>
    <cellStyle name="Финансовый 2 95 7 7" xfId="26820" xr:uid="{00000000-0005-0000-0000-000022690000}"/>
    <cellStyle name="Финансовый 2 95 7 8" xfId="33760" xr:uid="{00000000-0005-0000-0000-000023690000}"/>
    <cellStyle name="Финансовый 2 95 7 9" xfId="32093" xr:uid="{00000000-0005-0000-0000-000024690000}"/>
    <cellStyle name="Финансовый 2 95 8" xfId="17048" xr:uid="{00000000-0005-0000-0000-000025690000}"/>
    <cellStyle name="Финансовый 2 95 9" xfId="18360" xr:uid="{00000000-0005-0000-0000-000026690000}"/>
    <cellStyle name="Финансовый 2 95 9 2" xfId="23228" xr:uid="{00000000-0005-0000-0000-000027690000}"/>
    <cellStyle name="Финансовый 2 95 9 3" xfId="27503" xr:uid="{00000000-0005-0000-0000-000028690000}"/>
    <cellStyle name="Финансовый 2 95 9 4" xfId="28940" xr:uid="{00000000-0005-0000-0000-000029690000}"/>
    <cellStyle name="Финансовый 2 95 9 5" xfId="30246" xr:uid="{00000000-0005-0000-0000-00002A690000}"/>
    <cellStyle name="Финансовый 2 95 9 6" xfId="35127" xr:uid="{00000000-0005-0000-0000-00002B690000}"/>
    <cellStyle name="Финансовый 2 95 9 7" xfId="36463" xr:uid="{00000000-0005-0000-0000-00002C690000}"/>
    <cellStyle name="Финансовый 2 96" xfId="195" xr:uid="{00000000-0005-0000-0000-00002D690000}"/>
    <cellStyle name="Финансовый 2 96 2" xfId="555" xr:uid="{00000000-0005-0000-0000-00002E690000}"/>
    <cellStyle name="Финансовый 2 96 2 2" xfId="9008" xr:uid="{00000000-0005-0000-0000-00002F690000}"/>
    <cellStyle name="Финансовый 2 96 2 3" xfId="10463" xr:uid="{00000000-0005-0000-0000-000030690000}"/>
    <cellStyle name="Финансовый 2 96 3" xfId="1534" xr:uid="{00000000-0005-0000-0000-000031690000}"/>
    <cellStyle name="Финансовый 2 96 3 2" xfId="7899" xr:uid="{00000000-0005-0000-0000-000032690000}"/>
    <cellStyle name="Финансовый 2 96 3 2 2" xfId="13745" xr:uid="{00000000-0005-0000-0000-000033690000}"/>
    <cellStyle name="Финансовый 2 96 3 2 3" xfId="14577" xr:uid="{00000000-0005-0000-0000-000034690000}"/>
    <cellStyle name="Финансовый 2 96 3 2 3 2" xfId="16403" xr:uid="{00000000-0005-0000-0000-000035690000}"/>
    <cellStyle name="Финансовый 2 96 3 2 3 3" xfId="20386" xr:uid="{00000000-0005-0000-0000-000036690000}"/>
    <cellStyle name="Финансовый 2 96 3 2 3 4" xfId="25095" xr:uid="{00000000-0005-0000-0000-000037690000}"/>
    <cellStyle name="Финансовый 2 96 3 2 3 5" xfId="26643" xr:uid="{00000000-0005-0000-0000-000038690000}"/>
    <cellStyle name="Финансовый 2 96 3 2 3 6" xfId="26985" xr:uid="{00000000-0005-0000-0000-000039690000}"/>
    <cellStyle name="Финансовый 2 96 3 2 3 7" xfId="23757" xr:uid="{00000000-0005-0000-0000-00003A690000}"/>
    <cellStyle name="Финансовый 2 96 3 2 3 8" xfId="33559" xr:uid="{00000000-0005-0000-0000-00003B690000}"/>
    <cellStyle name="Финансовый 2 96 3 2 3 9" xfId="32431" xr:uid="{00000000-0005-0000-0000-00003C690000}"/>
    <cellStyle name="Финансовый 2 96 3 2 4" xfId="17249" xr:uid="{00000000-0005-0000-0000-00003D690000}"/>
    <cellStyle name="Финансовый 2 96 3 2 5" xfId="18561" xr:uid="{00000000-0005-0000-0000-00003E690000}"/>
    <cellStyle name="Финансовый 2 96 3 2 5 2" xfId="22400" xr:uid="{00000000-0005-0000-0000-00003F690000}"/>
    <cellStyle name="Финансовый 2 96 3 2 5 3" xfId="27704" xr:uid="{00000000-0005-0000-0000-000040690000}"/>
    <cellStyle name="Финансовый 2 96 3 2 5 4" xfId="29141" xr:uid="{00000000-0005-0000-0000-000041690000}"/>
    <cellStyle name="Финансовый 2 96 3 2 5 5" xfId="30447" xr:uid="{00000000-0005-0000-0000-000042690000}"/>
    <cellStyle name="Финансовый 2 96 3 2 5 6" xfId="34926" xr:uid="{00000000-0005-0000-0000-000043690000}"/>
    <cellStyle name="Финансовый 2 96 3 2 5 7" xfId="36262" xr:uid="{00000000-0005-0000-0000-000044690000}"/>
    <cellStyle name="Финансовый 2 96 3 3" xfId="12535" xr:uid="{00000000-0005-0000-0000-000045690000}"/>
    <cellStyle name="Финансовый 2 96 3 3 2" xfId="13097" xr:uid="{00000000-0005-0000-0000-000046690000}"/>
    <cellStyle name="Финансовый 2 96 3 3 3" xfId="15225" xr:uid="{00000000-0005-0000-0000-000047690000}"/>
    <cellStyle name="Финансовый 2 96 3 3 3 2" xfId="15755" xr:uid="{00000000-0005-0000-0000-000048690000}"/>
    <cellStyle name="Финансовый 2 96 3 3 3 3" xfId="19738" xr:uid="{00000000-0005-0000-0000-000049690000}"/>
    <cellStyle name="Финансовый 2 96 3 3 3 4" xfId="21888" xr:uid="{00000000-0005-0000-0000-00004A690000}"/>
    <cellStyle name="Финансовый 2 96 3 3 3 5" xfId="22425" xr:uid="{00000000-0005-0000-0000-00004B690000}"/>
    <cellStyle name="Финансовый 2 96 3 3 3 6" xfId="25560" xr:uid="{00000000-0005-0000-0000-00004C690000}"/>
    <cellStyle name="Финансовый 2 96 3 3 3 7" xfId="21740" xr:uid="{00000000-0005-0000-0000-00004D690000}"/>
    <cellStyle name="Финансовый 2 96 3 3 3 8" xfId="32911" xr:uid="{00000000-0005-0000-0000-00004E690000}"/>
    <cellStyle name="Финансовый 2 96 3 3 3 9" xfId="32166" xr:uid="{00000000-0005-0000-0000-00004F690000}"/>
    <cellStyle name="Финансовый 2 96 3 3 4" xfId="17897" xr:uid="{00000000-0005-0000-0000-000050690000}"/>
    <cellStyle name="Финансовый 2 96 3 3 5" xfId="19209" xr:uid="{00000000-0005-0000-0000-000051690000}"/>
    <cellStyle name="Финансовый 2 96 3 3 5 2" xfId="21660" xr:uid="{00000000-0005-0000-0000-000052690000}"/>
    <cellStyle name="Финансовый 2 96 3 3 5 3" xfId="28352" xr:uid="{00000000-0005-0000-0000-000053690000}"/>
    <cellStyle name="Финансовый 2 96 3 3 5 4" xfId="29789" xr:uid="{00000000-0005-0000-0000-000054690000}"/>
    <cellStyle name="Финансовый 2 96 3 3 5 5" xfId="31095" xr:uid="{00000000-0005-0000-0000-000055690000}"/>
    <cellStyle name="Финансовый 2 96 3 3 5 6" xfId="34278" xr:uid="{00000000-0005-0000-0000-000056690000}"/>
    <cellStyle name="Финансовый 2 96 3 3 5 7" xfId="35614" xr:uid="{00000000-0005-0000-0000-000057690000}"/>
    <cellStyle name="Финансовый 2 96 4" xfId="10105" xr:uid="{00000000-0005-0000-0000-000058690000}"/>
    <cellStyle name="Финансовый 2 96 4 2" xfId="13297" xr:uid="{00000000-0005-0000-0000-000059690000}"/>
    <cellStyle name="Финансовый 2 96 4 3" xfId="15025" xr:uid="{00000000-0005-0000-0000-00005A690000}"/>
    <cellStyle name="Финансовый 2 96 4 3 2" xfId="15955" xr:uid="{00000000-0005-0000-0000-00005B690000}"/>
    <cellStyle name="Финансовый 2 96 4 3 3" xfId="19938" xr:uid="{00000000-0005-0000-0000-00005C690000}"/>
    <cellStyle name="Финансовый 2 96 4 3 4" xfId="24081" xr:uid="{00000000-0005-0000-0000-00005D690000}"/>
    <cellStyle name="Финансовый 2 96 4 3 5" xfId="26130" xr:uid="{00000000-0005-0000-0000-00005E690000}"/>
    <cellStyle name="Финансовый 2 96 4 3 6" xfId="23156" xr:uid="{00000000-0005-0000-0000-00005F690000}"/>
    <cellStyle name="Финансовый 2 96 4 3 7" xfId="28655" xr:uid="{00000000-0005-0000-0000-000060690000}"/>
    <cellStyle name="Финансовый 2 96 4 3 8" xfId="33111" xr:uid="{00000000-0005-0000-0000-000061690000}"/>
    <cellStyle name="Финансовый 2 96 4 3 9" xfId="31843" xr:uid="{00000000-0005-0000-0000-000062690000}"/>
    <cellStyle name="Финансовый 2 96 4 4" xfId="17697" xr:uid="{00000000-0005-0000-0000-000063690000}"/>
    <cellStyle name="Финансовый 2 96 4 5" xfId="19009" xr:uid="{00000000-0005-0000-0000-000064690000}"/>
    <cellStyle name="Финансовый 2 96 4 5 2" xfId="23296" xr:uid="{00000000-0005-0000-0000-000065690000}"/>
    <cellStyle name="Финансовый 2 96 4 5 3" xfId="28152" xr:uid="{00000000-0005-0000-0000-000066690000}"/>
    <cellStyle name="Финансовый 2 96 4 5 4" xfId="29589" xr:uid="{00000000-0005-0000-0000-000067690000}"/>
    <cellStyle name="Финансовый 2 96 4 5 5" xfId="30895" xr:uid="{00000000-0005-0000-0000-000068690000}"/>
    <cellStyle name="Финансовый 2 96 4 5 6" xfId="34478" xr:uid="{00000000-0005-0000-0000-000069690000}"/>
    <cellStyle name="Финансовый 2 96 4 5 7" xfId="35814" xr:uid="{00000000-0005-0000-0000-00006A690000}"/>
    <cellStyle name="Финансовый 2 96 5" xfId="11419" xr:uid="{00000000-0005-0000-0000-00006B690000}"/>
    <cellStyle name="Финансовый 2 96 6" xfId="13945" xr:uid="{00000000-0005-0000-0000-00006C690000}"/>
    <cellStyle name="Финансовый 2 96 7" xfId="14377" xr:uid="{00000000-0005-0000-0000-00006D690000}"/>
    <cellStyle name="Финансовый 2 96 7 2" xfId="16603" xr:uid="{00000000-0005-0000-0000-00006E690000}"/>
    <cellStyle name="Финансовый 2 96 7 3" xfId="20586" xr:uid="{00000000-0005-0000-0000-00006F690000}"/>
    <cellStyle name="Финансовый 2 96 7 4" xfId="25261" xr:uid="{00000000-0005-0000-0000-000070690000}"/>
    <cellStyle name="Финансовый 2 96 7 5" xfId="24723" xr:uid="{00000000-0005-0000-0000-000071690000}"/>
    <cellStyle name="Финансовый 2 96 7 6" xfId="21619" xr:uid="{00000000-0005-0000-0000-000072690000}"/>
    <cellStyle name="Финансовый 2 96 7 7" xfId="25442" xr:uid="{00000000-0005-0000-0000-000073690000}"/>
    <cellStyle name="Финансовый 2 96 7 8" xfId="33759" xr:uid="{00000000-0005-0000-0000-000074690000}"/>
    <cellStyle name="Финансовый 2 96 7 9" xfId="32154" xr:uid="{00000000-0005-0000-0000-000075690000}"/>
    <cellStyle name="Финансовый 2 96 8" xfId="17049" xr:uid="{00000000-0005-0000-0000-000076690000}"/>
    <cellStyle name="Финансовый 2 96 9" xfId="18361" xr:uid="{00000000-0005-0000-0000-000077690000}"/>
    <cellStyle name="Финансовый 2 96 9 2" xfId="21456" xr:uid="{00000000-0005-0000-0000-000078690000}"/>
    <cellStyle name="Финансовый 2 96 9 3" xfId="27504" xr:uid="{00000000-0005-0000-0000-000079690000}"/>
    <cellStyle name="Финансовый 2 96 9 4" xfId="28941" xr:uid="{00000000-0005-0000-0000-00007A690000}"/>
    <cellStyle name="Финансовый 2 96 9 5" xfId="30247" xr:uid="{00000000-0005-0000-0000-00007B690000}"/>
    <cellStyle name="Финансовый 2 96 9 6" xfId="35126" xr:uid="{00000000-0005-0000-0000-00007C690000}"/>
    <cellStyle name="Финансовый 2 96 9 7" xfId="36462" xr:uid="{00000000-0005-0000-0000-00007D690000}"/>
    <cellStyle name="Финансовый 2 97" xfId="196" xr:uid="{00000000-0005-0000-0000-00007E690000}"/>
    <cellStyle name="Финансовый 2 97 2" xfId="556" xr:uid="{00000000-0005-0000-0000-00007F690000}"/>
    <cellStyle name="Финансовый 2 97 2 2" xfId="9148" xr:uid="{00000000-0005-0000-0000-000080690000}"/>
    <cellStyle name="Финансовый 2 97 2 3" xfId="10464" xr:uid="{00000000-0005-0000-0000-000081690000}"/>
    <cellStyle name="Финансовый 2 97 3" xfId="1535" xr:uid="{00000000-0005-0000-0000-000082690000}"/>
    <cellStyle name="Финансовый 2 97 3 2" xfId="7710" xr:uid="{00000000-0005-0000-0000-000083690000}"/>
    <cellStyle name="Финансовый 2 97 3 2 2" xfId="13794" xr:uid="{00000000-0005-0000-0000-000084690000}"/>
    <cellStyle name="Финансовый 2 97 3 2 3" xfId="14528" xr:uid="{00000000-0005-0000-0000-000085690000}"/>
    <cellStyle name="Финансовый 2 97 3 2 3 2" xfId="16452" xr:uid="{00000000-0005-0000-0000-000086690000}"/>
    <cellStyle name="Финансовый 2 97 3 2 3 3" xfId="20435" xr:uid="{00000000-0005-0000-0000-000087690000}"/>
    <cellStyle name="Финансовый 2 97 3 2 3 4" xfId="21119" xr:uid="{00000000-0005-0000-0000-000088690000}"/>
    <cellStyle name="Финансовый 2 97 3 2 3 5" xfId="25825" xr:uid="{00000000-0005-0000-0000-000089690000}"/>
    <cellStyle name="Финансовый 2 97 3 2 3 6" xfId="24005" xr:uid="{00000000-0005-0000-0000-00008A690000}"/>
    <cellStyle name="Финансовый 2 97 3 2 3 7" xfId="24839" xr:uid="{00000000-0005-0000-0000-00008B690000}"/>
    <cellStyle name="Финансовый 2 97 3 2 3 8" xfId="33608" xr:uid="{00000000-0005-0000-0000-00008C690000}"/>
    <cellStyle name="Финансовый 2 97 3 2 3 9" xfId="31778" xr:uid="{00000000-0005-0000-0000-00008D690000}"/>
    <cellStyle name="Финансовый 2 97 3 2 4" xfId="17200" xr:uid="{00000000-0005-0000-0000-00008E690000}"/>
    <cellStyle name="Финансовый 2 97 3 2 5" xfId="18512" xr:uid="{00000000-0005-0000-0000-00008F690000}"/>
    <cellStyle name="Финансовый 2 97 3 2 5 2" xfId="24141" xr:uid="{00000000-0005-0000-0000-000090690000}"/>
    <cellStyle name="Финансовый 2 97 3 2 5 3" xfId="27655" xr:uid="{00000000-0005-0000-0000-000091690000}"/>
    <cellStyle name="Финансовый 2 97 3 2 5 4" xfId="29092" xr:uid="{00000000-0005-0000-0000-000092690000}"/>
    <cellStyle name="Финансовый 2 97 3 2 5 5" xfId="30398" xr:uid="{00000000-0005-0000-0000-000093690000}"/>
    <cellStyle name="Финансовый 2 97 3 2 5 6" xfId="34975" xr:uid="{00000000-0005-0000-0000-000094690000}"/>
    <cellStyle name="Финансовый 2 97 3 2 5 7" xfId="36311" xr:uid="{00000000-0005-0000-0000-000095690000}"/>
    <cellStyle name="Финансовый 2 97 3 3" xfId="12486" xr:uid="{00000000-0005-0000-0000-000096690000}"/>
    <cellStyle name="Финансовый 2 97 3 3 2" xfId="13146" xr:uid="{00000000-0005-0000-0000-000097690000}"/>
    <cellStyle name="Финансовый 2 97 3 3 3" xfId="15176" xr:uid="{00000000-0005-0000-0000-000098690000}"/>
    <cellStyle name="Финансовый 2 97 3 3 3 2" xfId="15804" xr:uid="{00000000-0005-0000-0000-000099690000}"/>
    <cellStyle name="Финансовый 2 97 3 3 3 3" xfId="19787" xr:uid="{00000000-0005-0000-0000-00009A690000}"/>
    <cellStyle name="Финансовый 2 97 3 3 3 4" xfId="23917" xr:uid="{00000000-0005-0000-0000-00009B690000}"/>
    <cellStyle name="Финансовый 2 97 3 3 3 5" xfId="23247" xr:uid="{00000000-0005-0000-0000-00009C690000}"/>
    <cellStyle name="Финансовый 2 97 3 3 3 6" xfId="25952" xr:uid="{00000000-0005-0000-0000-00009D690000}"/>
    <cellStyle name="Финансовый 2 97 3 3 3 7" xfId="25348" xr:uid="{00000000-0005-0000-0000-00009E690000}"/>
    <cellStyle name="Финансовый 2 97 3 3 3 8" xfId="32960" xr:uid="{00000000-0005-0000-0000-00009F690000}"/>
    <cellStyle name="Финансовый 2 97 3 3 3 9" xfId="31491" xr:uid="{00000000-0005-0000-0000-0000A0690000}"/>
    <cellStyle name="Финансовый 2 97 3 3 4" xfId="17848" xr:uid="{00000000-0005-0000-0000-0000A1690000}"/>
    <cellStyle name="Финансовый 2 97 3 3 5" xfId="19160" xr:uid="{00000000-0005-0000-0000-0000A2690000}"/>
    <cellStyle name="Финансовый 2 97 3 3 5 2" xfId="21477" xr:uid="{00000000-0005-0000-0000-0000A3690000}"/>
    <cellStyle name="Финансовый 2 97 3 3 5 3" xfId="28303" xr:uid="{00000000-0005-0000-0000-0000A4690000}"/>
    <cellStyle name="Финансовый 2 97 3 3 5 4" xfId="29740" xr:uid="{00000000-0005-0000-0000-0000A5690000}"/>
    <cellStyle name="Финансовый 2 97 3 3 5 5" xfId="31046" xr:uid="{00000000-0005-0000-0000-0000A6690000}"/>
    <cellStyle name="Финансовый 2 97 3 3 5 6" xfId="34327" xr:uid="{00000000-0005-0000-0000-0000A7690000}"/>
    <cellStyle name="Финансовый 2 97 3 3 5 7" xfId="35663" xr:uid="{00000000-0005-0000-0000-0000A8690000}"/>
    <cellStyle name="Финансовый 2 97 4" xfId="10106" xr:uid="{00000000-0005-0000-0000-0000A9690000}"/>
    <cellStyle name="Финансовый 2 97 4 2" xfId="13296" xr:uid="{00000000-0005-0000-0000-0000AA690000}"/>
    <cellStyle name="Финансовый 2 97 4 3" xfId="15026" xr:uid="{00000000-0005-0000-0000-0000AB690000}"/>
    <cellStyle name="Финансовый 2 97 4 3 2" xfId="15954" xr:uid="{00000000-0005-0000-0000-0000AC690000}"/>
    <cellStyle name="Финансовый 2 97 4 3 3" xfId="19937" xr:uid="{00000000-0005-0000-0000-0000AD690000}"/>
    <cellStyle name="Финансовый 2 97 4 3 4" xfId="23698" xr:uid="{00000000-0005-0000-0000-0000AE690000}"/>
    <cellStyle name="Финансовый 2 97 4 3 5" xfId="27046" xr:uid="{00000000-0005-0000-0000-0000AF690000}"/>
    <cellStyle name="Финансовый 2 97 4 3 6" xfId="22294" xr:uid="{00000000-0005-0000-0000-0000B0690000}"/>
    <cellStyle name="Финансовый 2 97 4 3 7" xfId="26949" xr:uid="{00000000-0005-0000-0000-0000B1690000}"/>
    <cellStyle name="Финансовый 2 97 4 3 8" xfId="33110" xr:uid="{00000000-0005-0000-0000-0000B2690000}"/>
    <cellStyle name="Финансовый 2 97 4 3 9" xfId="31859" xr:uid="{00000000-0005-0000-0000-0000B3690000}"/>
    <cellStyle name="Финансовый 2 97 4 4" xfId="17698" xr:uid="{00000000-0005-0000-0000-0000B4690000}"/>
    <cellStyle name="Финансовый 2 97 4 5" xfId="19010" xr:uid="{00000000-0005-0000-0000-0000B5690000}"/>
    <cellStyle name="Финансовый 2 97 4 5 2" xfId="25340" xr:uid="{00000000-0005-0000-0000-0000B6690000}"/>
    <cellStyle name="Финансовый 2 97 4 5 3" xfId="28153" xr:uid="{00000000-0005-0000-0000-0000B7690000}"/>
    <cellStyle name="Финансовый 2 97 4 5 4" xfId="29590" xr:uid="{00000000-0005-0000-0000-0000B8690000}"/>
    <cellStyle name="Финансовый 2 97 4 5 5" xfId="30896" xr:uid="{00000000-0005-0000-0000-0000B9690000}"/>
    <cellStyle name="Финансовый 2 97 4 5 6" xfId="34477" xr:uid="{00000000-0005-0000-0000-0000BA690000}"/>
    <cellStyle name="Финансовый 2 97 4 5 7" xfId="35813" xr:uid="{00000000-0005-0000-0000-0000BB690000}"/>
    <cellStyle name="Финансовый 2 97 5" xfId="11420" xr:uid="{00000000-0005-0000-0000-0000BC690000}"/>
    <cellStyle name="Финансовый 2 97 6" xfId="13944" xr:uid="{00000000-0005-0000-0000-0000BD690000}"/>
    <cellStyle name="Финансовый 2 97 7" xfId="14378" xr:uid="{00000000-0005-0000-0000-0000BE690000}"/>
    <cellStyle name="Финансовый 2 97 7 2" xfId="16602" xr:uid="{00000000-0005-0000-0000-0000BF690000}"/>
    <cellStyle name="Финансовый 2 97 7 3" xfId="20585" xr:uid="{00000000-0005-0000-0000-0000C0690000}"/>
    <cellStyle name="Финансовый 2 97 7 4" xfId="23045" xr:uid="{00000000-0005-0000-0000-0000C1690000}"/>
    <cellStyle name="Финансовый 2 97 7 5" xfId="26718" xr:uid="{00000000-0005-0000-0000-0000C2690000}"/>
    <cellStyle name="Финансовый 2 97 7 6" xfId="27180" xr:uid="{00000000-0005-0000-0000-0000C3690000}"/>
    <cellStyle name="Финансовый 2 97 7 7" xfId="28728" xr:uid="{00000000-0005-0000-0000-0000C4690000}"/>
    <cellStyle name="Финансовый 2 97 7 8" xfId="33758" xr:uid="{00000000-0005-0000-0000-0000C5690000}"/>
    <cellStyle name="Финансовый 2 97 7 9" xfId="32224" xr:uid="{00000000-0005-0000-0000-0000C6690000}"/>
    <cellStyle name="Финансовый 2 97 8" xfId="17050" xr:uid="{00000000-0005-0000-0000-0000C7690000}"/>
    <cellStyle name="Финансовый 2 97 9" xfId="18362" xr:uid="{00000000-0005-0000-0000-0000C8690000}"/>
    <cellStyle name="Финансовый 2 97 9 2" xfId="24914" xr:uid="{00000000-0005-0000-0000-0000C9690000}"/>
    <cellStyle name="Финансовый 2 97 9 3" xfId="27505" xr:uid="{00000000-0005-0000-0000-0000CA690000}"/>
    <cellStyle name="Финансовый 2 97 9 4" xfId="28942" xr:uid="{00000000-0005-0000-0000-0000CB690000}"/>
    <cellStyle name="Финансовый 2 97 9 5" xfId="30248" xr:uid="{00000000-0005-0000-0000-0000CC690000}"/>
    <cellStyle name="Финансовый 2 97 9 6" xfId="35125" xr:uid="{00000000-0005-0000-0000-0000CD690000}"/>
    <cellStyle name="Финансовый 2 97 9 7" xfId="36461" xr:uid="{00000000-0005-0000-0000-0000CE690000}"/>
    <cellStyle name="Финансовый 2 98" xfId="197" xr:uid="{00000000-0005-0000-0000-0000CF690000}"/>
    <cellStyle name="Финансовый 2 98 2" xfId="557" xr:uid="{00000000-0005-0000-0000-0000D0690000}"/>
    <cellStyle name="Финансовый 2 98 2 2" xfId="9073" xr:uid="{00000000-0005-0000-0000-0000D1690000}"/>
    <cellStyle name="Финансовый 2 98 2 3" xfId="10465" xr:uid="{00000000-0005-0000-0000-0000D2690000}"/>
    <cellStyle name="Финансовый 2 98 3" xfId="1536" xr:uid="{00000000-0005-0000-0000-0000D3690000}"/>
    <cellStyle name="Финансовый 2 98 3 2" xfId="8228" xr:uid="{00000000-0005-0000-0000-0000D4690000}"/>
    <cellStyle name="Финансовый 2 98 3 2 2" xfId="13651" xr:uid="{00000000-0005-0000-0000-0000D5690000}"/>
    <cellStyle name="Финансовый 2 98 3 2 3" xfId="14671" xr:uid="{00000000-0005-0000-0000-0000D6690000}"/>
    <cellStyle name="Финансовый 2 98 3 2 3 2" xfId="16309" xr:uid="{00000000-0005-0000-0000-0000D7690000}"/>
    <cellStyle name="Финансовый 2 98 3 2 3 3" xfId="20292" xr:uid="{00000000-0005-0000-0000-0000D8690000}"/>
    <cellStyle name="Финансовый 2 98 3 2 3 4" xfId="23213" xr:uid="{00000000-0005-0000-0000-0000D9690000}"/>
    <cellStyle name="Финансовый 2 98 3 2 3 5" xfId="24096" xr:uid="{00000000-0005-0000-0000-0000DA690000}"/>
    <cellStyle name="Финансовый 2 98 3 2 3 6" xfId="21519" xr:uid="{00000000-0005-0000-0000-0000DB690000}"/>
    <cellStyle name="Финансовый 2 98 3 2 3 7" xfId="24659" xr:uid="{00000000-0005-0000-0000-0000DC690000}"/>
    <cellStyle name="Финансовый 2 98 3 2 3 8" xfId="33465" xr:uid="{00000000-0005-0000-0000-0000DD690000}"/>
    <cellStyle name="Финансовый 2 98 3 2 3 9" xfId="32348" xr:uid="{00000000-0005-0000-0000-0000DE690000}"/>
    <cellStyle name="Финансовый 2 98 3 2 4" xfId="17343" xr:uid="{00000000-0005-0000-0000-0000DF690000}"/>
    <cellStyle name="Финансовый 2 98 3 2 5" xfId="18655" xr:uid="{00000000-0005-0000-0000-0000E0690000}"/>
    <cellStyle name="Финансовый 2 98 3 2 5 2" xfId="23160" xr:uid="{00000000-0005-0000-0000-0000E1690000}"/>
    <cellStyle name="Финансовый 2 98 3 2 5 3" xfId="27798" xr:uid="{00000000-0005-0000-0000-0000E2690000}"/>
    <cellStyle name="Финансовый 2 98 3 2 5 4" xfId="29235" xr:uid="{00000000-0005-0000-0000-0000E3690000}"/>
    <cellStyle name="Финансовый 2 98 3 2 5 5" xfId="30541" xr:uid="{00000000-0005-0000-0000-0000E4690000}"/>
    <cellStyle name="Финансовый 2 98 3 2 5 6" xfId="34832" xr:uid="{00000000-0005-0000-0000-0000E5690000}"/>
    <cellStyle name="Финансовый 2 98 3 2 5 7" xfId="36168" xr:uid="{00000000-0005-0000-0000-0000E6690000}"/>
    <cellStyle name="Финансовый 2 98 3 3" xfId="12629" xr:uid="{00000000-0005-0000-0000-0000E7690000}"/>
    <cellStyle name="Финансовый 2 98 3 3 2" xfId="13003" xr:uid="{00000000-0005-0000-0000-0000E8690000}"/>
    <cellStyle name="Финансовый 2 98 3 3 3" xfId="15319" xr:uid="{00000000-0005-0000-0000-0000E9690000}"/>
    <cellStyle name="Финансовый 2 98 3 3 3 2" xfId="15661" xr:uid="{00000000-0005-0000-0000-0000EA690000}"/>
    <cellStyle name="Финансовый 2 98 3 3 3 3" xfId="19644" xr:uid="{00000000-0005-0000-0000-0000EB690000}"/>
    <cellStyle name="Финансовый 2 98 3 3 3 4" xfId="21751" xr:uid="{00000000-0005-0000-0000-0000EC690000}"/>
    <cellStyle name="Финансовый 2 98 3 3 3 5" xfId="26492" xr:uid="{00000000-0005-0000-0000-0000ED690000}"/>
    <cellStyle name="Финансовый 2 98 3 3 3 6" xfId="27019" xr:uid="{00000000-0005-0000-0000-0000EE690000}"/>
    <cellStyle name="Финансовый 2 98 3 3 3 7" xfId="24041" xr:uid="{00000000-0005-0000-0000-0000EF690000}"/>
    <cellStyle name="Финансовый 2 98 3 3 3 8" xfId="32817" xr:uid="{00000000-0005-0000-0000-0000F0690000}"/>
    <cellStyle name="Финансовый 2 98 3 3 3 9" xfId="34005" xr:uid="{00000000-0005-0000-0000-0000F1690000}"/>
    <cellStyle name="Финансовый 2 98 3 3 4" xfId="17991" xr:uid="{00000000-0005-0000-0000-0000F2690000}"/>
    <cellStyle name="Финансовый 2 98 3 3 5" xfId="19303" xr:uid="{00000000-0005-0000-0000-0000F3690000}"/>
    <cellStyle name="Финансовый 2 98 3 3 5 2" xfId="20892" xr:uid="{00000000-0005-0000-0000-0000F4690000}"/>
    <cellStyle name="Финансовый 2 98 3 3 5 3" xfId="28446" xr:uid="{00000000-0005-0000-0000-0000F5690000}"/>
    <cellStyle name="Финансовый 2 98 3 3 5 4" xfId="29883" xr:uid="{00000000-0005-0000-0000-0000F6690000}"/>
    <cellStyle name="Финансовый 2 98 3 3 5 5" xfId="31189" xr:uid="{00000000-0005-0000-0000-0000F7690000}"/>
    <cellStyle name="Финансовый 2 98 3 3 5 6" xfId="34184" xr:uid="{00000000-0005-0000-0000-0000F8690000}"/>
    <cellStyle name="Финансовый 2 98 3 3 5 7" xfId="35520" xr:uid="{00000000-0005-0000-0000-0000F9690000}"/>
    <cellStyle name="Финансовый 2 98 4" xfId="10107" xr:uid="{00000000-0005-0000-0000-0000FA690000}"/>
    <cellStyle name="Финансовый 2 98 4 2" xfId="13295" xr:uid="{00000000-0005-0000-0000-0000FB690000}"/>
    <cellStyle name="Финансовый 2 98 4 3" xfId="15027" xr:uid="{00000000-0005-0000-0000-0000FC690000}"/>
    <cellStyle name="Финансовый 2 98 4 3 2" xfId="15953" xr:uid="{00000000-0005-0000-0000-0000FD690000}"/>
    <cellStyle name="Финансовый 2 98 4 3 3" xfId="19936" xr:uid="{00000000-0005-0000-0000-0000FE690000}"/>
    <cellStyle name="Финансовый 2 98 4 3 4" xfId="23492" xr:uid="{00000000-0005-0000-0000-0000FF690000}"/>
    <cellStyle name="Финансовый 2 98 4 3 5" xfId="25553" xr:uid="{00000000-0005-0000-0000-0000006A0000}"/>
    <cellStyle name="Финансовый 2 98 4 3 6" xfId="27159" xr:uid="{00000000-0005-0000-0000-0000016A0000}"/>
    <cellStyle name="Финансовый 2 98 4 3 7" xfId="25993" xr:uid="{00000000-0005-0000-0000-0000026A0000}"/>
    <cellStyle name="Финансовый 2 98 4 3 8" xfId="33109" xr:uid="{00000000-0005-0000-0000-0000036A0000}"/>
    <cellStyle name="Финансовый 2 98 4 3 9" xfId="31902" xr:uid="{00000000-0005-0000-0000-0000046A0000}"/>
    <cellStyle name="Финансовый 2 98 4 4" xfId="17699" xr:uid="{00000000-0005-0000-0000-0000056A0000}"/>
    <cellStyle name="Финансовый 2 98 4 5" xfId="19011" xr:uid="{00000000-0005-0000-0000-0000066A0000}"/>
    <cellStyle name="Финансовый 2 98 4 5 2" xfId="23122" xr:uid="{00000000-0005-0000-0000-0000076A0000}"/>
    <cellStyle name="Финансовый 2 98 4 5 3" xfId="28154" xr:uid="{00000000-0005-0000-0000-0000086A0000}"/>
    <cellStyle name="Финансовый 2 98 4 5 4" xfId="29591" xr:uid="{00000000-0005-0000-0000-0000096A0000}"/>
    <cellStyle name="Финансовый 2 98 4 5 5" xfId="30897" xr:uid="{00000000-0005-0000-0000-00000A6A0000}"/>
    <cellStyle name="Финансовый 2 98 4 5 6" xfId="34476" xr:uid="{00000000-0005-0000-0000-00000B6A0000}"/>
    <cellStyle name="Финансовый 2 98 4 5 7" xfId="35812" xr:uid="{00000000-0005-0000-0000-00000C6A0000}"/>
    <cellStyle name="Финансовый 2 98 5" xfId="11421" xr:uid="{00000000-0005-0000-0000-00000D6A0000}"/>
    <cellStyle name="Финансовый 2 98 6" xfId="13943" xr:uid="{00000000-0005-0000-0000-00000E6A0000}"/>
    <cellStyle name="Финансовый 2 98 7" xfId="14379" xr:uid="{00000000-0005-0000-0000-00000F6A0000}"/>
    <cellStyle name="Финансовый 2 98 7 2" xfId="16601" xr:uid="{00000000-0005-0000-0000-0000106A0000}"/>
    <cellStyle name="Финансовый 2 98 7 3" xfId="20584" xr:uid="{00000000-0005-0000-0000-0000116A0000}"/>
    <cellStyle name="Финансовый 2 98 7 4" xfId="21388" xr:uid="{00000000-0005-0000-0000-0000126A0000}"/>
    <cellStyle name="Финансовый 2 98 7 5" xfId="26644" xr:uid="{00000000-0005-0000-0000-0000136A0000}"/>
    <cellStyle name="Финансовый 2 98 7 6" xfId="22359" xr:uid="{00000000-0005-0000-0000-0000146A0000}"/>
    <cellStyle name="Финансовый 2 98 7 7" xfId="28688" xr:uid="{00000000-0005-0000-0000-0000156A0000}"/>
    <cellStyle name="Финансовый 2 98 7 8" xfId="33757" xr:uid="{00000000-0005-0000-0000-0000166A0000}"/>
    <cellStyle name="Финансовый 2 98 7 9" xfId="32217" xr:uid="{00000000-0005-0000-0000-0000176A0000}"/>
    <cellStyle name="Финансовый 2 98 8" xfId="17051" xr:uid="{00000000-0005-0000-0000-0000186A0000}"/>
    <cellStyle name="Финансовый 2 98 9" xfId="18363" xr:uid="{00000000-0005-0000-0000-0000196A0000}"/>
    <cellStyle name="Финансовый 2 98 9 2" xfId="24527" xr:uid="{00000000-0005-0000-0000-00001A6A0000}"/>
    <cellStyle name="Финансовый 2 98 9 3" xfId="27506" xr:uid="{00000000-0005-0000-0000-00001B6A0000}"/>
    <cellStyle name="Финансовый 2 98 9 4" xfId="28943" xr:uid="{00000000-0005-0000-0000-00001C6A0000}"/>
    <cellStyle name="Финансовый 2 98 9 5" xfId="30249" xr:uid="{00000000-0005-0000-0000-00001D6A0000}"/>
    <cellStyle name="Финансовый 2 98 9 6" xfId="35124" xr:uid="{00000000-0005-0000-0000-00001E6A0000}"/>
    <cellStyle name="Финансовый 2 98 9 7" xfId="36460" xr:uid="{00000000-0005-0000-0000-00001F6A0000}"/>
    <cellStyle name="Финансовый 2 99" xfId="198" xr:uid="{00000000-0005-0000-0000-0000206A0000}"/>
    <cellStyle name="Финансовый 2 99 2" xfId="558" xr:uid="{00000000-0005-0000-0000-0000216A0000}"/>
    <cellStyle name="Финансовый 2 99 2 2" xfId="9071" xr:uid="{00000000-0005-0000-0000-0000226A0000}"/>
    <cellStyle name="Финансовый 2 99 2 3" xfId="10466" xr:uid="{00000000-0005-0000-0000-0000236A0000}"/>
    <cellStyle name="Финансовый 2 99 3" xfId="1537" xr:uid="{00000000-0005-0000-0000-0000246A0000}"/>
    <cellStyle name="Финансовый 2 99 3 2" xfId="8087" xr:uid="{00000000-0005-0000-0000-0000256A0000}"/>
    <cellStyle name="Финансовый 2 99 3 2 2" xfId="13693" xr:uid="{00000000-0005-0000-0000-0000266A0000}"/>
    <cellStyle name="Финансовый 2 99 3 2 3" xfId="14629" xr:uid="{00000000-0005-0000-0000-0000276A0000}"/>
    <cellStyle name="Финансовый 2 99 3 2 3 2" xfId="16351" xr:uid="{00000000-0005-0000-0000-0000286A0000}"/>
    <cellStyle name="Финансовый 2 99 3 2 3 3" xfId="20334" xr:uid="{00000000-0005-0000-0000-0000296A0000}"/>
    <cellStyle name="Финансовый 2 99 3 2 3 4" xfId="22506" xr:uid="{00000000-0005-0000-0000-00002A6A0000}"/>
    <cellStyle name="Финансовый 2 99 3 2 3 5" xfId="24673" xr:uid="{00000000-0005-0000-0000-00002B6A0000}"/>
    <cellStyle name="Финансовый 2 99 3 2 3 6" xfId="21692" xr:uid="{00000000-0005-0000-0000-00002C6A0000}"/>
    <cellStyle name="Финансовый 2 99 3 2 3 7" xfId="28703" xr:uid="{00000000-0005-0000-0000-00002D6A0000}"/>
    <cellStyle name="Финансовый 2 99 3 2 3 8" xfId="33507" xr:uid="{00000000-0005-0000-0000-00002E6A0000}"/>
    <cellStyle name="Финансовый 2 99 3 2 3 9" xfId="32557" xr:uid="{00000000-0005-0000-0000-00002F6A0000}"/>
    <cellStyle name="Финансовый 2 99 3 2 4" xfId="17301" xr:uid="{00000000-0005-0000-0000-0000306A0000}"/>
    <cellStyle name="Финансовый 2 99 3 2 5" xfId="18613" xr:uid="{00000000-0005-0000-0000-0000316A0000}"/>
    <cellStyle name="Финансовый 2 99 3 2 5 2" xfId="23056" xr:uid="{00000000-0005-0000-0000-0000326A0000}"/>
    <cellStyle name="Финансовый 2 99 3 2 5 3" xfId="27756" xr:uid="{00000000-0005-0000-0000-0000336A0000}"/>
    <cellStyle name="Финансовый 2 99 3 2 5 4" xfId="29193" xr:uid="{00000000-0005-0000-0000-0000346A0000}"/>
    <cellStyle name="Финансовый 2 99 3 2 5 5" xfId="30499" xr:uid="{00000000-0005-0000-0000-0000356A0000}"/>
    <cellStyle name="Финансовый 2 99 3 2 5 6" xfId="34874" xr:uid="{00000000-0005-0000-0000-0000366A0000}"/>
    <cellStyle name="Финансовый 2 99 3 2 5 7" xfId="36210" xr:uid="{00000000-0005-0000-0000-0000376A0000}"/>
    <cellStyle name="Финансовый 2 99 3 3" xfId="12587" xr:uid="{00000000-0005-0000-0000-0000386A0000}"/>
    <cellStyle name="Финансовый 2 99 3 3 2" xfId="13045" xr:uid="{00000000-0005-0000-0000-0000396A0000}"/>
    <cellStyle name="Финансовый 2 99 3 3 3" xfId="15277" xr:uid="{00000000-0005-0000-0000-00003A6A0000}"/>
    <cellStyle name="Финансовый 2 99 3 3 3 2" xfId="15703" xr:uid="{00000000-0005-0000-0000-00003B6A0000}"/>
    <cellStyle name="Финансовый 2 99 3 3 3 3" xfId="19686" xr:uid="{00000000-0005-0000-0000-00003C6A0000}"/>
    <cellStyle name="Финансовый 2 99 3 3 3 4" xfId="23067" xr:uid="{00000000-0005-0000-0000-00003D6A0000}"/>
    <cellStyle name="Финансовый 2 99 3 3 3 5" xfId="25680" xr:uid="{00000000-0005-0000-0000-00003E6A0000}"/>
    <cellStyle name="Финансовый 2 99 3 3 3 6" xfId="25299" xr:uid="{00000000-0005-0000-0000-00003F6A0000}"/>
    <cellStyle name="Финансовый 2 99 3 3 3 7" xfId="26028" xr:uid="{00000000-0005-0000-0000-0000406A0000}"/>
    <cellStyle name="Финансовый 2 99 3 3 3 8" xfId="32859" xr:uid="{00000000-0005-0000-0000-0000416A0000}"/>
    <cellStyle name="Финансовый 2 99 3 3 3 9" xfId="32203" xr:uid="{00000000-0005-0000-0000-0000426A0000}"/>
    <cellStyle name="Финансовый 2 99 3 3 4" xfId="17949" xr:uid="{00000000-0005-0000-0000-0000436A0000}"/>
    <cellStyle name="Финансовый 2 99 3 3 5" xfId="19261" xr:uid="{00000000-0005-0000-0000-0000446A0000}"/>
    <cellStyle name="Финансовый 2 99 3 3 5 2" xfId="22386" xr:uid="{00000000-0005-0000-0000-0000456A0000}"/>
    <cellStyle name="Финансовый 2 99 3 3 5 3" xfId="28404" xr:uid="{00000000-0005-0000-0000-0000466A0000}"/>
    <cellStyle name="Финансовый 2 99 3 3 5 4" xfId="29841" xr:uid="{00000000-0005-0000-0000-0000476A0000}"/>
    <cellStyle name="Финансовый 2 99 3 3 5 5" xfId="31147" xr:uid="{00000000-0005-0000-0000-0000486A0000}"/>
    <cellStyle name="Финансовый 2 99 3 3 5 6" xfId="34226" xr:uid="{00000000-0005-0000-0000-0000496A0000}"/>
    <cellStyle name="Финансовый 2 99 3 3 5 7" xfId="35562" xr:uid="{00000000-0005-0000-0000-00004A6A0000}"/>
    <cellStyle name="Финансовый 2 99 4" xfId="10108" xr:uid="{00000000-0005-0000-0000-00004B6A0000}"/>
    <cellStyle name="Финансовый 2 99 4 2" xfId="13294" xr:uid="{00000000-0005-0000-0000-00004C6A0000}"/>
    <cellStyle name="Финансовый 2 99 4 3" xfId="15028" xr:uid="{00000000-0005-0000-0000-00004D6A0000}"/>
    <cellStyle name="Финансовый 2 99 4 3 2" xfId="15952" xr:uid="{00000000-0005-0000-0000-00004E6A0000}"/>
    <cellStyle name="Финансовый 2 99 4 3 3" xfId="19935" xr:uid="{00000000-0005-0000-0000-00004F6A0000}"/>
    <cellStyle name="Финансовый 2 99 4 3 4" xfId="23283" xr:uid="{00000000-0005-0000-0000-0000506A0000}"/>
    <cellStyle name="Финансовый 2 99 4 3 5" xfId="26170" xr:uid="{00000000-0005-0000-0000-0000516A0000}"/>
    <cellStyle name="Финансовый 2 99 4 3 6" xfId="24485" xr:uid="{00000000-0005-0000-0000-0000526A0000}"/>
    <cellStyle name="Финансовый 2 99 4 3 7" xfId="27105" xr:uid="{00000000-0005-0000-0000-0000536A0000}"/>
    <cellStyle name="Финансовый 2 99 4 3 8" xfId="33108" xr:uid="{00000000-0005-0000-0000-0000546A0000}"/>
    <cellStyle name="Финансовый 2 99 4 3 9" xfId="31373" xr:uid="{00000000-0005-0000-0000-0000556A0000}"/>
    <cellStyle name="Финансовый 2 99 4 4" xfId="17700" xr:uid="{00000000-0005-0000-0000-0000566A0000}"/>
    <cellStyle name="Финансовый 2 99 4 5" xfId="19012" xr:uid="{00000000-0005-0000-0000-0000576A0000}"/>
    <cellStyle name="Финансовый 2 99 4 5 2" xfId="21542" xr:uid="{00000000-0005-0000-0000-0000586A0000}"/>
    <cellStyle name="Финансовый 2 99 4 5 3" xfId="28155" xr:uid="{00000000-0005-0000-0000-0000596A0000}"/>
    <cellStyle name="Финансовый 2 99 4 5 4" xfId="29592" xr:uid="{00000000-0005-0000-0000-00005A6A0000}"/>
    <cellStyle name="Финансовый 2 99 4 5 5" xfId="30898" xr:uid="{00000000-0005-0000-0000-00005B6A0000}"/>
    <cellStyle name="Финансовый 2 99 4 5 6" xfId="34475" xr:uid="{00000000-0005-0000-0000-00005C6A0000}"/>
    <cellStyle name="Финансовый 2 99 4 5 7" xfId="35811" xr:uid="{00000000-0005-0000-0000-00005D6A0000}"/>
    <cellStyle name="Финансовый 2 99 5" xfId="11422" xr:uid="{00000000-0005-0000-0000-00005E6A0000}"/>
    <cellStyle name="Финансовый 2 99 6" xfId="13942" xr:uid="{00000000-0005-0000-0000-00005F6A0000}"/>
    <cellStyle name="Финансовый 2 99 7" xfId="14380" xr:uid="{00000000-0005-0000-0000-0000606A0000}"/>
    <cellStyle name="Финансовый 2 99 7 2" xfId="16600" xr:uid="{00000000-0005-0000-0000-0000616A0000}"/>
    <cellStyle name="Финансовый 2 99 7 3" xfId="20583" xr:uid="{00000000-0005-0000-0000-0000626A0000}"/>
    <cellStyle name="Финансовый 2 99 7 4" xfId="25079" xr:uid="{00000000-0005-0000-0000-0000636A0000}"/>
    <cellStyle name="Финансовый 2 99 7 5" xfId="26034" xr:uid="{00000000-0005-0000-0000-0000646A0000}"/>
    <cellStyle name="Финансовый 2 99 7 6" xfId="24069" xr:uid="{00000000-0005-0000-0000-0000656A0000}"/>
    <cellStyle name="Финансовый 2 99 7 7" xfId="23261" xr:uid="{00000000-0005-0000-0000-0000666A0000}"/>
    <cellStyle name="Финансовый 2 99 7 8" xfId="33756" xr:uid="{00000000-0005-0000-0000-0000676A0000}"/>
    <cellStyle name="Финансовый 2 99 7 9" xfId="32231" xr:uid="{00000000-0005-0000-0000-0000686A0000}"/>
    <cellStyle name="Финансовый 2 99 8" xfId="17052" xr:uid="{00000000-0005-0000-0000-0000696A0000}"/>
    <cellStyle name="Финансовый 2 99 9" xfId="18364" xr:uid="{00000000-0005-0000-0000-00006A6A0000}"/>
    <cellStyle name="Финансовый 2 99 9 2" xfId="21175" xr:uid="{00000000-0005-0000-0000-00006B6A0000}"/>
    <cellStyle name="Финансовый 2 99 9 3" xfId="27507" xr:uid="{00000000-0005-0000-0000-00006C6A0000}"/>
    <cellStyle name="Финансовый 2 99 9 4" xfId="28944" xr:uid="{00000000-0005-0000-0000-00006D6A0000}"/>
    <cellStyle name="Финансовый 2 99 9 5" xfId="30250" xr:uid="{00000000-0005-0000-0000-00006E6A0000}"/>
    <cellStyle name="Финансовый 2 99 9 6" xfId="35123" xr:uid="{00000000-0005-0000-0000-00006F6A0000}"/>
    <cellStyle name="Финансовый 2 99 9 7" xfId="36459" xr:uid="{00000000-0005-0000-0000-0000706A0000}"/>
    <cellStyle name="Финансовый 3" xfId="12786" xr:uid="{00000000-0005-0000-0000-0000716A0000}"/>
    <cellStyle name="Финансовый 3 2" xfId="207" xr:uid="{00000000-0005-0000-0000-0000726A0000}"/>
    <cellStyle name="Финансовый 3 2 10" xfId="278" xr:uid="{00000000-0005-0000-0000-0000736A0000}"/>
    <cellStyle name="Финансовый 3 2 10 2" xfId="614" xr:uid="{00000000-0005-0000-0000-0000746A0000}"/>
    <cellStyle name="Финансовый 3 2 10 2 2" xfId="8762" xr:uid="{00000000-0005-0000-0000-0000756A0000}"/>
    <cellStyle name="Финансовый 3 2 10 2 3" xfId="10522" xr:uid="{00000000-0005-0000-0000-0000766A0000}"/>
    <cellStyle name="Финансовый 3 2 10 3" xfId="1370" xr:uid="{00000000-0005-0000-0000-0000776A0000}"/>
    <cellStyle name="Финансовый 3 2 10 3 2" xfId="8015" xr:uid="{00000000-0005-0000-0000-0000786A0000}"/>
    <cellStyle name="Финансовый 3 2 10 3 2 2" xfId="13727" xr:uid="{00000000-0005-0000-0000-0000796A0000}"/>
    <cellStyle name="Финансовый 3 2 10 3 2 3" xfId="14595" xr:uid="{00000000-0005-0000-0000-00007A6A0000}"/>
    <cellStyle name="Финансовый 3 2 10 3 2 3 2" xfId="16385" xr:uid="{00000000-0005-0000-0000-00007B6A0000}"/>
    <cellStyle name="Финансовый 3 2 10 3 2 3 3" xfId="20368" xr:uid="{00000000-0005-0000-0000-00007C6A0000}"/>
    <cellStyle name="Финансовый 3 2 10 3 2 3 4" xfId="23656" xr:uid="{00000000-0005-0000-0000-00007D6A0000}"/>
    <cellStyle name="Финансовый 3 2 10 3 2 3 5" xfId="25955" xr:uid="{00000000-0005-0000-0000-00007E6A0000}"/>
    <cellStyle name="Финансовый 3 2 10 3 2 3 6" xfId="24156" xr:uid="{00000000-0005-0000-0000-00007F6A0000}"/>
    <cellStyle name="Финансовый 3 2 10 3 2 3 7" xfId="28749" xr:uid="{00000000-0005-0000-0000-0000806A0000}"/>
    <cellStyle name="Финансовый 3 2 10 3 2 3 8" xfId="33541" xr:uid="{00000000-0005-0000-0000-0000816A0000}"/>
    <cellStyle name="Финансовый 3 2 10 3 2 3 9" xfId="31932" xr:uid="{00000000-0005-0000-0000-0000826A0000}"/>
    <cellStyle name="Финансовый 3 2 10 3 2 4" xfId="17267" xr:uid="{00000000-0005-0000-0000-0000836A0000}"/>
    <cellStyle name="Финансовый 3 2 10 3 2 5" xfId="18579" xr:uid="{00000000-0005-0000-0000-0000846A0000}"/>
    <cellStyle name="Финансовый 3 2 10 3 2 5 2" xfId="21675" xr:uid="{00000000-0005-0000-0000-0000856A0000}"/>
    <cellStyle name="Финансовый 3 2 10 3 2 5 3" xfId="27722" xr:uid="{00000000-0005-0000-0000-0000866A0000}"/>
    <cellStyle name="Финансовый 3 2 10 3 2 5 4" xfId="29159" xr:uid="{00000000-0005-0000-0000-0000876A0000}"/>
    <cellStyle name="Финансовый 3 2 10 3 2 5 5" xfId="30465" xr:uid="{00000000-0005-0000-0000-0000886A0000}"/>
    <cellStyle name="Финансовый 3 2 10 3 2 5 6" xfId="34908" xr:uid="{00000000-0005-0000-0000-0000896A0000}"/>
    <cellStyle name="Финансовый 3 2 10 3 2 5 7" xfId="36244" xr:uid="{00000000-0005-0000-0000-00008A6A0000}"/>
    <cellStyle name="Финансовый 3 2 10 3 3" xfId="12553" xr:uid="{00000000-0005-0000-0000-00008B6A0000}"/>
    <cellStyle name="Финансовый 3 2 10 3 3 2" xfId="13079" xr:uid="{00000000-0005-0000-0000-00008C6A0000}"/>
    <cellStyle name="Финансовый 3 2 10 3 3 3" xfId="15243" xr:uid="{00000000-0005-0000-0000-00008D6A0000}"/>
    <cellStyle name="Финансовый 3 2 10 3 3 3 2" xfId="15737" xr:uid="{00000000-0005-0000-0000-00008E6A0000}"/>
    <cellStyle name="Финансовый 3 2 10 3 3 3 3" xfId="19720" xr:uid="{00000000-0005-0000-0000-00008F6A0000}"/>
    <cellStyle name="Финансовый 3 2 10 3 3 3 4" xfId="21167" xr:uid="{00000000-0005-0000-0000-0000906A0000}"/>
    <cellStyle name="Финансовый 3 2 10 3 3 3 5" xfId="24240" xr:uid="{00000000-0005-0000-0000-0000916A0000}"/>
    <cellStyle name="Финансовый 3 2 10 3 3 3 6" xfId="20883" xr:uid="{00000000-0005-0000-0000-0000926A0000}"/>
    <cellStyle name="Финансовый 3 2 10 3 3 3 7" xfId="20834" xr:uid="{00000000-0005-0000-0000-0000936A0000}"/>
    <cellStyle name="Финансовый 3 2 10 3 3 3 8" xfId="32893" xr:uid="{00000000-0005-0000-0000-0000946A0000}"/>
    <cellStyle name="Финансовый 3 2 10 3 3 3 9" xfId="32416" xr:uid="{00000000-0005-0000-0000-0000956A0000}"/>
    <cellStyle name="Финансовый 3 2 10 3 3 4" xfId="17915" xr:uid="{00000000-0005-0000-0000-0000966A0000}"/>
    <cellStyle name="Финансовый 3 2 10 3 3 5" xfId="19227" xr:uid="{00000000-0005-0000-0000-0000976A0000}"/>
    <cellStyle name="Финансовый 3 2 10 3 3 5 2" xfId="22576" xr:uid="{00000000-0005-0000-0000-0000986A0000}"/>
    <cellStyle name="Финансовый 3 2 10 3 3 5 3" xfId="28370" xr:uid="{00000000-0005-0000-0000-0000996A0000}"/>
    <cellStyle name="Финансовый 3 2 10 3 3 5 4" xfId="29807" xr:uid="{00000000-0005-0000-0000-00009A6A0000}"/>
    <cellStyle name="Финансовый 3 2 10 3 3 5 5" xfId="31113" xr:uid="{00000000-0005-0000-0000-00009B6A0000}"/>
    <cellStyle name="Финансовый 3 2 10 3 3 5 6" xfId="34260" xr:uid="{00000000-0005-0000-0000-00009C6A0000}"/>
    <cellStyle name="Финансовый 3 2 10 3 3 5 7" xfId="35596" xr:uid="{00000000-0005-0000-0000-00009D6A0000}"/>
    <cellStyle name="Финансовый 3 2 10 4" xfId="10186" xr:uid="{00000000-0005-0000-0000-00009E6A0000}"/>
    <cellStyle name="Финансовый 3 2 10 4 2" xfId="13251" xr:uid="{00000000-0005-0000-0000-00009F6A0000}"/>
    <cellStyle name="Финансовый 3 2 10 4 3" xfId="15071" xr:uid="{00000000-0005-0000-0000-0000A06A0000}"/>
    <cellStyle name="Финансовый 3 2 10 4 3 2" xfId="15909" xr:uid="{00000000-0005-0000-0000-0000A16A0000}"/>
    <cellStyle name="Финансовый 3 2 10 4 3 3" xfId="19892" xr:uid="{00000000-0005-0000-0000-0000A26A0000}"/>
    <cellStyle name="Финансовый 3 2 10 4 3 4" xfId="23344" xr:uid="{00000000-0005-0000-0000-0000A36A0000}"/>
    <cellStyle name="Финансовый 3 2 10 4 3 5" xfId="25671" xr:uid="{00000000-0005-0000-0000-0000A46A0000}"/>
    <cellStyle name="Финансовый 3 2 10 4 3 6" xfId="22406" xr:uid="{00000000-0005-0000-0000-0000A56A0000}"/>
    <cellStyle name="Финансовый 3 2 10 4 3 7" xfId="28738" xr:uid="{00000000-0005-0000-0000-0000A66A0000}"/>
    <cellStyle name="Финансовый 3 2 10 4 3 8" xfId="33065" xr:uid="{00000000-0005-0000-0000-0000A76A0000}"/>
    <cellStyle name="Финансовый 3 2 10 4 3 9" xfId="32126" xr:uid="{00000000-0005-0000-0000-0000A86A0000}"/>
    <cellStyle name="Финансовый 3 2 10 4 4" xfId="17743" xr:uid="{00000000-0005-0000-0000-0000A96A0000}"/>
    <cellStyle name="Финансовый 3 2 10 4 5" xfId="19055" xr:uid="{00000000-0005-0000-0000-0000AA6A0000}"/>
    <cellStyle name="Финансовый 3 2 10 4 5 2" xfId="22408" xr:uid="{00000000-0005-0000-0000-0000AB6A0000}"/>
    <cellStyle name="Финансовый 3 2 10 4 5 3" xfId="28198" xr:uid="{00000000-0005-0000-0000-0000AC6A0000}"/>
    <cellStyle name="Финансовый 3 2 10 4 5 4" xfId="29635" xr:uid="{00000000-0005-0000-0000-0000AD6A0000}"/>
    <cellStyle name="Финансовый 3 2 10 4 5 5" xfId="30941" xr:uid="{00000000-0005-0000-0000-0000AE6A0000}"/>
    <cellStyle name="Финансовый 3 2 10 4 5 6" xfId="34432" xr:uid="{00000000-0005-0000-0000-0000AF6A0000}"/>
    <cellStyle name="Финансовый 3 2 10 4 5 7" xfId="35768" xr:uid="{00000000-0005-0000-0000-0000B06A0000}"/>
    <cellStyle name="Финансовый 3 2 10 5" xfId="11255" xr:uid="{00000000-0005-0000-0000-0000B16A0000}"/>
    <cellStyle name="Финансовый 3 2 10 6" xfId="13899" xr:uid="{00000000-0005-0000-0000-0000B26A0000}"/>
    <cellStyle name="Финансовый 3 2 10 7" xfId="14423" xr:uid="{00000000-0005-0000-0000-0000B36A0000}"/>
    <cellStyle name="Финансовый 3 2 10 7 2" xfId="16557" xr:uid="{00000000-0005-0000-0000-0000B46A0000}"/>
    <cellStyle name="Финансовый 3 2 10 7 3" xfId="20540" xr:uid="{00000000-0005-0000-0000-0000B56A0000}"/>
    <cellStyle name="Финансовый 3 2 10 7 4" xfId="20859" xr:uid="{00000000-0005-0000-0000-0000B66A0000}"/>
    <cellStyle name="Финансовый 3 2 10 7 5" xfId="25626" xr:uid="{00000000-0005-0000-0000-0000B76A0000}"/>
    <cellStyle name="Финансовый 3 2 10 7 6" xfId="27000" xr:uid="{00000000-0005-0000-0000-0000B86A0000}"/>
    <cellStyle name="Финансовый 3 2 10 7 7" xfId="21963" xr:uid="{00000000-0005-0000-0000-0000B96A0000}"/>
    <cellStyle name="Финансовый 3 2 10 7 8" xfId="33713" xr:uid="{00000000-0005-0000-0000-0000BA6A0000}"/>
    <cellStyle name="Финансовый 3 2 10 7 9" xfId="32408" xr:uid="{00000000-0005-0000-0000-0000BB6A0000}"/>
    <cellStyle name="Финансовый 3 2 10 8" xfId="17095" xr:uid="{00000000-0005-0000-0000-0000BC6A0000}"/>
    <cellStyle name="Финансовый 3 2 10 9" xfId="18407" xr:uid="{00000000-0005-0000-0000-0000BD6A0000}"/>
    <cellStyle name="Финансовый 3 2 10 9 2" xfId="22578" xr:uid="{00000000-0005-0000-0000-0000BE6A0000}"/>
    <cellStyle name="Финансовый 3 2 10 9 3" xfId="27550" xr:uid="{00000000-0005-0000-0000-0000BF6A0000}"/>
    <cellStyle name="Финансовый 3 2 10 9 4" xfId="28987" xr:uid="{00000000-0005-0000-0000-0000C06A0000}"/>
    <cellStyle name="Финансовый 3 2 10 9 5" xfId="30293" xr:uid="{00000000-0005-0000-0000-0000C16A0000}"/>
    <cellStyle name="Финансовый 3 2 10 9 6" xfId="35080" xr:uid="{00000000-0005-0000-0000-0000C26A0000}"/>
    <cellStyle name="Финансовый 3 2 10 9 7" xfId="36416" xr:uid="{00000000-0005-0000-0000-0000C36A0000}"/>
    <cellStyle name="Финансовый 3 2 11" xfId="326" xr:uid="{00000000-0005-0000-0000-0000C46A0000}"/>
    <cellStyle name="Финансовый 3 2 11 2" xfId="640" xr:uid="{00000000-0005-0000-0000-0000C56A0000}"/>
    <cellStyle name="Финансовый 3 2 11 2 2" xfId="9214" xr:uid="{00000000-0005-0000-0000-0000C66A0000}"/>
    <cellStyle name="Финансовый 3 2 11 2 3" xfId="10548" xr:uid="{00000000-0005-0000-0000-0000C76A0000}"/>
    <cellStyle name="Финансовый 3 2 11 3" xfId="1610" xr:uid="{00000000-0005-0000-0000-0000C86A0000}"/>
    <cellStyle name="Финансовый 3 2 11 3 2" xfId="7730" xr:uid="{00000000-0005-0000-0000-0000C96A0000}"/>
    <cellStyle name="Финансовый 3 2 11 3 2 2" xfId="13787" xr:uid="{00000000-0005-0000-0000-0000CA6A0000}"/>
    <cellStyle name="Финансовый 3 2 11 3 2 3" xfId="14535" xr:uid="{00000000-0005-0000-0000-0000CB6A0000}"/>
    <cellStyle name="Финансовый 3 2 11 3 2 3 2" xfId="16445" xr:uid="{00000000-0005-0000-0000-0000CC6A0000}"/>
    <cellStyle name="Финансовый 3 2 11 3 2 3 3" xfId="20428" xr:uid="{00000000-0005-0000-0000-0000CD6A0000}"/>
    <cellStyle name="Финансовый 3 2 11 3 2 3 4" xfId="23335" xr:uid="{00000000-0005-0000-0000-0000CE6A0000}"/>
    <cellStyle name="Финансовый 3 2 11 3 2 3 5" xfId="26879" xr:uid="{00000000-0005-0000-0000-0000CF6A0000}"/>
    <cellStyle name="Финансовый 3 2 11 3 2 3 6" xfId="21722" xr:uid="{00000000-0005-0000-0000-0000D06A0000}"/>
    <cellStyle name="Финансовый 3 2 11 3 2 3 7" xfId="27217" xr:uid="{00000000-0005-0000-0000-0000D16A0000}"/>
    <cellStyle name="Финансовый 3 2 11 3 2 3 8" xfId="33601" xr:uid="{00000000-0005-0000-0000-0000D26A0000}"/>
    <cellStyle name="Финансовый 3 2 11 3 2 3 9" xfId="32527" xr:uid="{00000000-0005-0000-0000-0000D36A0000}"/>
    <cellStyle name="Финансовый 3 2 11 3 2 4" xfId="17207" xr:uid="{00000000-0005-0000-0000-0000D46A0000}"/>
    <cellStyle name="Финансовый 3 2 11 3 2 5" xfId="18519" xr:uid="{00000000-0005-0000-0000-0000D56A0000}"/>
    <cellStyle name="Финансовый 3 2 11 3 2 5 2" xfId="25229" xr:uid="{00000000-0005-0000-0000-0000D66A0000}"/>
    <cellStyle name="Финансовый 3 2 11 3 2 5 3" xfId="27662" xr:uid="{00000000-0005-0000-0000-0000D76A0000}"/>
    <cellStyle name="Финансовый 3 2 11 3 2 5 4" xfId="29099" xr:uid="{00000000-0005-0000-0000-0000D86A0000}"/>
    <cellStyle name="Финансовый 3 2 11 3 2 5 5" xfId="30405" xr:uid="{00000000-0005-0000-0000-0000D96A0000}"/>
    <cellStyle name="Финансовый 3 2 11 3 2 5 6" xfId="34968" xr:uid="{00000000-0005-0000-0000-0000DA6A0000}"/>
    <cellStyle name="Финансовый 3 2 11 3 2 5 7" xfId="36304" xr:uid="{00000000-0005-0000-0000-0000DB6A0000}"/>
    <cellStyle name="Финансовый 3 2 11 3 3" xfId="12493" xr:uid="{00000000-0005-0000-0000-0000DC6A0000}"/>
    <cellStyle name="Финансовый 3 2 11 3 3 2" xfId="13139" xr:uid="{00000000-0005-0000-0000-0000DD6A0000}"/>
    <cellStyle name="Финансовый 3 2 11 3 3 3" xfId="15183" xr:uid="{00000000-0005-0000-0000-0000DE6A0000}"/>
    <cellStyle name="Финансовый 3 2 11 3 3 3 2" xfId="15797" xr:uid="{00000000-0005-0000-0000-0000DF6A0000}"/>
    <cellStyle name="Финансовый 3 2 11 3 3 3 3" xfId="19780" xr:uid="{00000000-0005-0000-0000-0000E06A0000}"/>
    <cellStyle name="Финансовый 3 2 11 3 3 3 4" xfId="24424" xr:uid="{00000000-0005-0000-0000-0000E16A0000}"/>
    <cellStyle name="Финансовый 3 2 11 3 3 3 5" xfId="23787" xr:uid="{00000000-0005-0000-0000-0000E26A0000}"/>
    <cellStyle name="Финансовый 3 2 11 3 3 3 6" xfId="21625" xr:uid="{00000000-0005-0000-0000-0000E36A0000}"/>
    <cellStyle name="Финансовый 3 2 11 3 3 3 7" xfId="24563" xr:uid="{00000000-0005-0000-0000-0000E46A0000}"/>
    <cellStyle name="Финансовый 3 2 11 3 3 3 8" xfId="32953" xr:uid="{00000000-0005-0000-0000-0000E56A0000}"/>
    <cellStyle name="Финансовый 3 2 11 3 3 3 9" xfId="32425" xr:uid="{00000000-0005-0000-0000-0000E66A0000}"/>
    <cellStyle name="Финансовый 3 2 11 3 3 4" xfId="17855" xr:uid="{00000000-0005-0000-0000-0000E76A0000}"/>
    <cellStyle name="Финансовый 3 2 11 3 3 5" xfId="19167" xr:uid="{00000000-0005-0000-0000-0000E86A0000}"/>
    <cellStyle name="Финансовый 3 2 11 3 3 5 2" xfId="23714" xr:uid="{00000000-0005-0000-0000-0000E96A0000}"/>
    <cellStyle name="Финансовый 3 2 11 3 3 5 3" xfId="28310" xr:uid="{00000000-0005-0000-0000-0000EA6A0000}"/>
    <cellStyle name="Финансовый 3 2 11 3 3 5 4" xfId="29747" xr:uid="{00000000-0005-0000-0000-0000EB6A0000}"/>
    <cellStyle name="Финансовый 3 2 11 3 3 5 5" xfId="31053" xr:uid="{00000000-0005-0000-0000-0000EC6A0000}"/>
    <cellStyle name="Финансовый 3 2 11 3 3 5 6" xfId="34320" xr:uid="{00000000-0005-0000-0000-0000ED6A0000}"/>
    <cellStyle name="Финансовый 3 2 11 3 3 5 7" xfId="35656" xr:uid="{00000000-0005-0000-0000-0000EE6A0000}"/>
    <cellStyle name="Финансовый 3 2 11 4" xfId="10234" xr:uid="{00000000-0005-0000-0000-0000EF6A0000}"/>
    <cellStyle name="Финансовый 3 2 11 4 2" xfId="13247" xr:uid="{00000000-0005-0000-0000-0000F06A0000}"/>
    <cellStyle name="Финансовый 3 2 11 4 3" xfId="15075" xr:uid="{00000000-0005-0000-0000-0000F16A0000}"/>
    <cellStyle name="Финансовый 3 2 11 4 3 2" xfId="15905" xr:uid="{00000000-0005-0000-0000-0000F26A0000}"/>
    <cellStyle name="Финансовый 3 2 11 4 3 3" xfId="19888" xr:uid="{00000000-0005-0000-0000-0000F36A0000}"/>
    <cellStyle name="Финансовый 3 2 11 4 3 4" xfId="22691" xr:uid="{00000000-0005-0000-0000-0000F46A0000}"/>
    <cellStyle name="Финансовый 3 2 11 4 3 5" xfId="24870" xr:uid="{00000000-0005-0000-0000-0000F56A0000}"/>
    <cellStyle name="Финансовый 3 2 11 4 3 6" xfId="26331" xr:uid="{00000000-0005-0000-0000-0000F66A0000}"/>
    <cellStyle name="Финансовый 3 2 11 4 3 7" xfId="26784" xr:uid="{00000000-0005-0000-0000-0000F76A0000}"/>
    <cellStyle name="Финансовый 3 2 11 4 3 8" xfId="33061" xr:uid="{00000000-0005-0000-0000-0000F86A0000}"/>
    <cellStyle name="Финансовый 3 2 11 4 3 9" xfId="32374" xr:uid="{00000000-0005-0000-0000-0000F96A0000}"/>
    <cellStyle name="Финансовый 3 2 11 4 4" xfId="17747" xr:uid="{00000000-0005-0000-0000-0000FA6A0000}"/>
    <cellStyle name="Финансовый 3 2 11 4 5" xfId="19059" xr:uid="{00000000-0005-0000-0000-0000FB6A0000}"/>
    <cellStyle name="Финансовый 3 2 11 4 5 2" xfId="20987" xr:uid="{00000000-0005-0000-0000-0000FC6A0000}"/>
    <cellStyle name="Финансовый 3 2 11 4 5 3" xfId="28202" xr:uid="{00000000-0005-0000-0000-0000FD6A0000}"/>
    <cellStyle name="Финансовый 3 2 11 4 5 4" xfId="29639" xr:uid="{00000000-0005-0000-0000-0000FE6A0000}"/>
    <cellStyle name="Финансовый 3 2 11 4 5 5" xfId="30945" xr:uid="{00000000-0005-0000-0000-0000FF6A0000}"/>
    <cellStyle name="Финансовый 3 2 11 4 5 6" xfId="34428" xr:uid="{00000000-0005-0000-0000-0000006B0000}"/>
    <cellStyle name="Финансовый 3 2 11 4 5 7" xfId="35764" xr:uid="{00000000-0005-0000-0000-0000016B0000}"/>
    <cellStyle name="Финансовый 3 2 11 5" xfId="11492" xr:uid="{00000000-0005-0000-0000-0000026B0000}"/>
    <cellStyle name="Финансовый 3 2 11 6" xfId="13895" xr:uid="{00000000-0005-0000-0000-0000036B0000}"/>
    <cellStyle name="Финансовый 3 2 11 7" xfId="14427" xr:uid="{00000000-0005-0000-0000-0000046B0000}"/>
    <cellStyle name="Финансовый 3 2 11 7 2" xfId="16553" xr:uid="{00000000-0005-0000-0000-0000056B0000}"/>
    <cellStyle name="Финансовый 3 2 11 7 3" xfId="20536" xr:uid="{00000000-0005-0000-0000-0000066B0000}"/>
    <cellStyle name="Финансовый 3 2 11 7 4" xfId="22189" xr:uid="{00000000-0005-0000-0000-0000076B0000}"/>
    <cellStyle name="Финансовый 3 2 11 7 5" xfId="23937" xr:uid="{00000000-0005-0000-0000-0000086B0000}"/>
    <cellStyle name="Финансовый 3 2 11 7 6" xfId="26802" xr:uid="{00000000-0005-0000-0000-0000096B0000}"/>
    <cellStyle name="Финансовый 3 2 11 7 7" xfId="27056" xr:uid="{00000000-0005-0000-0000-00000A6B0000}"/>
    <cellStyle name="Финансовый 3 2 11 7 8" xfId="33709" xr:uid="{00000000-0005-0000-0000-00000B6B0000}"/>
    <cellStyle name="Финансовый 3 2 11 7 9" xfId="32621" xr:uid="{00000000-0005-0000-0000-00000C6B0000}"/>
    <cellStyle name="Финансовый 3 2 11 8" xfId="17099" xr:uid="{00000000-0005-0000-0000-00000D6B0000}"/>
    <cellStyle name="Финансовый 3 2 11 9" xfId="18411" xr:uid="{00000000-0005-0000-0000-00000E6B0000}"/>
    <cellStyle name="Финансовый 3 2 11 9 2" xfId="22353" xr:uid="{00000000-0005-0000-0000-00000F6B0000}"/>
    <cellStyle name="Финансовый 3 2 11 9 3" xfId="27554" xr:uid="{00000000-0005-0000-0000-0000106B0000}"/>
    <cellStyle name="Финансовый 3 2 11 9 4" xfId="28991" xr:uid="{00000000-0005-0000-0000-0000116B0000}"/>
    <cellStyle name="Финансовый 3 2 11 9 5" xfId="30297" xr:uid="{00000000-0005-0000-0000-0000126B0000}"/>
    <cellStyle name="Финансовый 3 2 11 9 6" xfId="35076" xr:uid="{00000000-0005-0000-0000-0000136B0000}"/>
    <cellStyle name="Финансовый 3 2 11 9 7" xfId="36412" xr:uid="{00000000-0005-0000-0000-0000146B0000}"/>
    <cellStyle name="Финансовый 3 2 12" xfId="375" xr:uid="{00000000-0005-0000-0000-0000156B0000}"/>
    <cellStyle name="Финансовый 3 2 12 2" xfId="8752" xr:uid="{00000000-0005-0000-0000-0000166B0000}"/>
    <cellStyle name="Финансовый 3 2 12 3" xfId="10283" xr:uid="{00000000-0005-0000-0000-0000176B0000}"/>
    <cellStyle name="Финансовый 3 2 13" xfId="663" xr:uid="{00000000-0005-0000-0000-0000186B0000}"/>
    <cellStyle name="Финансовый 3 2 13 2" xfId="1688" xr:uid="{00000000-0005-0000-0000-0000196B0000}"/>
    <cellStyle name="Финансовый 3 2 13 2 2" xfId="8911" xr:uid="{00000000-0005-0000-0000-00001A6B0000}"/>
    <cellStyle name="Финансовый 3 2 13 2 2 2" xfId="13592" xr:uid="{00000000-0005-0000-0000-00001B6B0000}"/>
    <cellStyle name="Финансовый 3 2 13 2 2 3" xfId="14730" xr:uid="{00000000-0005-0000-0000-00001C6B0000}"/>
    <cellStyle name="Финансовый 3 2 13 2 2 3 2" xfId="16250" xr:uid="{00000000-0005-0000-0000-00001D6B0000}"/>
    <cellStyle name="Финансовый 3 2 13 2 2 3 3" xfId="20233" xr:uid="{00000000-0005-0000-0000-00001E6B0000}"/>
    <cellStyle name="Финансовый 3 2 13 2 2 3 4" xfId="22811" xr:uid="{00000000-0005-0000-0000-00001F6B0000}"/>
    <cellStyle name="Финансовый 3 2 13 2 2 3 5" xfId="26849" xr:uid="{00000000-0005-0000-0000-0000206B0000}"/>
    <cellStyle name="Финансовый 3 2 13 2 2 3 6" xfId="23686" xr:uid="{00000000-0005-0000-0000-0000216B0000}"/>
    <cellStyle name="Финансовый 3 2 13 2 2 3 7" xfId="26568" xr:uid="{00000000-0005-0000-0000-0000226B0000}"/>
    <cellStyle name="Финансовый 3 2 13 2 2 3 8" xfId="33406" xr:uid="{00000000-0005-0000-0000-0000236B0000}"/>
    <cellStyle name="Финансовый 3 2 13 2 2 3 9" xfId="32615" xr:uid="{00000000-0005-0000-0000-0000246B0000}"/>
    <cellStyle name="Финансовый 3 2 13 2 2 4" xfId="17402" xr:uid="{00000000-0005-0000-0000-0000256B0000}"/>
    <cellStyle name="Финансовый 3 2 13 2 2 5" xfId="18714" xr:uid="{00000000-0005-0000-0000-0000266B0000}"/>
    <cellStyle name="Финансовый 3 2 13 2 2 5 2" xfId="21847" xr:uid="{00000000-0005-0000-0000-0000276B0000}"/>
    <cellStyle name="Финансовый 3 2 13 2 2 5 3" xfId="27857" xr:uid="{00000000-0005-0000-0000-0000286B0000}"/>
    <cellStyle name="Финансовый 3 2 13 2 2 5 4" xfId="29294" xr:uid="{00000000-0005-0000-0000-0000296B0000}"/>
    <cellStyle name="Финансовый 3 2 13 2 2 5 5" xfId="30600" xr:uid="{00000000-0005-0000-0000-00002A6B0000}"/>
    <cellStyle name="Финансовый 3 2 13 2 2 5 6" xfId="34773" xr:uid="{00000000-0005-0000-0000-00002B6B0000}"/>
    <cellStyle name="Финансовый 3 2 13 2 2 5 7" xfId="36109" xr:uid="{00000000-0005-0000-0000-00002C6B0000}"/>
    <cellStyle name="Финансовый 3 2 13 2 3" xfId="12688" xr:uid="{00000000-0005-0000-0000-00002D6B0000}"/>
    <cellStyle name="Финансовый 3 2 13 2 3 2" xfId="12944" xr:uid="{00000000-0005-0000-0000-00002E6B0000}"/>
    <cellStyle name="Финансовый 3 2 13 2 3 3" xfId="15378" xr:uid="{00000000-0005-0000-0000-00002F6B0000}"/>
    <cellStyle name="Финансовый 3 2 13 2 3 3 2" xfId="15602" xr:uid="{00000000-0005-0000-0000-0000306B0000}"/>
    <cellStyle name="Финансовый 3 2 13 2 3 3 3" xfId="19585" xr:uid="{00000000-0005-0000-0000-0000316B0000}"/>
    <cellStyle name="Финансовый 3 2 13 2 3 3 4" xfId="22002" xr:uid="{00000000-0005-0000-0000-0000326B0000}"/>
    <cellStyle name="Финансовый 3 2 13 2 3 3 5" xfId="23028" xr:uid="{00000000-0005-0000-0000-0000336B0000}"/>
    <cellStyle name="Финансовый 3 2 13 2 3 3 6" xfId="26118" xr:uid="{00000000-0005-0000-0000-0000346B0000}"/>
    <cellStyle name="Финансовый 3 2 13 2 3 3 7" xfId="23111" xr:uid="{00000000-0005-0000-0000-0000356B0000}"/>
    <cellStyle name="Финансовый 3 2 13 2 3 3 8" xfId="32758" xr:uid="{00000000-0005-0000-0000-0000366B0000}"/>
    <cellStyle name="Финансовый 3 2 13 2 3 3 9" xfId="31906" xr:uid="{00000000-0005-0000-0000-0000376B0000}"/>
    <cellStyle name="Финансовый 3 2 13 2 3 4" xfId="18050" xr:uid="{00000000-0005-0000-0000-0000386B0000}"/>
    <cellStyle name="Финансовый 3 2 13 2 3 5" xfId="19362" xr:uid="{00000000-0005-0000-0000-0000396B0000}"/>
    <cellStyle name="Финансовый 3 2 13 2 3 5 2" xfId="23601" xr:uid="{00000000-0005-0000-0000-00003A6B0000}"/>
    <cellStyle name="Финансовый 3 2 13 2 3 5 3" xfId="28505" xr:uid="{00000000-0005-0000-0000-00003B6B0000}"/>
    <cellStyle name="Финансовый 3 2 13 2 3 5 4" xfId="29942" xr:uid="{00000000-0005-0000-0000-00003C6B0000}"/>
    <cellStyle name="Финансовый 3 2 13 2 3 5 5" xfId="31248" xr:uid="{00000000-0005-0000-0000-00003D6B0000}"/>
    <cellStyle name="Финансовый 3 2 13 2 3 5 6" xfId="34125" xr:uid="{00000000-0005-0000-0000-00003E6B0000}"/>
    <cellStyle name="Финансовый 3 2 13 2 3 5 7" xfId="35461" xr:uid="{00000000-0005-0000-0000-00003F6B0000}"/>
    <cellStyle name="Финансовый 3 2 13 3" xfId="10571" xr:uid="{00000000-0005-0000-0000-0000406B0000}"/>
    <cellStyle name="Финансовый 3 2 13 3 2" xfId="13234" xr:uid="{00000000-0005-0000-0000-0000416B0000}"/>
    <cellStyle name="Финансовый 3 2 13 3 3" xfId="15088" xr:uid="{00000000-0005-0000-0000-0000426B0000}"/>
    <cellStyle name="Финансовый 3 2 13 3 3 2" xfId="15892" xr:uid="{00000000-0005-0000-0000-0000436B0000}"/>
    <cellStyle name="Финансовый 3 2 13 3 3 3" xfId="19875" xr:uid="{00000000-0005-0000-0000-0000446B0000}"/>
    <cellStyle name="Финансовый 3 2 13 3 3 4" xfId="23303" xr:uid="{00000000-0005-0000-0000-0000456B0000}"/>
    <cellStyle name="Финансовый 3 2 13 3 3 5" xfId="26321" xr:uid="{00000000-0005-0000-0000-0000466B0000}"/>
    <cellStyle name="Финансовый 3 2 13 3 3 6" xfId="23723" xr:uid="{00000000-0005-0000-0000-0000476B0000}"/>
    <cellStyle name="Финансовый 3 2 13 3 3 7" xfId="26832" xr:uid="{00000000-0005-0000-0000-0000486B0000}"/>
    <cellStyle name="Финансовый 3 2 13 3 3 8" xfId="33048" xr:uid="{00000000-0005-0000-0000-0000496B0000}"/>
    <cellStyle name="Финансовый 3 2 13 3 3 9" xfId="32328" xr:uid="{00000000-0005-0000-0000-00004A6B0000}"/>
    <cellStyle name="Финансовый 3 2 13 3 4" xfId="17760" xr:uid="{00000000-0005-0000-0000-00004B6B0000}"/>
    <cellStyle name="Финансовый 3 2 13 3 5" xfId="19072" xr:uid="{00000000-0005-0000-0000-00004C6B0000}"/>
    <cellStyle name="Финансовый 3 2 13 3 5 2" xfId="21794" xr:uid="{00000000-0005-0000-0000-00004D6B0000}"/>
    <cellStyle name="Финансовый 3 2 13 3 5 3" xfId="28215" xr:uid="{00000000-0005-0000-0000-00004E6B0000}"/>
    <cellStyle name="Финансовый 3 2 13 3 5 4" xfId="29652" xr:uid="{00000000-0005-0000-0000-00004F6B0000}"/>
    <cellStyle name="Финансовый 3 2 13 3 5 5" xfId="30958" xr:uid="{00000000-0005-0000-0000-0000506B0000}"/>
    <cellStyle name="Финансовый 3 2 13 3 5 6" xfId="34415" xr:uid="{00000000-0005-0000-0000-0000516B0000}"/>
    <cellStyle name="Финансовый 3 2 13 3 5 7" xfId="35751" xr:uid="{00000000-0005-0000-0000-0000526B0000}"/>
    <cellStyle name="Финансовый 3 2 13 4" xfId="11570" xr:uid="{00000000-0005-0000-0000-0000536B0000}"/>
    <cellStyle name="Финансовый 3 2 13 5" xfId="13882" xr:uid="{00000000-0005-0000-0000-0000546B0000}"/>
    <cellStyle name="Финансовый 3 2 13 6" xfId="14440" xr:uid="{00000000-0005-0000-0000-0000556B0000}"/>
    <cellStyle name="Финансовый 3 2 13 6 2" xfId="16540" xr:uid="{00000000-0005-0000-0000-0000566B0000}"/>
    <cellStyle name="Финансовый 3 2 13 6 3" xfId="20523" xr:uid="{00000000-0005-0000-0000-0000576B0000}"/>
    <cellStyle name="Финансовый 3 2 13 6 4" xfId="21237" xr:uid="{00000000-0005-0000-0000-0000586B0000}"/>
    <cellStyle name="Финансовый 3 2 13 6 5" xfId="21792" xr:uid="{00000000-0005-0000-0000-0000596B0000}"/>
    <cellStyle name="Финансовый 3 2 13 6 6" xfId="25521" xr:uid="{00000000-0005-0000-0000-00005A6B0000}"/>
    <cellStyle name="Финансовый 3 2 13 6 7" xfId="26330" xr:uid="{00000000-0005-0000-0000-00005B6B0000}"/>
    <cellStyle name="Финансовый 3 2 13 6 8" xfId="33696" xr:uid="{00000000-0005-0000-0000-00005C6B0000}"/>
    <cellStyle name="Финансовый 3 2 13 6 9" xfId="32138" xr:uid="{00000000-0005-0000-0000-00005D6B0000}"/>
    <cellStyle name="Финансовый 3 2 13 7" xfId="17112" xr:uid="{00000000-0005-0000-0000-00005E6B0000}"/>
    <cellStyle name="Финансовый 3 2 13 8" xfId="18424" xr:uid="{00000000-0005-0000-0000-00005F6B0000}"/>
    <cellStyle name="Финансовый 3 2 13 8 2" xfId="24189" xr:uid="{00000000-0005-0000-0000-0000606B0000}"/>
    <cellStyle name="Финансовый 3 2 13 8 3" xfId="27567" xr:uid="{00000000-0005-0000-0000-0000616B0000}"/>
    <cellStyle name="Финансовый 3 2 13 8 4" xfId="29004" xr:uid="{00000000-0005-0000-0000-0000626B0000}"/>
    <cellStyle name="Финансовый 3 2 13 8 5" xfId="30310" xr:uid="{00000000-0005-0000-0000-0000636B0000}"/>
    <cellStyle name="Финансовый 3 2 13 8 6" xfId="35063" xr:uid="{00000000-0005-0000-0000-0000646B0000}"/>
    <cellStyle name="Финансовый 3 2 13 8 7" xfId="36399" xr:uid="{00000000-0005-0000-0000-0000656B0000}"/>
    <cellStyle name="Финансовый 3 2 14" xfId="735" xr:uid="{00000000-0005-0000-0000-0000666B0000}"/>
    <cellStyle name="Финансовый 3 2 14 2" xfId="2189" xr:uid="{00000000-0005-0000-0000-0000676B0000}"/>
    <cellStyle name="Финансовый 3 2 14 2 2" xfId="9405" xr:uid="{00000000-0005-0000-0000-0000686B0000}"/>
    <cellStyle name="Финансовый 3 2 14 2 2 2" xfId="13546" xr:uid="{00000000-0005-0000-0000-0000696B0000}"/>
    <cellStyle name="Финансовый 3 2 14 2 2 3" xfId="14776" xr:uid="{00000000-0005-0000-0000-00006A6B0000}"/>
    <cellStyle name="Финансовый 3 2 14 2 2 3 2" xfId="16204" xr:uid="{00000000-0005-0000-0000-00006B6B0000}"/>
    <cellStyle name="Финансовый 3 2 14 2 2 3 3" xfId="20187" xr:uid="{00000000-0005-0000-0000-00006C6B0000}"/>
    <cellStyle name="Финансовый 3 2 14 2 2 3 4" xfId="24197" xr:uid="{00000000-0005-0000-0000-00006D6B0000}"/>
    <cellStyle name="Финансовый 3 2 14 2 2 3 5" xfId="21647" xr:uid="{00000000-0005-0000-0000-00006E6B0000}"/>
    <cellStyle name="Финансовый 3 2 14 2 2 3 6" xfId="25808" xr:uid="{00000000-0005-0000-0000-00006F6B0000}"/>
    <cellStyle name="Финансовый 3 2 14 2 2 3 7" xfId="21344" xr:uid="{00000000-0005-0000-0000-0000706B0000}"/>
    <cellStyle name="Финансовый 3 2 14 2 2 3 8" xfId="33360" xr:uid="{00000000-0005-0000-0000-0000716B0000}"/>
    <cellStyle name="Финансовый 3 2 14 2 2 3 9" xfId="32442" xr:uid="{00000000-0005-0000-0000-0000726B0000}"/>
    <cellStyle name="Финансовый 3 2 14 2 2 4" xfId="17448" xr:uid="{00000000-0005-0000-0000-0000736B0000}"/>
    <cellStyle name="Финансовый 3 2 14 2 2 5" xfId="18760" xr:uid="{00000000-0005-0000-0000-0000746B0000}"/>
    <cellStyle name="Финансовый 3 2 14 2 2 5 2" xfId="25341" xr:uid="{00000000-0005-0000-0000-0000756B0000}"/>
    <cellStyle name="Финансовый 3 2 14 2 2 5 3" xfId="27903" xr:uid="{00000000-0005-0000-0000-0000766B0000}"/>
    <cellStyle name="Финансовый 3 2 14 2 2 5 4" xfId="29340" xr:uid="{00000000-0005-0000-0000-0000776B0000}"/>
    <cellStyle name="Финансовый 3 2 14 2 2 5 5" xfId="30646" xr:uid="{00000000-0005-0000-0000-0000786B0000}"/>
    <cellStyle name="Финансовый 3 2 14 2 2 5 6" xfId="34727" xr:uid="{00000000-0005-0000-0000-0000796B0000}"/>
    <cellStyle name="Финансовый 3 2 14 2 2 5 7" xfId="36063" xr:uid="{00000000-0005-0000-0000-00007A6B0000}"/>
    <cellStyle name="Финансовый 3 2 14 2 3" xfId="12733" xr:uid="{00000000-0005-0000-0000-00007B6B0000}"/>
    <cellStyle name="Финансовый 3 2 14 2 3 2" xfId="12899" xr:uid="{00000000-0005-0000-0000-00007C6B0000}"/>
    <cellStyle name="Финансовый 3 2 14 2 3 3" xfId="15423" xr:uid="{00000000-0005-0000-0000-00007D6B0000}"/>
    <cellStyle name="Финансовый 3 2 14 2 3 3 2" xfId="15557" xr:uid="{00000000-0005-0000-0000-00007E6B0000}"/>
    <cellStyle name="Финансовый 3 2 14 2 3 3 3" xfId="19540" xr:uid="{00000000-0005-0000-0000-00007F6B0000}"/>
    <cellStyle name="Финансовый 3 2 14 2 3 3 4" xfId="24480" xr:uid="{00000000-0005-0000-0000-0000806B0000}"/>
    <cellStyle name="Финансовый 3 2 14 2 3 3 5" xfId="26871" xr:uid="{00000000-0005-0000-0000-0000816B0000}"/>
    <cellStyle name="Финансовый 3 2 14 2 3 3 6" xfId="22627" xr:uid="{00000000-0005-0000-0000-0000826B0000}"/>
    <cellStyle name="Финансовый 3 2 14 2 3 3 7" xfId="25869" xr:uid="{00000000-0005-0000-0000-0000836B0000}"/>
    <cellStyle name="Финансовый 3 2 14 2 3 3 8" xfId="32713" xr:uid="{00000000-0005-0000-0000-0000846B0000}"/>
    <cellStyle name="Финансовый 3 2 14 2 3 3 9" xfId="31913" xr:uid="{00000000-0005-0000-0000-0000856B0000}"/>
    <cellStyle name="Финансовый 3 2 14 2 3 4" xfId="18095" xr:uid="{00000000-0005-0000-0000-0000866B0000}"/>
    <cellStyle name="Финансовый 3 2 14 2 3 5" xfId="19407" xr:uid="{00000000-0005-0000-0000-0000876B0000}"/>
    <cellStyle name="Финансовый 3 2 14 2 3 5 2" xfId="24331" xr:uid="{00000000-0005-0000-0000-0000886B0000}"/>
    <cellStyle name="Финансовый 3 2 14 2 3 5 3" xfId="28550" xr:uid="{00000000-0005-0000-0000-0000896B0000}"/>
    <cellStyle name="Финансовый 3 2 14 2 3 5 4" xfId="29987" xr:uid="{00000000-0005-0000-0000-00008A6B0000}"/>
    <cellStyle name="Финансовый 3 2 14 2 3 5 5" xfId="31293" xr:uid="{00000000-0005-0000-0000-00008B6B0000}"/>
    <cellStyle name="Финансовый 3 2 14 2 3 5 6" xfId="34080" xr:uid="{00000000-0005-0000-0000-00008C6B0000}"/>
    <cellStyle name="Финансовый 3 2 14 2 3 5 7" xfId="35416" xr:uid="{00000000-0005-0000-0000-00008D6B0000}"/>
    <cellStyle name="Финансовый 3 2 14 3" xfId="10643" xr:uid="{00000000-0005-0000-0000-00008E6B0000}"/>
    <cellStyle name="Финансовый 3 2 14 3 2" xfId="13222" xr:uid="{00000000-0005-0000-0000-00008F6B0000}"/>
    <cellStyle name="Финансовый 3 2 14 3 3" xfId="15100" xr:uid="{00000000-0005-0000-0000-0000906B0000}"/>
    <cellStyle name="Финансовый 3 2 14 3 3 2" xfId="15880" xr:uid="{00000000-0005-0000-0000-0000916B0000}"/>
    <cellStyle name="Финансовый 3 2 14 3 3 3" xfId="19863" xr:uid="{00000000-0005-0000-0000-0000926B0000}"/>
    <cellStyle name="Финансовый 3 2 14 3 3 4" xfId="23284" xr:uid="{00000000-0005-0000-0000-0000936B0000}"/>
    <cellStyle name="Финансовый 3 2 14 3 3 5" xfId="26649" xr:uid="{00000000-0005-0000-0000-0000946B0000}"/>
    <cellStyle name="Финансовый 3 2 14 3 3 6" xfId="22572" xr:uid="{00000000-0005-0000-0000-0000956B0000}"/>
    <cellStyle name="Финансовый 3 2 14 3 3 7" xfId="25858" xr:uid="{00000000-0005-0000-0000-0000966B0000}"/>
    <cellStyle name="Финансовый 3 2 14 3 3 8" xfId="33036" xr:uid="{00000000-0005-0000-0000-0000976B0000}"/>
    <cellStyle name="Финансовый 3 2 14 3 3 9" xfId="32342" xr:uid="{00000000-0005-0000-0000-0000986B0000}"/>
    <cellStyle name="Финансовый 3 2 14 3 4" xfId="17772" xr:uid="{00000000-0005-0000-0000-0000996B0000}"/>
    <cellStyle name="Финансовый 3 2 14 3 5" xfId="19084" xr:uid="{00000000-0005-0000-0000-00009A6B0000}"/>
    <cellStyle name="Финансовый 3 2 14 3 5 2" xfId="24056" xr:uid="{00000000-0005-0000-0000-00009B6B0000}"/>
    <cellStyle name="Финансовый 3 2 14 3 5 3" xfId="28227" xr:uid="{00000000-0005-0000-0000-00009C6B0000}"/>
    <cellStyle name="Финансовый 3 2 14 3 5 4" xfId="29664" xr:uid="{00000000-0005-0000-0000-00009D6B0000}"/>
    <cellStyle name="Финансовый 3 2 14 3 5 5" xfId="30970" xr:uid="{00000000-0005-0000-0000-00009E6B0000}"/>
    <cellStyle name="Финансовый 3 2 14 3 5 6" xfId="34403" xr:uid="{00000000-0005-0000-0000-00009F6B0000}"/>
    <cellStyle name="Финансовый 3 2 14 3 5 7" xfId="35739" xr:uid="{00000000-0005-0000-0000-0000A06B0000}"/>
    <cellStyle name="Финансовый 3 2 14 4" xfId="11915" xr:uid="{00000000-0005-0000-0000-0000A16B0000}"/>
    <cellStyle name="Финансовый 3 2 14 5" xfId="13870" xr:uid="{00000000-0005-0000-0000-0000A26B0000}"/>
    <cellStyle name="Финансовый 3 2 14 6" xfId="14452" xr:uid="{00000000-0005-0000-0000-0000A36B0000}"/>
    <cellStyle name="Финансовый 3 2 14 6 2" xfId="16528" xr:uid="{00000000-0005-0000-0000-0000A46B0000}"/>
    <cellStyle name="Финансовый 3 2 14 6 3" xfId="20511" xr:uid="{00000000-0005-0000-0000-0000A56B0000}"/>
    <cellStyle name="Финансовый 3 2 14 6 4" xfId="21010" xr:uid="{00000000-0005-0000-0000-0000A66B0000}"/>
    <cellStyle name="Финансовый 3 2 14 6 5" xfId="22929" xr:uid="{00000000-0005-0000-0000-0000A76B0000}"/>
    <cellStyle name="Финансовый 3 2 14 6 6" xfId="27088" xr:uid="{00000000-0005-0000-0000-0000A86B0000}"/>
    <cellStyle name="Финансовый 3 2 14 6 7" xfId="24179" xr:uid="{00000000-0005-0000-0000-0000A96B0000}"/>
    <cellStyle name="Финансовый 3 2 14 6 8" xfId="33684" xr:uid="{00000000-0005-0000-0000-0000AA6B0000}"/>
    <cellStyle name="Финансовый 3 2 14 6 9" xfId="32642" xr:uid="{00000000-0005-0000-0000-0000AB6B0000}"/>
    <cellStyle name="Финансовый 3 2 14 7" xfId="17124" xr:uid="{00000000-0005-0000-0000-0000AC6B0000}"/>
    <cellStyle name="Финансовый 3 2 14 8" xfId="18436" xr:uid="{00000000-0005-0000-0000-0000AD6B0000}"/>
    <cellStyle name="Финансовый 3 2 14 8 2" xfId="22774" xr:uid="{00000000-0005-0000-0000-0000AE6B0000}"/>
    <cellStyle name="Финансовый 3 2 14 8 3" xfId="27579" xr:uid="{00000000-0005-0000-0000-0000AF6B0000}"/>
    <cellStyle name="Финансовый 3 2 14 8 4" xfId="29016" xr:uid="{00000000-0005-0000-0000-0000B06B0000}"/>
    <cellStyle name="Финансовый 3 2 14 8 5" xfId="30322" xr:uid="{00000000-0005-0000-0000-0000B16B0000}"/>
    <cellStyle name="Финансовый 3 2 14 8 6" xfId="35051" xr:uid="{00000000-0005-0000-0000-0000B26B0000}"/>
    <cellStyle name="Финансовый 3 2 14 8 7" xfId="36387" xr:uid="{00000000-0005-0000-0000-0000B36B0000}"/>
    <cellStyle name="Финансовый 3 2 15" xfId="1081" xr:uid="{00000000-0005-0000-0000-0000B46B0000}"/>
    <cellStyle name="Финансовый 3 2 15 2" xfId="6144" xr:uid="{00000000-0005-0000-0000-0000B56B0000}"/>
    <cellStyle name="Финансовый 3 2 15 2 2" xfId="9742" xr:uid="{00000000-0005-0000-0000-0000B66B0000}"/>
    <cellStyle name="Финансовый 3 2 15 2 2 2" xfId="13532" xr:uid="{00000000-0005-0000-0000-0000B76B0000}"/>
    <cellStyle name="Финансовый 3 2 15 2 2 3" xfId="14790" xr:uid="{00000000-0005-0000-0000-0000B86B0000}"/>
    <cellStyle name="Финансовый 3 2 15 2 2 3 2" xfId="16190" xr:uid="{00000000-0005-0000-0000-0000B96B0000}"/>
    <cellStyle name="Финансовый 3 2 15 2 2 3 3" xfId="20173" xr:uid="{00000000-0005-0000-0000-0000BA6B0000}"/>
    <cellStyle name="Финансовый 3 2 15 2 2 3 4" xfId="23250" xr:uid="{00000000-0005-0000-0000-0000BB6B0000}"/>
    <cellStyle name="Финансовый 3 2 15 2 2 3 5" xfId="23817" xr:uid="{00000000-0005-0000-0000-0000BC6B0000}"/>
    <cellStyle name="Финансовый 3 2 15 2 2 3 6" xfId="23875" xr:uid="{00000000-0005-0000-0000-0000BD6B0000}"/>
    <cellStyle name="Финансовый 3 2 15 2 2 3 7" xfId="25864" xr:uid="{00000000-0005-0000-0000-0000BE6B0000}"/>
    <cellStyle name="Финансовый 3 2 15 2 2 3 8" xfId="33346" xr:uid="{00000000-0005-0000-0000-0000BF6B0000}"/>
    <cellStyle name="Финансовый 3 2 15 2 2 3 9" xfId="31439" xr:uid="{00000000-0005-0000-0000-0000C06B0000}"/>
    <cellStyle name="Финансовый 3 2 15 2 2 4" xfId="17462" xr:uid="{00000000-0005-0000-0000-0000C16B0000}"/>
    <cellStyle name="Финансовый 3 2 15 2 2 5" xfId="18774" xr:uid="{00000000-0005-0000-0000-0000C26B0000}"/>
    <cellStyle name="Финансовый 3 2 15 2 2 5 2" xfId="21179" xr:uid="{00000000-0005-0000-0000-0000C36B0000}"/>
    <cellStyle name="Финансовый 3 2 15 2 2 5 3" xfId="27917" xr:uid="{00000000-0005-0000-0000-0000C46B0000}"/>
    <cellStyle name="Финансовый 3 2 15 2 2 5 4" xfId="29354" xr:uid="{00000000-0005-0000-0000-0000C56B0000}"/>
    <cellStyle name="Финансовый 3 2 15 2 2 5 5" xfId="30660" xr:uid="{00000000-0005-0000-0000-0000C66B0000}"/>
    <cellStyle name="Финансовый 3 2 15 2 2 5 6" xfId="34713" xr:uid="{00000000-0005-0000-0000-0000C76B0000}"/>
    <cellStyle name="Финансовый 3 2 15 2 2 5 7" xfId="36049" xr:uid="{00000000-0005-0000-0000-0000C86B0000}"/>
    <cellStyle name="Финансовый 3 2 15 2 3" xfId="12739" xr:uid="{00000000-0005-0000-0000-0000C96B0000}"/>
    <cellStyle name="Финансовый 3 2 15 2 3 2" xfId="12893" xr:uid="{00000000-0005-0000-0000-0000CA6B0000}"/>
    <cellStyle name="Финансовый 3 2 15 2 3 3" xfId="15429" xr:uid="{00000000-0005-0000-0000-0000CB6B0000}"/>
    <cellStyle name="Финансовый 3 2 15 2 3 3 2" xfId="15551" xr:uid="{00000000-0005-0000-0000-0000CC6B0000}"/>
    <cellStyle name="Финансовый 3 2 15 2 3 3 3" xfId="19534" xr:uid="{00000000-0005-0000-0000-0000CD6B0000}"/>
    <cellStyle name="Финансовый 3 2 15 2 3 3 4" xfId="25326" xr:uid="{00000000-0005-0000-0000-0000CE6B0000}"/>
    <cellStyle name="Финансовый 3 2 15 2 3 3 5" xfId="23850" xr:uid="{00000000-0005-0000-0000-0000CF6B0000}"/>
    <cellStyle name="Финансовый 3 2 15 2 3 3 6" xfId="24446" xr:uid="{00000000-0005-0000-0000-0000D06B0000}"/>
    <cellStyle name="Финансовый 3 2 15 2 3 3 7" xfId="25629" xr:uid="{00000000-0005-0000-0000-0000D16B0000}"/>
    <cellStyle name="Финансовый 3 2 15 2 3 3 8" xfId="32707" xr:uid="{00000000-0005-0000-0000-0000D26B0000}"/>
    <cellStyle name="Финансовый 3 2 15 2 3 3 9" xfId="31963" xr:uid="{00000000-0005-0000-0000-0000D36B0000}"/>
    <cellStyle name="Финансовый 3 2 15 2 3 4" xfId="18101" xr:uid="{00000000-0005-0000-0000-0000D46B0000}"/>
    <cellStyle name="Финансовый 3 2 15 2 3 5" xfId="19413" xr:uid="{00000000-0005-0000-0000-0000D56B0000}"/>
    <cellStyle name="Финансовый 3 2 15 2 3 5 2" xfId="23148" xr:uid="{00000000-0005-0000-0000-0000D66B0000}"/>
    <cellStyle name="Финансовый 3 2 15 2 3 5 3" xfId="28556" xr:uid="{00000000-0005-0000-0000-0000D76B0000}"/>
    <cellStyle name="Финансовый 3 2 15 2 3 5 4" xfId="29993" xr:uid="{00000000-0005-0000-0000-0000D86B0000}"/>
    <cellStyle name="Финансовый 3 2 15 2 3 5 5" xfId="31299" xr:uid="{00000000-0005-0000-0000-0000D96B0000}"/>
    <cellStyle name="Финансовый 3 2 15 2 3 5 6" xfId="34074" xr:uid="{00000000-0005-0000-0000-0000DA6B0000}"/>
    <cellStyle name="Финансовый 3 2 15 2 3 5 7" xfId="35410" xr:uid="{00000000-0005-0000-0000-0000DB6B0000}"/>
    <cellStyle name="Финансовый 3 2 15 3" xfId="10973" xr:uid="{00000000-0005-0000-0000-0000DC6B0000}"/>
    <cellStyle name="Финансовый 3 2 15 3 2" xfId="13215" xr:uid="{00000000-0005-0000-0000-0000DD6B0000}"/>
    <cellStyle name="Финансовый 3 2 15 3 3" xfId="15107" xr:uid="{00000000-0005-0000-0000-0000DE6B0000}"/>
    <cellStyle name="Финансовый 3 2 15 3 3 2" xfId="15873" xr:uid="{00000000-0005-0000-0000-0000DF6B0000}"/>
    <cellStyle name="Финансовый 3 2 15 3 3 3" xfId="19856" xr:uid="{00000000-0005-0000-0000-0000E06B0000}"/>
    <cellStyle name="Финансовый 3 2 15 3 3 4" xfId="24423" xr:uid="{00000000-0005-0000-0000-0000E16B0000}"/>
    <cellStyle name="Финансовый 3 2 15 3 3 5" xfId="24819" xr:uid="{00000000-0005-0000-0000-0000E26B0000}"/>
    <cellStyle name="Финансовый 3 2 15 3 3 6" xfId="20832" xr:uid="{00000000-0005-0000-0000-0000E36B0000}"/>
    <cellStyle name="Финансовый 3 2 15 3 3 7" xfId="21846" xr:uid="{00000000-0005-0000-0000-0000E46B0000}"/>
    <cellStyle name="Финансовый 3 2 15 3 3 8" xfId="33029" xr:uid="{00000000-0005-0000-0000-0000E56B0000}"/>
    <cellStyle name="Финансовый 3 2 15 3 3 9" xfId="31626" xr:uid="{00000000-0005-0000-0000-0000E66B0000}"/>
    <cellStyle name="Финансовый 3 2 15 3 4" xfId="17779" xr:uid="{00000000-0005-0000-0000-0000E76B0000}"/>
    <cellStyle name="Финансовый 3 2 15 3 5" xfId="19091" xr:uid="{00000000-0005-0000-0000-0000E86B0000}"/>
    <cellStyle name="Финансовый 3 2 15 3 5 2" xfId="24768" xr:uid="{00000000-0005-0000-0000-0000E96B0000}"/>
    <cellStyle name="Финансовый 3 2 15 3 5 3" xfId="28234" xr:uid="{00000000-0005-0000-0000-0000EA6B0000}"/>
    <cellStyle name="Финансовый 3 2 15 3 5 4" xfId="29671" xr:uid="{00000000-0005-0000-0000-0000EB6B0000}"/>
    <cellStyle name="Финансовый 3 2 15 3 5 5" xfId="30977" xr:uid="{00000000-0005-0000-0000-0000EC6B0000}"/>
    <cellStyle name="Финансовый 3 2 15 3 5 6" xfId="34396" xr:uid="{00000000-0005-0000-0000-0000ED6B0000}"/>
    <cellStyle name="Финансовый 3 2 15 3 5 7" xfId="35732" xr:uid="{00000000-0005-0000-0000-0000EE6B0000}"/>
    <cellStyle name="Финансовый 3 2 15 4" xfId="12313" xr:uid="{00000000-0005-0000-0000-0000EF6B0000}"/>
    <cellStyle name="Финансовый 3 2 15 5" xfId="13863" xr:uid="{00000000-0005-0000-0000-0000F06B0000}"/>
    <cellStyle name="Финансовый 3 2 15 6" xfId="14459" xr:uid="{00000000-0005-0000-0000-0000F16B0000}"/>
    <cellStyle name="Финансовый 3 2 15 6 2" xfId="16521" xr:uid="{00000000-0005-0000-0000-0000F26B0000}"/>
    <cellStyle name="Финансовый 3 2 15 6 3" xfId="20504" xr:uid="{00000000-0005-0000-0000-0000F36B0000}"/>
    <cellStyle name="Финансовый 3 2 15 6 4" xfId="23278" xr:uid="{00000000-0005-0000-0000-0000F46B0000}"/>
    <cellStyle name="Финансовый 3 2 15 6 5" xfId="25205" xr:uid="{00000000-0005-0000-0000-0000F56B0000}"/>
    <cellStyle name="Финансовый 3 2 15 6 6" xfId="24341" xr:uid="{00000000-0005-0000-0000-0000F66B0000}"/>
    <cellStyle name="Финансовый 3 2 15 6 7" xfId="26384" xr:uid="{00000000-0005-0000-0000-0000F76B0000}"/>
    <cellStyle name="Финансовый 3 2 15 6 8" xfId="33677" xr:uid="{00000000-0005-0000-0000-0000F86B0000}"/>
    <cellStyle name="Финансовый 3 2 15 6 9" xfId="32209" xr:uid="{00000000-0005-0000-0000-0000F96B0000}"/>
    <cellStyle name="Финансовый 3 2 15 7" xfId="17131" xr:uid="{00000000-0005-0000-0000-0000FA6B0000}"/>
    <cellStyle name="Финансовый 3 2 15 8" xfId="18443" xr:uid="{00000000-0005-0000-0000-0000FB6B0000}"/>
    <cellStyle name="Финансовый 3 2 15 8 2" xfId="22136" xr:uid="{00000000-0005-0000-0000-0000FC6B0000}"/>
    <cellStyle name="Финансовый 3 2 15 8 3" xfId="27586" xr:uid="{00000000-0005-0000-0000-0000FD6B0000}"/>
    <cellStyle name="Финансовый 3 2 15 8 4" xfId="29023" xr:uid="{00000000-0005-0000-0000-0000FE6B0000}"/>
    <cellStyle name="Финансовый 3 2 15 8 5" xfId="30329" xr:uid="{00000000-0005-0000-0000-0000FF6B0000}"/>
    <cellStyle name="Финансовый 3 2 15 8 6" xfId="35044" xr:uid="{00000000-0005-0000-0000-0000006C0000}"/>
    <cellStyle name="Финансовый 3 2 15 8 7" xfId="36380" xr:uid="{00000000-0005-0000-0000-0000016C0000}"/>
    <cellStyle name="Финансовый 3 2 16" xfId="1184" xr:uid="{00000000-0005-0000-0000-0000026C0000}"/>
    <cellStyle name="Финансовый 3 2 16 2" xfId="6210" xr:uid="{00000000-0005-0000-0000-0000036C0000}"/>
    <cellStyle name="Финансовый 3 2 16 2 2" xfId="9841" xr:uid="{00000000-0005-0000-0000-0000046C0000}"/>
    <cellStyle name="Финансовый 3 2 16 2 2 2" xfId="13508" xr:uid="{00000000-0005-0000-0000-0000056C0000}"/>
    <cellStyle name="Финансовый 3 2 16 2 2 3" xfId="14814" xr:uid="{00000000-0005-0000-0000-0000066C0000}"/>
    <cellStyle name="Финансовый 3 2 16 2 2 3 2" xfId="16166" xr:uid="{00000000-0005-0000-0000-0000076C0000}"/>
    <cellStyle name="Финансовый 3 2 16 2 2 3 3" xfId="20149" xr:uid="{00000000-0005-0000-0000-0000086C0000}"/>
    <cellStyle name="Финансовый 3 2 16 2 2 3 4" xfId="22063" xr:uid="{00000000-0005-0000-0000-0000096C0000}"/>
    <cellStyle name="Финансовый 3 2 16 2 2 3 5" xfId="23152" xr:uid="{00000000-0005-0000-0000-00000A6C0000}"/>
    <cellStyle name="Финансовый 3 2 16 2 2 3 6" xfId="22454" xr:uid="{00000000-0005-0000-0000-00000B6C0000}"/>
    <cellStyle name="Финансовый 3 2 16 2 2 3 7" xfId="28645" xr:uid="{00000000-0005-0000-0000-00000C6C0000}"/>
    <cellStyle name="Финансовый 3 2 16 2 2 3 8" xfId="33322" xr:uid="{00000000-0005-0000-0000-00000D6C0000}"/>
    <cellStyle name="Финансовый 3 2 16 2 2 3 9" xfId="31769" xr:uid="{00000000-0005-0000-0000-00000E6C0000}"/>
    <cellStyle name="Финансовый 3 2 16 2 2 4" xfId="17486" xr:uid="{00000000-0005-0000-0000-00000F6C0000}"/>
    <cellStyle name="Финансовый 3 2 16 2 2 5" xfId="18798" xr:uid="{00000000-0005-0000-0000-0000106C0000}"/>
    <cellStyle name="Финансовый 3 2 16 2 2 5 2" xfId="21718" xr:uid="{00000000-0005-0000-0000-0000116C0000}"/>
    <cellStyle name="Финансовый 3 2 16 2 2 5 3" xfId="27941" xr:uid="{00000000-0005-0000-0000-0000126C0000}"/>
    <cellStyle name="Финансовый 3 2 16 2 2 5 4" xfId="29378" xr:uid="{00000000-0005-0000-0000-0000136C0000}"/>
    <cellStyle name="Финансовый 3 2 16 2 2 5 5" xfId="30684" xr:uid="{00000000-0005-0000-0000-0000146C0000}"/>
    <cellStyle name="Финансовый 3 2 16 2 2 5 6" xfId="34689" xr:uid="{00000000-0005-0000-0000-0000156C0000}"/>
    <cellStyle name="Финансовый 3 2 16 2 2 5 7" xfId="36025" xr:uid="{00000000-0005-0000-0000-0000166C0000}"/>
    <cellStyle name="Финансовый 3 2 16 2 3" xfId="12760" xr:uid="{00000000-0005-0000-0000-0000176C0000}"/>
    <cellStyle name="Финансовый 3 2 16 2 3 2" xfId="12872" xr:uid="{00000000-0005-0000-0000-0000186C0000}"/>
    <cellStyle name="Финансовый 3 2 16 2 3 3" xfId="15450" xr:uid="{00000000-0005-0000-0000-0000196C0000}"/>
    <cellStyle name="Финансовый 3 2 16 2 3 3 2" xfId="15530" xr:uid="{00000000-0005-0000-0000-00001A6C0000}"/>
    <cellStyle name="Финансовый 3 2 16 2 3 3 3" xfId="19513" xr:uid="{00000000-0005-0000-0000-00001B6C0000}"/>
    <cellStyle name="Финансовый 3 2 16 2 3 3 4" xfId="23241" xr:uid="{00000000-0005-0000-0000-00001C6C0000}"/>
    <cellStyle name="Финансовый 3 2 16 2 3 3 5" xfId="25728" xr:uid="{00000000-0005-0000-0000-00001D6C0000}"/>
    <cellStyle name="Финансовый 3 2 16 2 3 3 6" xfId="23469" xr:uid="{00000000-0005-0000-0000-00001E6C0000}"/>
    <cellStyle name="Финансовый 3 2 16 2 3 3 7" xfId="25966" xr:uid="{00000000-0005-0000-0000-00001F6C0000}"/>
    <cellStyle name="Финансовый 3 2 16 2 3 3 8" xfId="32686" xr:uid="{00000000-0005-0000-0000-0000206C0000}"/>
    <cellStyle name="Финансовый 3 2 16 2 3 3 9" xfId="31538" xr:uid="{00000000-0005-0000-0000-0000216C0000}"/>
    <cellStyle name="Финансовый 3 2 16 2 3 4" xfId="18122" xr:uid="{00000000-0005-0000-0000-0000226C0000}"/>
    <cellStyle name="Финансовый 3 2 16 2 3 5" xfId="19434" xr:uid="{00000000-0005-0000-0000-0000236C0000}"/>
    <cellStyle name="Финансовый 3 2 16 2 3 5 2" xfId="23426" xr:uid="{00000000-0005-0000-0000-0000246C0000}"/>
    <cellStyle name="Финансовый 3 2 16 2 3 5 3" xfId="28577" xr:uid="{00000000-0005-0000-0000-0000256C0000}"/>
    <cellStyle name="Финансовый 3 2 16 2 3 5 4" xfId="30014" xr:uid="{00000000-0005-0000-0000-0000266C0000}"/>
    <cellStyle name="Финансовый 3 2 16 2 3 5 5" xfId="31320" xr:uid="{00000000-0005-0000-0000-0000276C0000}"/>
    <cellStyle name="Финансовый 3 2 16 2 3 5 6" xfId="34053" xr:uid="{00000000-0005-0000-0000-0000286C0000}"/>
    <cellStyle name="Финансовый 3 2 16 2 3 5 7" xfId="35389" xr:uid="{00000000-0005-0000-0000-0000296C0000}"/>
    <cellStyle name="Финансовый 3 2 16 3" xfId="11070" xr:uid="{00000000-0005-0000-0000-00002A6C0000}"/>
    <cellStyle name="Финансовый 3 2 16 3 2" xfId="13193" xr:uid="{00000000-0005-0000-0000-00002B6C0000}"/>
    <cellStyle name="Финансовый 3 2 16 3 3" xfId="15129" xr:uid="{00000000-0005-0000-0000-00002C6C0000}"/>
    <cellStyle name="Финансовый 3 2 16 3 3 2" xfId="15851" xr:uid="{00000000-0005-0000-0000-00002D6C0000}"/>
    <cellStyle name="Финансовый 3 2 16 3 3 3" xfId="19834" xr:uid="{00000000-0005-0000-0000-00002E6C0000}"/>
    <cellStyle name="Финансовый 3 2 16 3 3 4" xfId="24351" xr:uid="{00000000-0005-0000-0000-00002F6C0000}"/>
    <cellStyle name="Финансовый 3 2 16 3 3 5" xfId="21917" xr:uid="{00000000-0005-0000-0000-0000306C0000}"/>
    <cellStyle name="Финансовый 3 2 16 3 3 6" xfId="27166" xr:uid="{00000000-0005-0000-0000-0000316C0000}"/>
    <cellStyle name="Финансовый 3 2 16 3 3 7" xfId="21869" xr:uid="{00000000-0005-0000-0000-0000326C0000}"/>
    <cellStyle name="Финансовый 3 2 16 3 3 8" xfId="33007" xr:uid="{00000000-0005-0000-0000-0000336C0000}"/>
    <cellStyle name="Финансовый 3 2 16 3 3 9" xfId="31945" xr:uid="{00000000-0005-0000-0000-0000346C0000}"/>
    <cellStyle name="Финансовый 3 2 16 3 4" xfId="17801" xr:uid="{00000000-0005-0000-0000-0000356C0000}"/>
    <cellStyle name="Финансовый 3 2 16 3 5" xfId="19113" xr:uid="{00000000-0005-0000-0000-0000366C0000}"/>
    <cellStyle name="Финансовый 3 2 16 3 5 2" xfId="21948" xr:uid="{00000000-0005-0000-0000-0000376C0000}"/>
    <cellStyle name="Финансовый 3 2 16 3 5 3" xfId="28256" xr:uid="{00000000-0005-0000-0000-0000386C0000}"/>
    <cellStyle name="Финансовый 3 2 16 3 5 4" xfId="29693" xr:uid="{00000000-0005-0000-0000-0000396C0000}"/>
    <cellStyle name="Финансовый 3 2 16 3 5 5" xfId="30999" xr:uid="{00000000-0005-0000-0000-00003A6C0000}"/>
    <cellStyle name="Финансовый 3 2 16 3 5 6" xfId="34374" xr:uid="{00000000-0005-0000-0000-00003B6C0000}"/>
    <cellStyle name="Финансовый 3 2 16 3 5 7" xfId="35710" xr:uid="{00000000-0005-0000-0000-00003C6C0000}"/>
    <cellStyle name="Финансовый 3 2 16 4" xfId="12379" xr:uid="{00000000-0005-0000-0000-00003D6C0000}"/>
    <cellStyle name="Финансовый 3 2 16 5" xfId="13841" xr:uid="{00000000-0005-0000-0000-00003E6C0000}"/>
    <cellStyle name="Финансовый 3 2 16 6" xfId="14481" xr:uid="{00000000-0005-0000-0000-00003F6C0000}"/>
    <cellStyle name="Финансовый 3 2 16 6 2" xfId="16499" xr:uid="{00000000-0005-0000-0000-0000406C0000}"/>
    <cellStyle name="Финансовый 3 2 16 6 3" xfId="20482" xr:uid="{00000000-0005-0000-0000-0000416C0000}"/>
    <cellStyle name="Финансовый 3 2 16 6 4" xfId="23254" xr:uid="{00000000-0005-0000-0000-0000426C0000}"/>
    <cellStyle name="Финансовый 3 2 16 6 5" xfId="24409" xr:uid="{00000000-0005-0000-0000-0000436C0000}"/>
    <cellStyle name="Финансовый 3 2 16 6 6" xfId="27268" xr:uid="{00000000-0005-0000-0000-0000446C0000}"/>
    <cellStyle name="Финансовый 3 2 16 6 7" xfId="27098" xr:uid="{00000000-0005-0000-0000-0000456C0000}"/>
    <cellStyle name="Финансовый 3 2 16 6 8" xfId="33655" xr:uid="{00000000-0005-0000-0000-0000466C0000}"/>
    <cellStyle name="Финансовый 3 2 16 6 9" xfId="32624" xr:uid="{00000000-0005-0000-0000-0000476C0000}"/>
    <cellStyle name="Финансовый 3 2 16 7" xfId="17153" xr:uid="{00000000-0005-0000-0000-0000486C0000}"/>
    <cellStyle name="Финансовый 3 2 16 8" xfId="18465" xr:uid="{00000000-0005-0000-0000-0000496C0000}"/>
    <cellStyle name="Финансовый 3 2 16 8 2" xfId="22785" xr:uid="{00000000-0005-0000-0000-00004A6C0000}"/>
    <cellStyle name="Финансовый 3 2 16 8 3" xfId="27608" xr:uid="{00000000-0005-0000-0000-00004B6C0000}"/>
    <cellStyle name="Финансовый 3 2 16 8 4" xfId="29045" xr:uid="{00000000-0005-0000-0000-00004C6C0000}"/>
    <cellStyle name="Финансовый 3 2 16 8 5" xfId="30351" xr:uid="{00000000-0005-0000-0000-00004D6C0000}"/>
    <cellStyle name="Финансовый 3 2 16 8 6" xfId="35022" xr:uid="{00000000-0005-0000-0000-00004E6C0000}"/>
    <cellStyle name="Финансовый 3 2 16 8 7" xfId="36358" xr:uid="{00000000-0005-0000-0000-00004F6C0000}"/>
    <cellStyle name="Финансовый 3 2 17" xfId="1245" xr:uid="{00000000-0005-0000-0000-0000506C0000}"/>
    <cellStyle name="Финансовый 3 2 17 2" xfId="6251" xr:uid="{00000000-0005-0000-0000-0000516C0000}"/>
    <cellStyle name="Финансовый 3 2 17 2 2" xfId="9902" xr:uid="{00000000-0005-0000-0000-0000526C0000}"/>
    <cellStyle name="Финансовый 3 2 17 2 2 2" xfId="13493" xr:uid="{00000000-0005-0000-0000-0000536C0000}"/>
    <cellStyle name="Финансовый 3 2 17 2 2 3" xfId="14829" xr:uid="{00000000-0005-0000-0000-0000546C0000}"/>
    <cellStyle name="Финансовый 3 2 17 2 2 3 2" xfId="16151" xr:uid="{00000000-0005-0000-0000-0000556C0000}"/>
    <cellStyle name="Финансовый 3 2 17 2 2 3 3" xfId="20134" xr:uid="{00000000-0005-0000-0000-0000566C0000}"/>
    <cellStyle name="Финансовый 3 2 17 2 2 3 4" xfId="25185" xr:uid="{00000000-0005-0000-0000-0000576C0000}"/>
    <cellStyle name="Финансовый 3 2 17 2 2 3 5" xfId="25641" xr:uid="{00000000-0005-0000-0000-0000586C0000}"/>
    <cellStyle name="Финансовый 3 2 17 2 2 3 6" xfId="25466" xr:uid="{00000000-0005-0000-0000-0000596C0000}"/>
    <cellStyle name="Финансовый 3 2 17 2 2 3 7" xfId="27205" xr:uid="{00000000-0005-0000-0000-00005A6C0000}"/>
    <cellStyle name="Финансовый 3 2 17 2 2 3 8" xfId="33307" xr:uid="{00000000-0005-0000-0000-00005B6C0000}"/>
    <cellStyle name="Финансовый 3 2 17 2 2 3 9" xfId="32156" xr:uid="{00000000-0005-0000-0000-00005C6C0000}"/>
    <cellStyle name="Финансовый 3 2 17 2 2 4" xfId="17501" xr:uid="{00000000-0005-0000-0000-00005D6C0000}"/>
    <cellStyle name="Финансовый 3 2 17 2 2 5" xfId="18813" xr:uid="{00000000-0005-0000-0000-00005E6C0000}"/>
    <cellStyle name="Финансовый 3 2 17 2 2 5 2" xfId="21396" xr:uid="{00000000-0005-0000-0000-00005F6C0000}"/>
    <cellStyle name="Финансовый 3 2 17 2 2 5 3" xfId="27956" xr:uid="{00000000-0005-0000-0000-0000606C0000}"/>
    <cellStyle name="Финансовый 3 2 17 2 2 5 4" xfId="29393" xr:uid="{00000000-0005-0000-0000-0000616C0000}"/>
    <cellStyle name="Финансовый 3 2 17 2 2 5 5" xfId="30699" xr:uid="{00000000-0005-0000-0000-0000626C0000}"/>
    <cellStyle name="Финансовый 3 2 17 2 2 5 6" xfId="34674" xr:uid="{00000000-0005-0000-0000-0000636C0000}"/>
    <cellStyle name="Финансовый 3 2 17 2 2 5 7" xfId="36010" xr:uid="{00000000-0005-0000-0000-0000646C0000}"/>
    <cellStyle name="Финансовый 3 2 17 2 3" xfId="12773" xr:uid="{00000000-0005-0000-0000-0000656C0000}"/>
    <cellStyle name="Финансовый 3 2 17 2 3 2" xfId="12859" xr:uid="{00000000-0005-0000-0000-0000666C0000}"/>
    <cellStyle name="Финансовый 3 2 17 2 3 3" xfId="15463" xr:uid="{00000000-0005-0000-0000-0000676C0000}"/>
    <cellStyle name="Финансовый 3 2 17 2 3 3 2" xfId="15517" xr:uid="{00000000-0005-0000-0000-0000686C0000}"/>
    <cellStyle name="Финансовый 3 2 17 2 3 3 3" xfId="19500" xr:uid="{00000000-0005-0000-0000-0000696C0000}"/>
    <cellStyle name="Финансовый 3 2 17 2 3 3 4" xfId="22339" xr:uid="{00000000-0005-0000-0000-00006A6C0000}"/>
    <cellStyle name="Финансовый 3 2 17 2 3 3 5" xfId="20927" xr:uid="{00000000-0005-0000-0000-00006B6C0000}"/>
    <cellStyle name="Финансовый 3 2 17 2 3 3 6" xfId="23964" xr:uid="{00000000-0005-0000-0000-00006C6C0000}"/>
    <cellStyle name="Финансовый 3 2 17 2 3 3 7" xfId="28757" xr:uid="{00000000-0005-0000-0000-00006D6C0000}"/>
    <cellStyle name="Финансовый 3 2 17 2 3 3 8" xfId="32673" xr:uid="{00000000-0005-0000-0000-00006E6C0000}"/>
    <cellStyle name="Финансовый 3 2 17 2 3 3 9" xfId="32015" xr:uid="{00000000-0005-0000-0000-00006F6C0000}"/>
    <cellStyle name="Финансовый 3 2 17 2 3 4" xfId="18135" xr:uid="{00000000-0005-0000-0000-0000706C0000}"/>
    <cellStyle name="Финансовый 3 2 17 2 3 5" xfId="19447" xr:uid="{00000000-0005-0000-0000-0000716C0000}"/>
    <cellStyle name="Финансовый 3 2 17 2 3 5 2" xfId="21710" xr:uid="{00000000-0005-0000-0000-0000726C0000}"/>
    <cellStyle name="Финансовый 3 2 17 2 3 5 3" xfId="28590" xr:uid="{00000000-0005-0000-0000-0000736C0000}"/>
    <cellStyle name="Финансовый 3 2 17 2 3 5 4" xfId="30027" xr:uid="{00000000-0005-0000-0000-0000746C0000}"/>
    <cellStyle name="Финансовый 3 2 17 2 3 5 5" xfId="31333" xr:uid="{00000000-0005-0000-0000-0000756C0000}"/>
    <cellStyle name="Финансовый 3 2 17 2 3 5 6" xfId="34040" xr:uid="{00000000-0005-0000-0000-0000766C0000}"/>
    <cellStyle name="Финансовый 3 2 17 2 3 5 7" xfId="35376" xr:uid="{00000000-0005-0000-0000-0000776C0000}"/>
    <cellStyle name="Финансовый 3 2 17 3" xfId="11130" xr:uid="{00000000-0005-0000-0000-0000786C0000}"/>
    <cellStyle name="Финансовый 3 2 17 3 2" xfId="13179" xr:uid="{00000000-0005-0000-0000-0000796C0000}"/>
    <cellStyle name="Финансовый 3 2 17 3 3" xfId="15143" xr:uid="{00000000-0005-0000-0000-00007A6C0000}"/>
    <cellStyle name="Финансовый 3 2 17 3 3 2" xfId="15837" xr:uid="{00000000-0005-0000-0000-00007B6C0000}"/>
    <cellStyle name="Финансовый 3 2 17 3 3 3" xfId="19820" xr:uid="{00000000-0005-0000-0000-00007C6C0000}"/>
    <cellStyle name="Финансовый 3 2 17 3 3 4" xfId="22573" xr:uid="{00000000-0005-0000-0000-00007D6C0000}"/>
    <cellStyle name="Финансовый 3 2 17 3 3 5" xfId="26460" xr:uid="{00000000-0005-0000-0000-00007E6C0000}"/>
    <cellStyle name="Финансовый 3 2 17 3 3 6" xfId="26898" xr:uid="{00000000-0005-0000-0000-00007F6C0000}"/>
    <cellStyle name="Финансовый 3 2 17 3 3 7" xfId="22941" xr:uid="{00000000-0005-0000-0000-0000806C0000}"/>
    <cellStyle name="Финансовый 3 2 17 3 3 8" xfId="32993" xr:uid="{00000000-0005-0000-0000-0000816C0000}"/>
    <cellStyle name="Финансовый 3 2 17 3 3 9" xfId="31993" xr:uid="{00000000-0005-0000-0000-0000826C0000}"/>
    <cellStyle name="Финансовый 3 2 17 3 4" xfId="17815" xr:uid="{00000000-0005-0000-0000-0000836C0000}"/>
    <cellStyle name="Финансовый 3 2 17 3 5" xfId="19127" xr:uid="{00000000-0005-0000-0000-0000846C0000}"/>
    <cellStyle name="Финансовый 3 2 17 3 5 2" xfId="22438" xr:uid="{00000000-0005-0000-0000-0000856C0000}"/>
    <cellStyle name="Финансовый 3 2 17 3 5 3" xfId="28270" xr:uid="{00000000-0005-0000-0000-0000866C0000}"/>
    <cellStyle name="Финансовый 3 2 17 3 5 4" xfId="29707" xr:uid="{00000000-0005-0000-0000-0000876C0000}"/>
    <cellStyle name="Финансовый 3 2 17 3 5 5" xfId="31013" xr:uid="{00000000-0005-0000-0000-0000886C0000}"/>
    <cellStyle name="Финансовый 3 2 17 3 5 6" xfId="34360" xr:uid="{00000000-0005-0000-0000-0000896C0000}"/>
    <cellStyle name="Финансовый 3 2 17 3 5 7" xfId="35696" xr:uid="{00000000-0005-0000-0000-00008A6C0000}"/>
    <cellStyle name="Финансовый 3 2 17 4" xfId="12420" xr:uid="{00000000-0005-0000-0000-00008B6C0000}"/>
    <cellStyle name="Финансовый 3 2 17 5" xfId="13827" xr:uid="{00000000-0005-0000-0000-00008C6C0000}"/>
    <cellStyle name="Финансовый 3 2 17 6" xfId="14495" xr:uid="{00000000-0005-0000-0000-00008D6C0000}"/>
    <cellStyle name="Финансовый 3 2 17 6 2" xfId="16485" xr:uid="{00000000-0005-0000-0000-00008E6C0000}"/>
    <cellStyle name="Финансовый 3 2 17 6 3" xfId="20468" xr:uid="{00000000-0005-0000-0000-00008F6C0000}"/>
    <cellStyle name="Финансовый 3 2 17 6 4" xfId="22007" xr:uid="{00000000-0005-0000-0000-0000906C0000}"/>
    <cellStyle name="Финансовый 3 2 17 6 5" xfId="23760" xr:uid="{00000000-0005-0000-0000-0000916C0000}"/>
    <cellStyle name="Финансовый 3 2 17 6 6" xfId="24553" xr:uid="{00000000-0005-0000-0000-0000926C0000}"/>
    <cellStyle name="Финансовый 3 2 17 6 7" xfId="25884" xr:uid="{00000000-0005-0000-0000-0000936C0000}"/>
    <cellStyle name="Финансовый 3 2 17 6 8" xfId="33641" xr:uid="{00000000-0005-0000-0000-0000946C0000}"/>
    <cellStyle name="Финансовый 3 2 17 6 9" xfId="31754" xr:uid="{00000000-0005-0000-0000-0000956C0000}"/>
    <cellStyle name="Финансовый 3 2 17 7" xfId="17167" xr:uid="{00000000-0005-0000-0000-0000966C0000}"/>
    <cellStyle name="Финансовый 3 2 17 8" xfId="18479" xr:uid="{00000000-0005-0000-0000-0000976C0000}"/>
    <cellStyle name="Финансовый 3 2 17 8 2" xfId="20890" xr:uid="{00000000-0005-0000-0000-0000986C0000}"/>
    <cellStyle name="Финансовый 3 2 17 8 3" xfId="27622" xr:uid="{00000000-0005-0000-0000-0000996C0000}"/>
    <cellStyle name="Финансовый 3 2 17 8 4" xfId="29059" xr:uid="{00000000-0005-0000-0000-00009A6C0000}"/>
    <cellStyle name="Финансовый 3 2 17 8 5" xfId="30365" xr:uid="{00000000-0005-0000-0000-00009B6C0000}"/>
    <cellStyle name="Финансовый 3 2 17 8 6" xfId="35008" xr:uid="{00000000-0005-0000-0000-00009C6C0000}"/>
    <cellStyle name="Финансовый 3 2 17 8 7" xfId="36344" xr:uid="{00000000-0005-0000-0000-00009D6C0000}"/>
    <cellStyle name="Финансовый 3 2 18" xfId="1289" xr:uid="{00000000-0005-0000-0000-00009E6C0000}"/>
    <cellStyle name="Финансовый 3 2 18 2" xfId="7917" xr:uid="{00000000-0005-0000-0000-00009F6C0000}"/>
    <cellStyle name="Финансовый 3 2 18 2 2" xfId="13741" xr:uid="{00000000-0005-0000-0000-0000A06C0000}"/>
    <cellStyle name="Финансовый 3 2 18 2 3" xfId="14581" xr:uid="{00000000-0005-0000-0000-0000A16C0000}"/>
    <cellStyle name="Финансовый 3 2 18 2 3 2" xfId="16399" xr:uid="{00000000-0005-0000-0000-0000A26C0000}"/>
    <cellStyle name="Финансовый 3 2 18 2 3 3" xfId="20382" xr:uid="{00000000-0005-0000-0000-0000A36C0000}"/>
    <cellStyle name="Финансовый 3 2 18 2 3 4" xfId="24265" xr:uid="{00000000-0005-0000-0000-0000A46C0000}"/>
    <cellStyle name="Финансовый 3 2 18 2 3 5" xfId="24541" xr:uid="{00000000-0005-0000-0000-0000A56C0000}"/>
    <cellStyle name="Финансовый 3 2 18 2 3 6" xfId="25381" xr:uid="{00000000-0005-0000-0000-0000A66C0000}"/>
    <cellStyle name="Финансовый 3 2 18 2 3 7" xfId="26732" xr:uid="{00000000-0005-0000-0000-0000A76C0000}"/>
    <cellStyle name="Финансовый 3 2 18 2 3 8" xfId="33555" xr:uid="{00000000-0005-0000-0000-0000A86C0000}"/>
    <cellStyle name="Финансовый 3 2 18 2 3 9" xfId="31579" xr:uid="{00000000-0005-0000-0000-0000A96C0000}"/>
    <cellStyle name="Финансовый 3 2 18 2 4" xfId="17253" xr:uid="{00000000-0005-0000-0000-0000AA6C0000}"/>
    <cellStyle name="Финансовый 3 2 18 2 5" xfId="18565" xr:uid="{00000000-0005-0000-0000-0000AB6C0000}"/>
    <cellStyle name="Финансовый 3 2 18 2 5 2" xfId="20979" xr:uid="{00000000-0005-0000-0000-0000AC6C0000}"/>
    <cellStyle name="Финансовый 3 2 18 2 5 3" xfId="27708" xr:uid="{00000000-0005-0000-0000-0000AD6C0000}"/>
    <cellStyle name="Финансовый 3 2 18 2 5 4" xfId="29145" xr:uid="{00000000-0005-0000-0000-0000AE6C0000}"/>
    <cellStyle name="Финансовый 3 2 18 2 5 5" xfId="30451" xr:uid="{00000000-0005-0000-0000-0000AF6C0000}"/>
    <cellStyle name="Финансовый 3 2 18 2 5 6" xfId="34922" xr:uid="{00000000-0005-0000-0000-0000B06C0000}"/>
    <cellStyle name="Финансовый 3 2 18 2 5 7" xfId="36258" xr:uid="{00000000-0005-0000-0000-0000B16C0000}"/>
    <cellStyle name="Финансовый 3 2 18 3" xfId="12539" xr:uid="{00000000-0005-0000-0000-0000B26C0000}"/>
    <cellStyle name="Финансовый 3 2 18 3 2" xfId="13093" xr:uid="{00000000-0005-0000-0000-0000B36C0000}"/>
    <cellStyle name="Финансовый 3 2 18 3 3" xfId="15229" xr:uid="{00000000-0005-0000-0000-0000B46C0000}"/>
    <cellStyle name="Финансовый 3 2 18 3 3 2" xfId="15751" xr:uid="{00000000-0005-0000-0000-0000B56C0000}"/>
    <cellStyle name="Финансовый 3 2 18 3 3 3" xfId="19734" xr:uid="{00000000-0005-0000-0000-0000B66C0000}"/>
    <cellStyle name="Финансовый 3 2 18 3 3 4" xfId="25076" xr:uid="{00000000-0005-0000-0000-0000B76C0000}"/>
    <cellStyle name="Финансовый 3 2 18 3 3 5" xfId="25908" xr:uid="{00000000-0005-0000-0000-0000B86C0000}"/>
    <cellStyle name="Финансовый 3 2 18 3 3 6" xfId="23360" xr:uid="{00000000-0005-0000-0000-0000B96C0000}"/>
    <cellStyle name="Финансовый 3 2 18 3 3 7" xfId="26018" xr:uid="{00000000-0005-0000-0000-0000BA6C0000}"/>
    <cellStyle name="Финансовый 3 2 18 3 3 8" xfId="32907" xr:uid="{00000000-0005-0000-0000-0000BB6C0000}"/>
    <cellStyle name="Финансовый 3 2 18 3 3 9" xfId="32434" xr:uid="{00000000-0005-0000-0000-0000BC6C0000}"/>
    <cellStyle name="Финансовый 3 2 18 3 4" xfId="17901" xr:uid="{00000000-0005-0000-0000-0000BD6C0000}"/>
    <cellStyle name="Финансовый 3 2 18 3 5" xfId="19213" xr:uid="{00000000-0005-0000-0000-0000BE6C0000}"/>
    <cellStyle name="Финансовый 3 2 18 3 5 2" xfId="24355" xr:uid="{00000000-0005-0000-0000-0000BF6C0000}"/>
    <cellStyle name="Финансовый 3 2 18 3 5 3" xfId="28356" xr:uid="{00000000-0005-0000-0000-0000C06C0000}"/>
    <cellStyle name="Финансовый 3 2 18 3 5 4" xfId="29793" xr:uid="{00000000-0005-0000-0000-0000C16C0000}"/>
    <cellStyle name="Финансовый 3 2 18 3 5 5" xfId="31099" xr:uid="{00000000-0005-0000-0000-0000C26C0000}"/>
    <cellStyle name="Финансовый 3 2 18 3 5 6" xfId="34274" xr:uid="{00000000-0005-0000-0000-0000C36C0000}"/>
    <cellStyle name="Финансовый 3 2 18 3 5 7" xfId="35610" xr:uid="{00000000-0005-0000-0000-0000C46C0000}"/>
    <cellStyle name="Финансовый 3 2 19" xfId="10115" xr:uid="{00000000-0005-0000-0000-0000C56C0000}"/>
    <cellStyle name="Финансовый 3 2 19 2" xfId="13288" xr:uid="{00000000-0005-0000-0000-0000C66C0000}"/>
    <cellStyle name="Финансовый 3 2 19 3" xfId="15034" xr:uid="{00000000-0005-0000-0000-0000C76C0000}"/>
    <cellStyle name="Финансовый 3 2 19 3 2" xfId="15946" xr:uid="{00000000-0005-0000-0000-0000C86C0000}"/>
    <cellStyle name="Финансовый 3 2 19 3 3" xfId="19929" xr:uid="{00000000-0005-0000-0000-0000C96C0000}"/>
    <cellStyle name="Финансовый 3 2 19 3 4" xfId="25048" xr:uid="{00000000-0005-0000-0000-0000CA6C0000}"/>
    <cellStyle name="Финансовый 3 2 19 3 5" xfId="24679" xr:uid="{00000000-0005-0000-0000-0000CB6C0000}"/>
    <cellStyle name="Финансовый 3 2 19 3 6" xfId="23667" xr:uid="{00000000-0005-0000-0000-0000CC6C0000}"/>
    <cellStyle name="Финансовый 3 2 19 3 7" xfId="27256" xr:uid="{00000000-0005-0000-0000-0000CD6C0000}"/>
    <cellStyle name="Финансовый 3 2 19 3 8" xfId="33102" xr:uid="{00000000-0005-0000-0000-0000CE6C0000}"/>
    <cellStyle name="Финансовый 3 2 19 3 9" xfId="31826" xr:uid="{00000000-0005-0000-0000-0000CF6C0000}"/>
    <cellStyle name="Финансовый 3 2 19 4" xfId="17706" xr:uid="{00000000-0005-0000-0000-0000D06C0000}"/>
    <cellStyle name="Финансовый 3 2 19 5" xfId="19018" xr:uid="{00000000-0005-0000-0000-0000D16C0000}"/>
    <cellStyle name="Финансовый 3 2 19 5 2" xfId="23984" xr:uid="{00000000-0005-0000-0000-0000D26C0000}"/>
    <cellStyle name="Финансовый 3 2 19 5 3" xfId="28161" xr:uid="{00000000-0005-0000-0000-0000D36C0000}"/>
    <cellStyle name="Финансовый 3 2 19 5 4" xfId="29598" xr:uid="{00000000-0005-0000-0000-0000D46C0000}"/>
    <cellStyle name="Финансовый 3 2 19 5 5" xfId="30904" xr:uid="{00000000-0005-0000-0000-0000D56C0000}"/>
    <cellStyle name="Финансовый 3 2 19 5 6" xfId="34469" xr:uid="{00000000-0005-0000-0000-0000D66C0000}"/>
    <cellStyle name="Финансовый 3 2 19 5 7" xfId="35805" xr:uid="{00000000-0005-0000-0000-0000D76C0000}"/>
    <cellStyle name="Финансовый 3 2 2" xfId="211" xr:uid="{00000000-0005-0000-0000-0000D86C0000}"/>
    <cellStyle name="Финансовый 3 2 2 10" xfId="17061" xr:uid="{00000000-0005-0000-0000-0000D96C0000}"/>
    <cellStyle name="Финансовый 3 2 2 11" xfId="18373" xr:uid="{00000000-0005-0000-0000-0000DA6C0000}"/>
    <cellStyle name="Финансовый 3 2 2 11 2" xfId="23438" xr:uid="{00000000-0005-0000-0000-0000DB6C0000}"/>
    <cellStyle name="Финансовый 3 2 2 11 3" xfId="27516" xr:uid="{00000000-0005-0000-0000-0000DC6C0000}"/>
    <cellStyle name="Финансовый 3 2 2 11 4" xfId="28953" xr:uid="{00000000-0005-0000-0000-0000DD6C0000}"/>
    <cellStyle name="Финансовый 3 2 2 11 5" xfId="30259" xr:uid="{00000000-0005-0000-0000-0000DE6C0000}"/>
    <cellStyle name="Финансовый 3 2 2 11 6" xfId="35114" xr:uid="{00000000-0005-0000-0000-0000DF6C0000}"/>
    <cellStyle name="Финансовый 3 2 2 11 7" xfId="36450" xr:uid="{00000000-0005-0000-0000-0000E06C0000}"/>
    <cellStyle name="Финансовый 3 2 2 2" xfId="563" xr:uid="{00000000-0005-0000-0000-0000E16C0000}"/>
    <cellStyle name="Финансовый 3 2 2 2 2" xfId="567" xr:uid="{00000000-0005-0000-0000-0000E26C0000}"/>
    <cellStyle name="Финансовый 3 2 2 2 2 2" xfId="1086" xr:uid="{00000000-0005-0000-0000-0000E36C0000}"/>
    <cellStyle name="Финансовый 3 2 2 2 2 2 2" xfId="9747" xr:uid="{00000000-0005-0000-0000-0000E46C0000}"/>
    <cellStyle name="Финансовый 3 2 2 2 2 2 3" xfId="10978" xr:uid="{00000000-0005-0000-0000-0000E56C0000}"/>
    <cellStyle name="Финансовый 3 2 2 2 2 3" xfId="1087" xr:uid="{00000000-0005-0000-0000-0000E66C0000}"/>
    <cellStyle name="Финансовый 3 2 2 2 2 3 2" xfId="9748" xr:uid="{00000000-0005-0000-0000-0000E76C0000}"/>
    <cellStyle name="Финансовый 3 2 2 2 2 3 3" xfId="10979" xr:uid="{00000000-0005-0000-0000-0000E86C0000}"/>
    <cellStyle name="Финансовый 3 2 2 2 2 4" xfId="9055" xr:uid="{00000000-0005-0000-0000-0000E96C0000}"/>
    <cellStyle name="Финансовый 3 2 2 2 2 5" xfId="10475" xr:uid="{00000000-0005-0000-0000-0000EA6C0000}"/>
    <cellStyle name="Финансовый 3 2 2 2 3" xfId="672" xr:uid="{00000000-0005-0000-0000-0000EB6C0000}"/>
    <cellStyle name="Финансовый 3 2 2 2 3 2" xfId="1697" xr:uid="{00000000-0005-0000-0000-0000EC6C0000}"/>
    <cellStyle name="Финансовый 3 2 2 2 3 2 2" xfId="9257" xr:uid="{00000000-0005-0000-0000-0000ED6C0000}"/>
    <cellStyle name="Финансовый 3 2 2 2 3 2 2 2" xfId="13570" xr:uid="{00000000-0005-0000-0000-0000EE6C0000}"/>
    <cellStyle name="Финансовый 3 2 2 2 3 2 2 3" xfId="14752" xr:uid="{00000000-0005-0000-0000-0000EF6C0000}"/>
    <cellStyle name="Финансовый 3 2 2 2 3 2 2 3 2" xfId="16228" xr:uid="{00000000-0005-0000-0000-0000F06C0000}"/>
    <cellStyle name="Финансовый 3 2 2 2 3 2 2 3 3" xfId="20211" xr:uid="{00000000-0005-0000-0000-0000F16C0000}"/>
    <cellStyle name="Финансовый 3 2 2 2 3 2 2 3 4" xfId="24264" xr:uid="{00000000-0005-0000-0000-0000F26C0000}"/>
    <cellStyle name="Финансовый 3 2 2 2 3 2 2 3 5" xfId="25848" xr:uid="{00000000-0005-0000-0000-0000F36C0000}"/>
    <cellStyle name="Финансовый 3 2 2 2 3 2 2 3 6" xfId="24315" xr:uid="{00000000-0005-0000-0000-0000F46C0000}"/>
    <cellStyle name="Финансовый 3 2 2 2 3 2 2 3 7" xfId="25766" xr:uid="{00000000-0005-0000-0000-0000F56C0000}"/>
    <cellStyle name="Финансовый 3 2 2 2 3 2 2 3 8" xfId="33384" xr:uid="{00000000-0005-0000-0000-0000F66C0000}"/>
    <cellStyle name="Финансовый 3 2 2 2 3 2 2 3 9" xfId="31874" xr:uid="{00000000-0005-0000-0000-0000F76C0000}"/>
    <cellStyle name="Финансовый 3 2 2 2 3 2 2 4" xfId="17424" xr:uid="{00000000-0005-0000-0000-0000F86C0000}"/>
    <cellStyle name="Финансовый 3 2 2 2 3 2 2 5" xfId="18736" xr:uid="{00000000-0005-0000-0000-0000F96C0000}"/>
    <cellStyle name="Финансовый 3 2 2 2 3 2 2 5 2" xfId="23791" xr:uid="{00000000-0005-0000-0000-0000FA6C0000}"/>
    <cellStyle name="Финансовый 3 2 2 2 3 2 2 5 3" xfId="27879" xr:uid="{00000000-0005-0000-0000-0000FB6C0000}"/>
    <cellStyle name="Финансовый 3 2 2 2 3 2 2 5 4" xfId="29316" xr:uid="{00000000-0005-0000-0000-0000FC6C0000}"/>
    <cellStyle name="Финансовый 3 2 2 2 3 2 2 5 5" xfId="30622" xr:uid="{00000000-0005-0000-0000-0000FD6C0000}"/>
    <cellStyle name="Финансовый 3 2 2 2 3 2 2 5 6" xfId="34751" xr:uid="{00000000-0005-0000-0000-0000FE6C0000}"/>
    <cellStyle name="Финансовый 3 2 2 2 3 2 2 5 7" xfId="36087" xr:uid="{00000000-0005-0000-0000-0000FF6C0000}"/>
    <cellStyle name="Финансовый 3 2 2 2 3 2 3" xfId="12709" xr:uid="{00000000-0005-0000-0000-0000006D0000}"/>
    <cellStyle name="Финансовый 3 2 2 2 3 2 3 2" xfId="12923" xr:uid="{00000000-0005-0000-0000-0000016D0000}"/>
    <cellStyle name="Финансовый 3 2 2 2 3 2 3 3" xfId="15399" xr:uid="{00000000-0005-0000-0000-0000026D0000}"/>
    <cellStyle name="Финансовый 3 2 2 2 3 2 3 3 2" xfId="15581" xr:uid="{00000000-0005-0000-0000-0000036D0000}"/>
    <cellStyle name="Финансовый 3 2 2 2 3 2 3 3 3" xfId="19564" xr:uid="{00000000-0005-0000-0000-0000046D0000}"/>
    <cellStyle name="Финансовый 3 2 2 2 3 2 3 3 4" xfId="24420" xr:uid="{00000000-0005-0000-0000-0000056D0000}"/>
    <cellStyle name="Финансовый 3 2 2 2 3 2 3 3 5" xfId="21107" xr:uid="{00000000-0005-0000-0000-0000066D0000}"/>
    <cellStyle name="Финансовый 3 2 2 2 3 2 3 3 6" xfId="26713" xr:uid="{00000000-0005-0000-0000-0000076D0000}"/>
    <cellStyle name="Финансовый 3 2 2 2 3 2 3 3 7" xfId="25772" xr:uid="{00000000-0005-0000-0000-0000086D0000}"/>
    <cellStyle name="Финансовый 3 2 2 2 3 2 3 3 8" xfId="32737" xr:uid="{00000000-0005-0000-0000-0000096D0000}"/>
    <cellStyle name="Финансовый 3 2 2 2 3 2 3 3 9" xfId="32570" xr:uid="{00000000-0005-0000-0000-00000A6D0000}"/>
    <cellStyle name="Финансовый 3 2 2 2 3 2 3 4" xfId="18071" xr:uid="{00000000-0005-0000-0000-00000B6D0000}"/>
    <cellStyle name="Финансовый 3 2 2 2 3 2 3 5" xfId="19383" xr:uid="{00000000-0005-0000-0000-00000C6D0000}"/>
    <cellStyle name="Финансовый 3 2 2 2 3 2 3 5 2" xfId="22507" xr:uid="{00000000-0005-0000-0000-00000D6D0000}"/>
    <cellStyle name="Финансовый 3 2 2 2 3 2 3 5 3" xfId="28526" xr:uid="{00000000-0005-0000-0000-00000E6D0000}"/>
    <cellStyle name="Финансовый 3 2 2 2 3 2 3 5 4" xfId="29963" xr:uid="{00000000-0005-0000-0000-00000F6D0000}"/>
    <cellStyle name="Финансовый 3 2 2 2 3 2 3 5 5" xfId="31269" xr:uid="{00000000-0005-0000-0000-0000106D0000}"/>
    <cellStyle name="Финансовый 3 2 2 2 3 2 3 5 6" xfId="34104" xr:uid="{00000000-0005-0000-0000-0000116D0000}"/>
    <cellStyle name="Финансовый 3 2 2 2 3 2 3 5 7" xfId="35440" xr:uid="{00000000-0005-0000-0000-0000126D0000}"/>
    <cellStyle name="Финансовый 3 2 2 2 3 3" xfId="10580" xr:uid="{00000000-0005-0000-0000-0000136D0000}"/>
    <cellStyle name="Финансовый 3 2 2 2 3 3 2" xfId="13226" xr:uid="{00000000-0005-0000-0000-0000146D0000}"/>
    <cellStyle name="Финансовый 3 2 2 2 3 3 3" xfId="15096" xr:uid="{00000000-0005-0000-0000-0000156D0000}"/>
    <cellStyle name="Финансовый 3 2 2 2 3 3 3 2" xfId="15884" xr:uid="{00000000-0005-0000-0000-0000166D0000}"/>
    <cellStyle name="Финансовый 3 2 2 2 3 3 3 3" xfId="19867" xr:uid="{00000000-0005-0000-0000-0000176D0000}"/>
    <cellStyle name="Финансовый 3 2 2 2 3 3 3 4" xfId="24267" xr:uid="{00000000-0005-0000-0000-0000186D0000}"/>
    <cellStyle name="Финансовый 3 2 2 2 3 3 3 5" xfId="26593" xr:uid="{00000000-0005-0000-0000-0000196D0000}"/>
    <cellStyle name="Финансовый 3 2 2 2 3 3 3 6" xfId="25676" xr:uid="{00000000-0005-0000-0000-00001A6D0000}"/>
    <cellStyle name="Финансовый 3 2 2 2 3 3 3 7" xfId="27270" xr:uid="{00000000-0005-0000-0000-00001B6D0000}"/>
    <cellStyle name="Финансовый 3 2 2 2 3 3 3 8" xfId="33040" xr:uid="{00000000-0005-0000-0000-00001C6D0000}"/>
    <cellStyle name="Финансовый 3 2 2 2 3 3 3 9" xfId="32081" xr:uid="{00000000-0005-0000-0000-00001D6D0000}"/>
    <cellStyle name="Финансовый 3 2 2 2 3 3 4" xfId="17768" xr:uid="{00000000-0005-0000-0000-00001E6D0000}"/>
    <cellStyle name="Финансовый 3 2 2 2 3 3 5" xfId="19080" xr:uid="{00000000-0005-0000-0000-00001F6D0000}"/>
    <cellStyle name="Финансовый 3 2 2 2 3 3 5 2" xfId="21025" xr:uid="{00000000-0005-0000-0000-0000206D0000}"/>
    <cellStyle name="Финансовый 3 2 2 2 3 3 5 3" xfId="28223" xr:uid="{00000000-0005-0000-0000-0000216D0000}"/>
    <cellStyle name="Финансовый 3 2 2 2 3 3 5 4" xfId="29660" xr:uid="{00000000-0005-0000-0000-0000226D0000}"/>
    <cellStyle name="Финансовый 3 2 2 2 3 3 5 5" xfId="30966" xr:uid="{00000000-0005-0000-0000-0000236D0000}"/>
    <cellStyle name="Финансовый 3 2 2 2 3 3 5 6" xfId="34407" xr:uid="{00000000-0005-0000-0000-0000246D0000}"/>
    <cellStyle name="Финансовый 3 2 2 2 3 3 5 7" xfId="35743" xr:uid="{00000000-0005-0000-0000-0000256D0000}"/>
    <cellStyle name="Финансовый 3 2 2 2 3 4" xfId="11579" xr:uid="{00000000-0005-0000-0000-0000266D0000}"/>
    <cellStyle name="Финансовый 3 2 2 2 3 5" xfId="13874" xr:uid="{00000000-0005-0000-0000-0000276D0000}"/>
    <cellStyle name="Финансовый 3 2 2 2 3 6" xfId="14448" xr:uid="{00000000-0005-0000-0000-0000286D0000}"/>
    <cellStyle name="Финансовый 3 2 2 2 3 6 2" xfId="16532" xr:uid="{00000000-0005-0000-0000-0000296D0000}"/>
    <cellStyle name="Финансовый 3 2 2 2 3 6 3" xfId="20515" xr:uid="{00000000-0005-0000-0000-00002A6D0000}"/>
    <cellStyle name="Финансовый 3 2 2 2 3 6 4" xfId="25260" xr:uid="{00000000-0005-0000-0000-00002B6D0000}"/>
    <cellStyle name="Финансовый 3 2 2 2 3 6 5" xfId="23389" xr:uid="{00000000-0005-0000-0000-00002C6D0000}"/>
    <cellStyle name="Финансовый 3 2 2 2 3 6 6" xfId="26483" xr:uid="{00000000-0005-0000-0000-00002D6D0000}"/>
    <cellStyle name="Финансовый 3 2 2 2 3 6 7" xfId="22809" xr:uid="{00000000-0005-0000-0000-00002E6D0000}"/>
    <cellStyle name="Финансовый 3 2 2 2 3 6 8" xfId="33688" xr:uid="{00000000-0005-0000-0000-00002F6D0000}"/>
    <cellStyle name="Финансовый 3 2 2 2 3 6 9" xfId="32633" xr:uid="{00000000-0005-0000-0000-0000306D0000}"/>
    <cellStyle name="Финансовый 3 2 2 2 3 7" xfId="17120" xr:uid="{00000000-0005-0000-0000-0000316D0000}"/>
    <cellStyle name="Финансовый 3 2 2 2 3 8" xfId="18432" xr:uid="{00000000-0005-0000-0000-0000326D0000}"/>
    <cellStyle name="Финансовый 3 2 2 2 3 8 2" xfId="25151" xr:uid="{00000000-0005-0000-0000-0000336D0000}"/>
    <cellStyle name="Финансовый 3 2 2 2 3 8 3" xfId="27575" xr:uid="{00000000-0005-0000-0000-0000346D0000}"/>
    <cellStyle name="Финансовый 3 2 2 2 3 8 4" xfId="29012" xr:uid="{00000000-0005-0000-0000-0000356D0000}"/>
    <cellStyle name="Финансовый 3 2 2 2 3 8 5" xfId="30318" xr:uid="{00000000-0005-0000-0000-0000366D0000}"/>
    <cellStyle name="Финансовый 3 2 2 2 3 8 6" xfId="35055" xr:uid="{00000000-0005-0000-0000-0000376D0000}"/>
    <cellStyle name="Финансовый 3 2 2 2 3 8 7" xfId="36391" xr:uid="{00000000-0005-0000-0000-0000386D0000}"/>
    <cellStyle name="Финансовый 3 2 2 2 4" xfId="1085" xr:uid="{00000000-0005-0000-0000-0000396D0000}"/>
    <cellStyle name="Финансовый 3 2 2 2 4 10" xfId="17132" xr:uid="{00000000-0005-0000-0000-00003A6D0000}"/>
    <cellStyle name="Финансовый 3 2 2 2 4 11" xfId="18444" xr:uid="{00000000-0005-0000-0000-00003B6D0000}"/>
    <cellStyle name="Финансовый 3 2 2 2 4 11 2" xfId="22080" xr:uid="{00000000-0005-0000-0000-00003C6D0000}"/>
    <cellStyle name="Финансовый 3 2 2 2 4 11 3" xfId="27587" xr:uid="{00000000-0005-0000-0000-00003D6D0000}"/>
    <cellStyle name="Финансовый 3 2 2 2 4 11 4" xfId="29024" xr:uid="{00000000-0005-0000-0000-00003E6D0000}"/>
    <cellStyle name="Финансовый 3 2 2 2 4 11 5" xfId="30330" xr:uid="{00000000-0005-0000-0000-00003F6D0000}"/>
    <cellStyle name="Финансовый 3 2 2 2 4 11 6" xfId="35043" xr:uid="{00000000-0005-0000-0000-0000406D0000}"/>
    <cellStyle name="Финансовый 3 2 2 2 4 11 7" xfId="36379" xr:uid="{00000000-0005-0000-0000-0000416D0000}"/>
    <cellStyle name="Финансовый 3 2 2 2 4 2" xfId="1088" xr:uid="{00000000-0005-0000-0000-0000426D0000}"/>
    <cellStyle name="Финансовый 3 2 2 2 4 2 2" xfId="9749" xr:uid="{00000000-0005-0000-0000-0000436D0000}"/>
    <cellStyle name="Финансовый 3 2 2 2 4 2 3" xfId="10980" xr:uid="{00000000-0005-0000-0000-0000446D0000}"/>
    <cellStyle name="Финансовый 3 2 2 2 4 3" xfId="1189" xr:uid="{00000000-0005-0000-0000-0000456D0000}"/>
    <cellStyle name="Финансовый 3 2 2 2 4 3 2" xfId="9846" xr:uid="{00000000-0005-0000-0000-0000466D0000}"/>
    <cellStyle name="Финансовый 3 2 2 2 4 3 3" xfId="11075" xr:uid="{00000000-0005-0000-0000-0000476D0000}"/>
    <cellStyle name="Финансовый 3 2 2 2 4 4" xfId="1247" xr:uid="{00000000-0005-0000-0000-0000486D0000}"/>
    <cellStyle name="Финансовый 3 2 2 2 4 4 2" xfId="9904" xr:uid="{00000000-0005-0000-0000-0000496D0000}"/>
    <cellStyle name="Финансовый 3 2 2 2 4 4 3" xfId="11132" xr:uid="{00000000-0005-0000-0000-00004A6D0000}"/>
    <cellStyle name="Финансовый 3 2 2 2 4 5" xfId="6147" xr:uid="{00000000-0005-0000-0000-00004B6D0000}"/>
    <cellStyle name="Финансовый 3 2 2 2 4 5 2" xfId="9746" xr:uid="{00000000-0005-0000-0000-00004C6D0000}"/>
    <cellStyle name="Финансовый 3 2 2 2 4 5 2 2" xfId="13531" xr:uid="{00000000-0005-0000-0000-00004D6D0000}"/>
    <cellStyle name="Финансовый 3 2 2 2 4 5 2 3" xfId="14791" xr:uid="{00000000-0005-0000-0000-00004E6D0000}"/>
    <cellStyle name="Финансовый 3 2 2 2 4 5 2 3 2" xfId="16189" xr:uid="{00000000-0005-0000-0000-00004F6D0000}"/>
    <cellStyle name="Финансовый 3 2 2 2 4 5 2 3 3" xfId="20172" xr:uid="{00000000-0005-0000-0000-0000506D0000}"/>
    <cellStyle name="Финансовый 3 2 2 2 4 5 2 3 4" xfId="25289" xr:uid="{00000000-0005-0000-0000-0000516D0000}"/>
    <cellStyle name="Финансовый 3 2 2 2 4 5 2 3 5" xfId="23668" xr:uid="{00000000-0005-0000-0000-0000526D0000}"/>
    <cellStyle name="Финансовый 3 2 2 2 4 5 2 3 6" xfId="25717" xr:uid="{00000000-0005-0000-0000-0000536D0000}"/>
    <cellStyle name="Финансовый 3 2 2 2 4 5 2 3 7" xfId="22948" xr:uid="{00000000-0005-0000-0000-0000546D0000}"/>
    <cellStyle name="Финансовый 3 2 2 2 4 5 2 3 8" xfId="33345" xr:uid="{00000000-0005-0000-0000-0000556D0000}"/>
    <cellStyle name="Финансовый 3 2 2 2 4 5 2 3 9" xfId="32574" xr:uid="{00000000-0005-0000-0000-0000566D0000}"/>
    <cellStyle name="Финансовый 3 2 2 2 4 5 2 4" xfId="17463" xr:uid="{00000000-0005-0000-0000-0000576D0000}"/>
    <cellStyle name="Финансовый 3 2 2 2 4 5 2 5" xfId="18775" xr:uid="{00000000-0005-0000-0000-0000586D0000}"/>
    <cellStyle name="Финансовый 3 2 2 2 4 5 2 5 2" xfId="24881" xr:uid="{00000000-0005-0000-0000-0000596D0000}"/>
    <cellStyle name="Финансовый 3 2 2 2 4 5 2 5 3" xfId="27918" xr:uid="{00000000-0005-0000-0000-00005A6D0000}"/>
    <cellStyle name="Финансовый 3 2 2 2 4 5 2 5 4" xfId="29355" xr:uid="{00000000-0005-0000-0000-00005B6D0000}"/>
    <cellStyle name="Финансовый 3 2 2 2 4 5 2 5 5" xfId="30661" xr:uid="{00000000-0005-0000-0000-00005C6D0000}"/>
    <cellStyle name="Финансовый 3 2 2 2 4 5 2 5 6" xfId="34712" xr:uid="{00000000-0005-0000-0000-00005D6D0000}"/>
    <cellStyle name="Финансовый 3 2 2 2 4 5 2 5 7" xfId="36048" xr:uid="{00000000-0005-0000-0000-00005E6D0000}"/>
    <cellStyle name="Финансовый 3 2 2 2 4 5 3" xfId="12740" xr:uid="{00000000-0005-0000-0000-00005F6D0000}"/>
    <cellStyle name="Финансовый 3 2 2 2 4 5 3 2" xfId="12892" xr:uid="{00000000-0005-0000-0000-0000606D0000}"/>
    <cellStyle name="Финансовый 3 2 2 2 4 5 3 3" xfId="15430" xr:uid="{00000000-0005-0000-0000-0000616D0000}"/>
    <cellStyle name="Финансовый 3 2 2 2 4 5 3 3 2" xfId="15550" xr:uid="{00000000-0005-0000-0000-0000626D0000}"/>
    <cellStyle name="Финансовый 3 2 2 2 4 5 3 3 3" xfId="19533" xr:uid="{00000000-0005-0000-0000-0000636D0000}"/>
    <cellStyle name="Финансовый 3 2 2 2 4 5 3 3 4" xfId="23108" xr:uid="{00000000-0005-0000-0000-0000646D0000}"/>
    <cellStyle name="Финансовый 3 2 2 2 4 5 3 3 5" xfId="22319" xr:uid="{00000000-0005-0000-0000-0000656D0000}"/>
    <cellStyle name="Финансовый 3 2 2 2 4 5 3 3 6" xfId="26359" xr:uid="{00000000-0005-0000-0000-0000666D0000}"/>
    <cellStyle name="Финансовый 3 2 2 2 4 5 3 3 7" xfId="24365" xr:uid="{00000000-0005-0000-0000-0000676D0000}"/>
    <cellStyle name="Финансовый 3 2 2 2 4 5 3 3 8" xfId="32706" xr:uid="{00000000-0005-0000-0000-0000686D0000}"/>
    <cellStyle name="Финансовый 3 2 2 2 4 5 3 3 9" xfId="31995" xr:uid="{00000000-0005-0000-0000-0000696D0000}"/>
    <cellStyle name="Финансовый 3 2 2 2 4 5 3 4" xfId="18102" xr:uid="{00000000-0005-0000-0000-00006A6D0000}"/>
    <cellStyle name="Финансовый 3 2 2 2 4 5 3 5" xfId="19414" xr:uid="{00000000-0005-0000-0000-00006B6D0000}"/>
    <cellStyle name="Финансовый 3 2 2 2 4 5 3 5 2" xfId="21609" xr:uid="{00000000-0005-0000-0000-00006C6D0000}"/>
    <cellStyle name="Финансовый 3 2 2 2 4 5 3 5 3" xfId="28557" xr:uid="{00000000-0005-0000-0000-00006D6D0000}"/>
    <cellStyle name="Финансовый 3 2 2 2 4 5 3 5 4" xfId="29994" xr:uid="{00000000-0005-0000-0000-00006E6D0000}"/>
    <cellStyle name="Финансовый 3 2 2 2 4 5 3 5 5" xfId="31300" xr:uid="{00000000-0005-0000-0000-00006F6D0000}"/>
    <cellStyle name="Финансовый 3 2 2 2 4 5 3 5 6" xfId="34073" xr:uid="{00000000-0005-0000-0000-0000706D0000}"/>
    <cellStyle name="Финансовый 3 2 2 2 4 5 3 5 7" xfId="35409" xr:uid="{00000000-0005-0000-0000-0000716D0000}"/>
    <cellStyle name="Финансовый 3 2 2 2 4 6" xfId="10977" xr:uid="{00000000-0005-0000-0000-0000726D0000}"/>
    <cellStyle name="Финансовый 3 2 2 2 4 6 2" xfId="13214" xr:uid="{00000000-0005-0000-0000-0000736D0000}"/>
    <cellStyle name="Финансовый 3 2 2 2 4 6 3" xfId="15108" xr:uid="{00000000-0005-0000-0000-0000746D0000}"/>
    <cellStyle name="Финансовый 3 2 2 2 4 6 3 2" xfId="15872" xr:uid="{00000000-0005-0000-0000-0000756D0000}"/>
    <cellStyle name="Финансовый 3 2 2 2 4 6 3 3" xfId="19855" xr:uid="{00000000-0005-0000-0000-0000766D0000}"/>
    <cellStyle name="Финансовый 3 2 2 2 4 6 3 4" xfId="24205" xr:uid="{00000000-0005-0000-0000-0000776D0000}"/>
    <cellStyle name="Финансовый 3 2 2 2 4 6 3 5" xfId="20822" xr:uid="{00000000-0005-0000-0000-0000786D0000}"/>
    <cellStyle name="Финансовый 3 2 2 2 4 6 3 6" xfId="26383" xr:uid="{00000000-0005-0000-0000-0000796D0000}"/>
    <cellStyle name="Финансовый 3 2 2 2 4 6 3 7" xfId="22968" xr:uid="{00000000-0005-0000-0000-00007A6D0000}"/>
    <cellStyle name="Финансовый 3 2 2 2 4 6 3 8" xfId="33028" xr:uid="{00000000-0005-0000-0000-00007B6D0000}"/>
    <cellStyle name="Финансовый 3 2 2 2 4 6 3 9" xfId="31664" xr:uid="{00000000-0005-0000-0000-00007C6D0000}"/>
    <cellStyle name="Финансовый 3 2 2 2 4 6 4" xfId="17780" xr:uid="{00000000-0005-0000-0000-00007D6D0000}"/>
    <cellStyle name="Финансовый 3 2 2 2 4 6 5" xfId="19092" xr:uid="{00000000-0005-0000-0000-00007E6D0000}"/>
    <cellStyle name="Финансовый 3 2 2 2 4 6 5 2" xfId="24388" xr:uid="{00000000-0005-0000-0000-00007F6D0000}"/>
    <cellStyle name="Финансовый 3 2 2 2 4 6 5 3" xfId="28235" xr:uid="{00000000-0005-0000-0000-0000806D0000}"/>
    <cellStyle name="Финансовый 3 2 2 2 4 6 5 4" xfId="29672" xr:uid="{00000000-0005-0000-0000-0000816D0000}"/>
    <cellStyle name="Финансовый 3 2 2 2 4 6 5 5" xfId="30978" xr:uid="{00000000-0005-0000-0000-0000826D0000}"/>
    <cellStyle name="Финансовый 3 2 2 2 4 6 5 6" xfId="34395" xr:uid="{00000000-0005-0000-0000-0000836D0000}"/>
    <cellStyle name="Финансовый 3 2 2 2 4 6 5 7" xfId="35731" xr:uid="{00000000-0005-0000-0000-0000846D0000}"/>
    <cellStyle name="Финансовый 3 2 2 2 4 7" xfId="12316" xr:uid="{00000000-0005-0000-0000-0000856D0000}"/>
    <cellStyle name="Финансовый 3 2 2 2 4 8" xfId="13862" xr:uid="{00000000-0005-0000-0000-0000866D0000}"/>
    <cellStyle name="Финансовый 3 2 2 2 4 9" xfId="14460" xr:uid="{00000000-0005-0000-0000-0000876D0000}"/>
    <cellStyle name="Финансовый 3 2 2 2 4 9 2" xfId="16520" xr:uid="{00000000-0005-0000-0000-0000886D0000}"/>
    <cellStyle name="Финансовый 3 2 2 2 4 9 3" xfId="20503" xr:uid="{00000000-0005-0000-0000-0000896D0000}"/>
    <cellStyle name="Финансовый 3 2 2 2 4 9 4" xfId="25318" xr:uid="{00000000-0005-0000-0000-00008A6D0000}"/>
    <cellStyle name="Финансовый 3 2 2 2 4 9 5" xfId="26209" xr:uid="{00000000-0005-0000-0000-00008B6D0000}"/>
    <cellStyle name="Финансовый 3 2 2 2 4 9 6" xfId="21435" xr:uid="{00000000-0005-0000-0000-00008C6D0000}"/>
    <cellStyle name="Финансовый 3 2 2 2 4 9 7" xfId="24415" xr:uid="{00000000-0005-0000-0000-00008D6D0000}"/>
    <cellStyle name="Финансовый 3 2 2 2 4 9 8" xfId="33676" xr:uid="{00000000-0005-0000-0000-00008E6D0000}"/>
    <cellStyle name="Финансовый 3 2 2 2 4 9 9" xfId="32310" xr:uid="{00000000-0005-0000-0000-00008F6D0000}"/>
    <cellStyle name="Финансовый 3 2 2 2 5" xfId="1188" xr:uid="{00000000-0005-0000-0000-0000906D0000}"/>
    <cellStyle name="Финансовый 3 2 2 2 5 2" xfId="6213" xr:uid="{00000000-0005-0000-0000-0000916D0000}"/>
    <cellStyle name="Финансовый 3 2 2 2 5 2 2" xfId="9845" xr:uid="{00000000-0005-0000-0000-0000926D0000}"/>
    <cellStyle name="Финансовый 3 2 2 2 5 2 2 2" xfId="13507" xr:uid="{00000000-0005-0000-0000-0000936D0000}"/>
    <cellStyle name="Финансовый 3 2 2 2 5 2 2 3" xfId="14815" xr:uid="{00000000-0005-0000-0000-0000946D0000}"/>
    <cellStyle name="Финансовый 3 2 2 2 5 2 2 3 2" xfId="16165" xr:uid="{00000000-0005-0000-0000-0000956D0000}"/>
    <cellStyle name="Финансовый 3 2 2 2 5 2 2 3 3" xfId="20148" xr:uid="{00000000-0005-0000-0000-0000966D0000}"/>
    <cellStyle name="Финансовый 3 2 2 2 5 2 2 3 4" xfId="21945" xr:uid="{00000000-0005-0000-0000-0000976D0000}"/>
    <cellStyle name="Финансовый 3 2 2 2 5 2 2 3 5" xfId="21095" xr:uid="{00000000-0005-0000-0000-0000986D0000}"/>
    <cellStyle name="Финансовый 3 2 2 2 5 2 2 3 6" xfId="25408" xr:uid="{00000000-0005-0000-0000-0000996D0000}"/>
    <cellStyle name="Финансовый 3 2 2 2 5 2 2 3 7" xfId="22841" xr:uid="{00000000-0005-0000-0000-00009A6D0000}"/>
    <cellStyle name="Финансовый 3 2 2 2 5 2 2 3 8" xfId="33321" xr:uid="{00000000-0005-0000-0000-00009B6D0000}"/>
    <cellStyle name="Финансовый 3 2 2 2 5 2 2 3 9" xfId="31774" xr:uid="{00000000-0005-0000-0000-00009C6D0000}"/>
    <cellStyle name="Финансовый 3 2 2 2 5 2 2 4" xfId="17487" xr:uid="{00000000-0005-0000-0000-00009D6D0000}"/>
    <cellStyle name="Финансовый 3 2 2 2 5 2 2 5" xfId="18799" xr:uid="{00000000-0005-0000-0000-00009E6D0000}"/>
    <cellStyle name="Финансовый 3 2 2 2 5 2 2 5 2" xfId="21661" xr:uid="{00000000-0005-0000-0000-00009F6D0000}"/>
    <cellStyle name="Финансовый 3 2 2 2 5 2 2 5 3" xfId="27942" xr:uid="{00000000-0005-0000-0000-0000A06D0000}"/>
    <cellStyle name="Финансовый 3 2 2 2 5 2 2 5 4" xfId="29379" xr:uid="{00000000-0005-0000-0000-0000A16D0000}"/>
    <cellStyle name="Финансовый 3 2 2 2 5 2 2 5 5" xfId="30685" xr:uid="{00000000-0005-0000-0000-0000A26D0000}"/>
    <cellStyle name="Финансовый 3 2 2 2 5 2 2 5 6" xfId="34688" xr:uid="{00000000-0005-0000-0000-0000A36D0000}"/>
    <cellStyle name="Финансовый 3 2 2 2 5 2 2 5 7" xfId="36024" xr:uid="{00000000-0005-0000-0000-0000A46D0000}"/>
    <cellStyle name="Финансовый 3 2 2 2 5 2 3" xfId="12761" xr:uid="{00000000-0005-0000-0000-0000A56D0000}"/>
    <cellStyle name="Финансовый 3 2 2 2 5 2 3 2" xfId="12871" xr:uid="{00000000-0005-0000-0000-0000A66D0000}"/>
    <cellStyle name="Финансовый 3 2 2 2 5 2 3 3" xfId="15451" xr:uid="{00000000-0005-0000-0000-0000A76D0000}"/>
    <cellStyle name="Финансовый 3 2 2 2 5 2 3 3 2" xfId="15529" xr:uid="{00000000-0005-0000-0000-0000A86D0000}"/>
    <cellStyle name="Финансовый 3 2 2 2 5 2 3 3 3" xfId="19512" xr:uid="{00000000-0005-0000-0000-0000A96D0000}"/>
    <cellStyle name="Финансовый 3 2 2 2 5 2 3 3 4" xfId="25281" xr:uid="{00000000-0005-0000-0000-0000AA6D0000}"/>
    <cellStyle name="Финансовый 3 2 2 2 5 2 3 3 5" xfId="21217" xr:uid="{00000000-0005-0000-0000-0000AB6D0000}"/>
    <cellStyle name="Финансовый 3 2 2 2 5 2 3 3 6" xfId="21292" xr:uid="{00000000-0005-0000-0000-0000AC6D0000}"/>
    <cellStyle name="Финансовый 3 2 2 2 5 2 3 3 7" xfId="23846" xr:uid="{00000000-0005-0000-0000-0000AD6D0000}"/>
    <cellStyle name="Финансовый 3 2 2 2 5 2 3 3 8" xfId="32685" xr:uid="{00000000-0005-0000-0000-0000AE6D0000}"/>
    <cellStyle name="Финансовый 3 2 2 2 5 2 3 3 9" xfId="32014" xr:uid="{00000000-0005-0000-0000-0000AF6D0000}"/>
    <cellStyle name="Финансовый 3 2 2 2 5 2 3 4" xfId="18123" xr:uid="{00000000-0005-0000-0000-0000B06D0000}"/>
    <cellStyle name="Финансовый 3 2 2 2 5 2 3 5" xfId="19435" xr:uid="{00000000-0005-0000-0000-0000B16D0000}"/>
    <cellStyle name="Финансовый 3 2 2 2 5 2 3 5 2" xfId="23219" xr:uid="{00000000-0005-0000-0000-0000B26D0000}"/>
    <cellStyle name="Финансовый 3 2 2 2 5 2 3 5 3" xfId="28578" xr:uid="{00000000-0005-0000-0000-0000B36D0000}"/>
    <cellStyle name="Финансовый 3 2 2 2 5 2 3 5 4" xfId="30015" xr:uid="{00000000-0005-0000-0000-0000B46D0000}"/>
    <cellStyle name="Финансовый 3 2 2 2 5 2 3 5 5" xfId="31321" xr:uid="{00000000-0005-0000-0000-0000B56D0000}"/>
    <cellStyle name="Финансовый 3 2 2 2 5 2 3 5 6" xfId="34052" xr:uid="{00000000-0005-0000-0000-0000B66D0000}"/>
    <cellStyle name="Финансовый 3 2 2 2 5 2 3 5 7" xfId="35388" xr:uid="{00000000-0005-0000-0000-0000B76D0000}"/>
    <cellStyle name="Финансовый 3 2 2 2 5 3" xfId="11074" xr:uid="{00000000-0005-0000-0000-0000B86D0000}"/>
    <cellStyle name="Финансовый 3 2 2 2 5 3 2" xfId="13192" xr:uid="{00000000-0005-0000-0000-0000B96D0000}"/>
    <cellStyle name="Финансовый 3 2 2 2 5 3 3" xfId="15130" xr:uid="{00000000-0005-0000-0000-0000BA6D0000}"/>
    <cellStyle name="Финансовый 3 2 2 2 5 3 3 2" xfId="15850" xr:uid="{00000000-0005-0000-0000-0000BB6D0000}"/>
    <cellStyle name="Финансовый 3 2 2 2 5 3 3 3" xfId="19833" xr:uid="{00000000-0005-0000-0000-0000BC6D0000}"/>
    <cellStyle name="Финансовый 3 2 2 2 5 3 3 4" xfId="24002" xr:uid="{00000000-0005-0000-0000-0000BD6D0000}"/>
    <cellStyle name="Финансовый 3 2 2 2 5 3 3 5" xfId="25638" xr:uid="{00000000-0005-0000-0000-0000BE6D0000}"/>
    <cellStyle name="Финансовый 3 2 2 2 5 3 3 6" xfId="23689" xr:uid="{00000000-0005-0000-0000-0000BF6D0000}"/>
    <cellStyle name="Финансовый 3 2 2 2 5 3 3 7" xfId="26630" xr:uid="{00000000-0005-0000-0000-0000C06D0000}"/>
    <cellStyle name="Финансовый 3 2 2 2 5 3 3 8" xfId="33006" xr:uid="{00000000-0005-0000-0000-0000C16D0000}"/>
    <cellStyle name="Финансовый 3 2 2 2 5 3 3 9" xfId="31407" xr:uid="{00000000-0005-0000-0000-0000C26D0000}"/>
    <cellStyle name="Финансовый 3 2 2 2 5 3 4" xfId="17802" xr:uid="{00000000-0005-0000-0000-0000C36D0000}"/>
    <cellStyle name="Финансовый 3 2 2 2 5 3 5" xfId="19114" xr:uid="{00000000-0005-0000-0000-0000C46D0000}"/>
    <cellStyle name="Финансовый 3 2 2 2 5 3 5 2" xfId="21896" xr:uid="{00000000-0005-0000-0000-0000C56D0000}"/>
    <cellStyle name="Финансовый 3 2 2 2 5 3 5 3" xfId="28257" xr:uid="{00000000-0005-0000-0000-0000C66D0000}"/>
    <cellStyle name="Финансовый 3 2 2 2 5 3 5 4" xfId="29694" xr:uid="{00000000-0005-0000-0000-0000C76D0000}"/>
    <cellStyle name="Финансовый 3 2 2 2 5 3 5 5" xfId="31000" xr:uid="{00000000-0005-0000-0000-0000C86D0000}"/>
    <cellStyle name="Финансовый 3 2 2 2 5 3 5 6" xfId="34373" xr:uid="{00000000-0005-0000-0000-0000C96D0000}"/>
    <cellStyle name="Финансовый 3 2 2 2 5 3 5 7" xfId="35709" xr:uid="{00000000-0005-0000-0000-0000CA6D0000}"/>
    <cellStyle name="Финансовый 3 2 2 2 5 4" xfId="12382" xr:uid="{00000000-0005-0000-0000-0000CB6D0000}"/>
    <cellStyle name="Финансовый 3 2 2 2 5 5" xfId="13840" xr:uid="{00000000-0005-0000-0000-0000CC6D0000}"/>
    <cellStyle name="Финансовый 3 2 2 2 5 6" xfId="14482" xr:uid="{00000000-0005-0000-0000-0000CD6D0000}"/>
    <cellStyle name="Финансовый 3 2 2 2 5 6 2" xfId="16498" xr:uid="{00000000-0005-0000-0000-0000CE6D0000}"/>
    <cellStyle name="Финансовый 3 2 2 2 5 6 3" xfId="20481" xr:uid="{00000000-0005-0000-0000-0000CF6D0000}"/>
    <cellStyle name="Финансовый 3 2 2 2 5 6 4" xfId="25293" xr:uid="{00000000-0005-0000-0000-0000D06D0000}"/>
    <cellStyle name="Финансовый 3 2 2 2 5 6 5" xfId="26805" xr:uid="{00000000-0005-0000-0000-0000D16D0000}"/>
    <cellStyle name="Финансовый 3 2 2 2 5 6 6" xfId="22251" xr:uid="{00000000-0005-0000-0000-0000D26D0000}"/>
    <cellStyle name="Финансовый 3 2 2 2 5 6 7" xfId="25758" xr:uid="{00000000-0005-0000-0000-0000D36D0000}"/>
    <cellStyle name="Финансовый 3 2 2 2 5 6 8" xfId="33654" xr:uid="{00000000-0005-0000-0000-0000D46D0000}"/>
    <cellStyle name="Финансовый 3 2 2 2 5 6 9" xfId="32631" xr:uid="{00000000-0005-0000-0000-0000D56D0000}"/>
    <cellStyle name="Финансовый 3 2 2 2 5 7" xfId="17154" xr:uid="{00000000-0005-0000-0000-0000D66D0000}"/>
    <cellStyle name="Финансовый 3 2 2 2 5 8" xfId="18466" xr:uid="{00000000-0005-0000-0000-0000D76D0000}"/>
    <cellStyle name="Финансовый 3 2 2 2 5 8 2" xfId="25108" xr:uid="{00000000-0005-0000-0000-0000D86D0000}"/>
    <cellStyle name="Финансовый 3 2 2 2 5 8 3" xfId="27609" xr:uid="{00000000-0005-0000-0000-0000D96D0000}"/>
    <cellStyle name="Финансовый 3 2 2 2 5 8 4" xfId="29046" xr:uid="{00000000-0005-0000-0000-0000DA6D0000}"/>
    <cellStyle name="Финансовый 3 2 2 2 5 8 5" xfId="30352" xr:uid="{00000000-0005-0000-0000-0000DB6D0000}"/>
    <cellStyle name="Финансовый 3 2 2 2 5 8 6" xfId="35021" xr:uid="{00000000-0005-0000-0000-0000DC6D0000}"/>
    <cellStyle name="Финансовый 3 2 2 2 5 8 7" xfId="36357" xr:uid="{00000000-0005-0000-0000-0000DD6D0000}"/>
    <cellStyle name="Финансовый 3 2 2 2 6" xfId="1246" xr:uid="{00000000-0005-0000-0000-0000DE6D0000}"/>
    <cellStyle name="Финансовый 3 2 2 2 6 2" xfId="6252" xr:uid="{00000000-0005-0000-0000-0000DF6D0000}"/>
    <cellStyle name="Финансовый 3 2 2 2 6 2 2" xfId="9903" xr:uid="{00000000-0005-0000-0000-0000E06D0000}"/>
    <cellStyle name="Финансовый 3 2 2 2 6 2 2 2" xfId="13492" xr:uid="{00000000-0005-0000-0000-0000E16D0000}"/>
    <cellStyle name="Финансовый 3 2 2 2 6 2 2 3" xfId="14830" xr:uid="{00000000-0005-0000-0000-0000E26D0000}"/>
    <cellStyle name="Финансовый 3 2 2 2 6 2 2 3 2" xfId="16150" xr:uid="{00000000-0005-0000-0000-0000E36D0000}"/>
    <cellStyle name="Финансовый 3 2 2 2 6 2 2 3 3" xfId="20133" xr:uid="{00000000-0005-0000-0000-0000E46D0000}"/>
    <cellStyle name="Финансовый 3 2 2 2 6 2 2 3 4" xfId="21536" xr:uid="{00000000-0005-0000-0000-0000E56D0000}"/>
    <cellStyle name="Финансовый 3 2 2 2 6 2 2 3 5" xfId="25876" xr:uid="{00000000-0005-0000-0000-0000E66D0000}"/>
    <cellStyle name="Финансовый 3 2 2 2 6 2 2 3 6" xfId="23617" xr:uid="{00000000-0005-0000-0000-0000E76D0000}"/>
    <cellStyle name="Финансовый 3 2 2 2 6 2 2 3 7" xfId="25882" xr:uid="{00000000-0005-0000-0000-0000E86D0000}"/>
    <cellStyle name="Финансовый 3 2 2 2 6 2 2 3 8" xfId="33306" xr:uid="{00000000-0005-0000-0000-0000E96D0000}"/>
    <cellStyle name="Финансовый 3 2 2 2 6 2 2 3 9" xfId="32226" xr:uid="{00000000-0005-0000-0000-0000EA6D0000}"/>
    <cellStyle name="Финансовый 3 2 2 2 6 2 2 4" xfId="17502" xr:uid="{00000000-0005-0000-0000-0000EB6D0000}"/>
    <cellStyle name="Финансовый 3 2 2 2 6 2 2 5" xfId="18814" xr:uid="{00000000-0005-0000-0000-0000EC6D0000}"/>
    <cellStyle name="Финансовый 3 2 2 2 6 2 2 5 2" xfId="22858" xr:uid="{00000000-0005-0000-0000-0000ED6D0000}"/>
    <cellStyle name="Финансовый 3 2 2 2 6 2 2 5 3" xfId="27957" xr:uid="{00000000-0005-0000-0000-0000EE6D0000}"/>
    <cellStyle name="Финансовый 3 2 2 2 6 2 2 5 4" xfId="29394" xr:uid="{00000000-0005-0000-0000-0000EF6D0000}"/>
    <cellStyle name="Финансовый 3 2 2 2 6 2 2 5 5" xfId="30700" xr:uid="{00000000-0005-0000-0000-0000F06D0000}"/>
    <cellStyle name="Финансовый 3 2 2 2 6 2 2 5 6" xfId="34673" xr:uid="{00000000-0005-0000-0000-0000F16D0000}"/>
    <cellStyle name="Финансовый 3 2 2 2 6 2 2 5 7" xfId="36009" xr:uid="{00000000-0005-0000-0000-0000F26D0000}"/>
    <cellStyle name="Финансовый 3 2 2 2 6 2 3" xfId="12774" xr:uid="{00000000-0005-0000-0000-0000F36D0000}"/>
    <cellStyle name="Финансовый 3 2 2 2 6 2 3 2" xfId="12858" xr:uid="{00000000-0005-0000-0000-0000F46D0000}"/>
    <cellStyle name="Финансовый 3 2 2 2 6 2 3 3" xfId="15464" xr:uid="{00000000-0005-0000-0000-0000F56D0000}"/>
    <cellStyle name="Финансовый 3 2 2 2 6 2 3 3 2" xfId="15516" xr:uid="{00000000-0005-0000-0000-0000F66D0000}"/>
    <cellStyle name="Финансовый 3 2 2 2 6 2 3 3 3" xfId="19499" xr:uid="{00000000-0005-0000-0000-0000F76D0000}"/>
    <cellStyle name="Финансовый 3 2 2 2 6 2 3 3 4" xfId="22147" xr:uid="{00000000-0005-0000-0000-0000F86D0000}"/>
    <cellStyle name="Финансовый 3 2 2 2 6 2 3 3 5" xfId="23083" xr:uid="{00000000-0005-0000-0000-0000F96D0000}"/>
    <cellStyle name="Финансовый 3 2 2 2 6 2 3 3 6" xfId="27296" xr:uid="{00000000-0005-0000-0000-0000FA6D0000}"/>
    <cellStyle name="Финансовый 3 2 2 2 6 2 3 3 7" xfId="25210" xr:uid="{00000000-0005-0000-0000-0000FB6D0000}"/>
    <cellStyle name="Финансовый 3 2 2 2 6 2 3 3 8" xfId="32672" xr:uid="{00000000-0005-0000-0000-0000FC6D0000}"/>
    <cellStyle name="Финансовый 3 2 2 2 6 2 3 3 9" xfId="32598" xr:uid="{00000000-0005-0000-0000-0000FD6D0000}"/>
    <cellStyle name="Финансовый 3 2 2 2 6 2 3 4" xfId="18136" xr:uid="{00000000-0005-0000-0000-0000FE6D0000}"/>
    <cellStyle name="Финансовый 3 2 2 2 6 2 3 5" xfId="19448" xr:uid="{00000000-0005-0000-0000-0000FF6D0000}"/>
    <cellStyle name="Финансовый 3 2 2 2 6 2 3 5 2" xfId="21652" xr:uid="{00000000-0005-0000-0000-0000006E0000}"/>
    <cellStyle name="Финансовый 3 2 2 2 6 2 3 5 3" xfId="28591" xr:uid="{00000000-0005-0000-0000-0000016E0000}"/>
    <cellStyle name="Финансовый 3 2 2 2 6 2 3 5 4" xfId="30028" xr:uid="{00000000-0005-0000-0000-0000026E0000}"/>
    <cellStyle name="Финансовый 3 2 2 2 6 2 3 5 5" xfId="31334" xr:uid="{00000000-0005-0000-0000-0000036E0000}"/>
    <cellStyle name="Финансовый 3 2 2 2 6 2 3 5 6" xfId="34039" xr:uid="{00000000-0005-0000-0000-0000046E0000}"/>
    <cellStyle name="Финансовый 3 2 2 2 6 2 3 5 7" xfId="35375" xr:uid="{00000000-0005-0000-0000-0000056E0000}"/>
    <cellStyle name="Финансовый 3 2 2 2 6 3" xfId="11131" xr:uid="{00000000-0005-0000-0000-0000066E0000}"/>
    <cellStyle name="Финансовый 3 2 2 2 6 3 2" xfId="13178" xr:uid="{00000000-0005-0000-0000-0000076E0000}"/>
    <cellStyle name="Финансовый 3 2 2 2 6 3 3" xfId="15144" xr:uid="{00000000-0005-0000-0000-0000086E0000}"/>
    <cellStyle name="Финансовый 3 2 2 2 6 3 3 2" xfId="15836" xr:uid="{00000000-0005-0000-0000-0000096E0000}"/>
    <cellStyle name="Финансовый 3 2 2 2 6 3 3 3" xfId="19819" xr:uid="{00000000-0005-0000-0000-00000A6E0000}"/>
    <cellStyle name="Финансовый 3 2 2 2 6 3 3 4" xfId="22519" xr:uid="{00000000-0005-0000-0000-00000B6E0000}"/>
    <cellStyle name="Финансовый 3 2 2 2 6 3 3 5" xfId="27158" xr:uid="{00000000-0005-0000-0000-00000C6E0000}"/>
    <cellStyle name="Финансовый 3 2 2 2 6 3 3 6" xfId="25782" xr:uid="{00000000-0005-0000-0000-00000D6E0000}"/>
    <cellStyle name="Финансовый 3 2 2 2 6 3 3 7" xfId="27284" xr:uid="{00000000-0005-0000-0000-00000E6E0000}"/>
    <cellStyle name="Финансовый 3 2 2 2 6 3 3 8" xfId="32992" xr:uid="{00000000-0005-0000-0000-00000F6E0000}"/>
    <cellStyle name="Финансовый 3 2 2 2 6 3 3 9" xfId="32045" xr:uid="{00000000-0005-0000-0000-0000106E0000}"/>
    <cellStyle name="Финансовый 3 2 2 2 6 3 4" xfId="17816" xr:uid="{00000000-0005-0000-0000-0000116E0000}"/>
    <cellStyle name="Финансовый 3 2 2 2 6 3 5" xfId="19128" xr:uid="{00000000-0005-0000-0000-0000126E0000}"/>
    <cellStyle name="Финансовый 3 2 2 2 6 3 5 2" xfId="22361" xr:uid="{00000000-0005-0000-0000-0000136E0000}"/>
    <cellStyle name="Финансовый 3 2 2 2 6 3 5 3" xfId="28271" xr:uid="{00000000-0005-0000-0000-0000146E0000}"/>
    <cellStyle name="Финансовый 3 2 2 2 6 3 5 4" xfId="29708" xr:uid="{00000000-0005-0000-0000-0000156E0000}"/>
    <cellStyle name="Финансовый 3 2 2 2 6 3 5 5" xfId="31014" xr:uid="{00000000-0005-0000-0000-0000166E0000}"/>
    <cellStyle name="Финансовый 3 2 2 2 6 3 5 6" xfId="34359" xr:uid="{00000000-0005-0000-0000-0000176E0000}"/>
    <cellStyle name="Финансовый 3 2 2 2 6 3 5 7" xfId="35695" xr:uid="{00000000-0005-0000-0000-0000186E0000}"/>
    <cellStyle name="Финансовый 3 2 2 2 6 4" xfId="12421" xr:uid="{00000000-0005-0000-0000-0000196E0000}"/>
    <cellStyle name="Финансовый 3 2 2 2 6 5" xfId="13826" xr:uid="{00000000-0005-0000-0000-00001A6E0000}"/>
    <cellStyle name="Финансовый 3 2 2 2 6 6" xfId="14496" xr:uid="{00000000-0005-0000-0000-00001B6E0000}"/>
    <cellStyle name="Финансовый 3 2 2 2 6 6 2" xfId="16484" xr:uid="{00000000-0005-0000-0000-00001C6E0000}"/>
    <cellStyle name="Финансовый 3 2 2 2 6 6 3" xfId="20467" xr:uid="{00000000-0005-0000-0000-00001D6E0000}"/>
    <cellStyle name="Финансовый 3 2 2 2 6 6 4" xfId="22024" xr:uid="{00000000-0005-0000-0000-00001E6E0000}"/>
    <cellStyle name="Финансовый 3 2 2 2 6 6 5" xfId="26129" xr:uid="{00000000-0005-0000-0000-00001F6E0000}"/>
    <cellStyle name="Финансовый 3 2 2 2 6 6 6" xfId="26112" xr:uid="{00000000-0005-0000-0000-0000206E0000}"/>
    <cellStyle name="Финансовый 3 2 2 2 6 6 7" xfId="21671" xr:uid="{00000000-0005-0000-0000-0000216E0000}"/>
    <cellStyle name="Финансовый 3 2 2 2 6 6 8" xfId="33640" xr:uid="{00000000-0005-0000-0000-0000226E0000}"/>
    <cellStyle name="Финансовый 3 2 2 2 6 6 9" xfId="31793" xr:uid="{00000000-0005-0000-0000-0000236E0000}"/>
    <cellStyle name="Финансовый 3 2 2 2 6 7" xfId="17168" xr:uid="{00000000-0005-0000-0000-0000246E0000}"/>
    <cellStyle name="Финансовый 3 2 2 2 6 8" xfId="18480" xr:uid="{00000000-0005-0000-0000-0000256E0000}"/>
    <cellStyle name="Финансовый 3 2 2 2 6 8 2" xfId="23887" xr:uid="{00000000-0005-0000-0000-0000266E0000}"/>
    <cellStyle name="Финансовый 3 2 2 2 6 8 3" xfId="27623" xr:uid="{00000000-0005-0000-0000-0000276E0000}"/>
    <cellStyle name="Финансовый 3 2 2 2 6 8 4" xfId="29060" xr:uid="{00000000-0005-0000-0000-0000286E0000}"/>
    <cellStyle name="Финансовый 3 2 2 2 6 8 5" xfId="30366" xr:uid="{00000000-0005-0000-0000-0000296E0000}"/>
    <cellStyle name="Финансовый 3 2 2 2 6 8 6" xfId="35007" xr:uid="{00000000-0005-0000-0000-00002A6E0000}"/>
    <cellStyle name="Финансовый 3 2 2 2 6 8 7" xfId="36343" xr:uid="{00000000-0005-0000-0000-00002B6E0000}"/>
    <cellStyle name="Финансовый 3 2 2 2 7" xfId="9063" xr:uid="{00000000-0005-0000-0000-00002C6E0000}"/>
    <cellStyle name="Финансовый 3 2 2 2 8" xfId="10471" xr:uid="{00000000-0005-0000-0000-00002D6E0000}"/>
    <cellStyle name="Финансовый 3 2 2 3" xfId="668" xr:uid="{00000000-0005-0000-0000-00002E6E0000}"/>
    <cellStyle name="Финансовый 3 2 2 3 10" xfId="17117" xr:uid="{00000000-0005-0000-0000-00002F6E0000}"/>
    <cellStyle name="Финансовый 3 2 2 3 11" xfId="18429" xr:uid="{00000000-0005-0000-0000-0000306E0000}"/>
    <cellStyle name="Финансовый 3 2 2 3 11 2" xfId="23177" xr:uid="{00000000-0005-0000-0000-0000316E0000}"/>
    <cellStyle name="Финансовый 3 2 2 3 11 3" xfId="27572" xr:uid="{00000000-0005-0000-0000-0000326E0000}"/>
    <cellStyle name="Финансовый 3 2 2 3 11 4" xfId="29009" xr:uid="{00000000-0005-0000-0000-0000336E0000}"/>
    <cellStyle name="Финансовый 3 2 2 3 11 5" xfId="30315" xr:uid="{00000000-0005-0000-0000-0000346E0000}"/>
    <cellStyle name="Финансовый 3 2 2 3 11 6" xfId="35058" xr:uid="{00000000-0005-0000-0000-0000356E0000}"/>
    <cellStyle name="Финансовый 3 2 2 3 11 7" xfId="36394" xr:uid="{00000000-0005-0000-0000-0000366E0000}"/>
    <cellStyle name="Финансовый 3 2 2 3 2" xfId="1089" xr:uid="{00000000-0005-0000-0000-0000376E0000}"/>
    <cellStyle name="Финансовый 3 2 2 3 2 2" xfId="6148" xr:uid="{00000000-0005-0000-0000-0000386E0000}"/>
    <cellStyle name="Финансовый 3 2 2 3 2 2 2" xfId="9750" xr:uid="{00000000-0005-0000-0000-0000396E0000}"/>
    <cellStyle name="Финансовый 3 2 2 3 2 2 2 2" xfId="13530" xr:uid="{00000000-0005-0000-0000-00003A6E0000}"/>
    <cellStyle name="Финансовый 3 2 2 3 2 2 2 3" xfId="14792" xr:uid="{00000000-0005-0000-0000-00003B6E0000}"/>
    <cellStyle name="Финансовый 3 2 2 3 2 2 2 3 2" xfId="16188" xr:uid="{00000000-0005-0000-0000-00003C6E0000}"/>
    <cellStyle name="Финансовый 3 2 2 3 2 2 2 3 3" xfId="20171" xr:uid="{00000000-0005-0000-0000-00003D6E0000}"/>
    <cellStyle name="Финансовый 3 2 2 3 2 2 2 3 4" xfId="23073" xr:uid="{00000000-0005-0000-0000-00003E6E0000}"/>
    <cellStyle name="Финансовый 3 2 2 3 2 2 2 3 5" xfId="26367" xr:uid="{00000000-0005-0000-0000-00003F6E0000}"/>
    <cellStyle name="Финансовый 3 2 2 3 2 2 2 3 6" xfId="21250" xr:uid="{00000000-0005-0000-0000-0000406E0000}"/>
    <cellStyle name="Финансовый 3 2 2 3 2 2 2 3 7" xfId="21192" xr:uid="{00000000-0005-0000-0000-0000416E0000}"/>
    <cellStyle name="Финансовый 3 2 2 3 2 2 2 3 8" xfId="33344" xr:uid="{00000000-0005-0000-0000-0000426E0000}"/>
    <cellStyle name="Финансовый 3 2 2 3 2 2 2 3 9" xfId="31589" xr:uid="{00000000-0005-0000-0000-0000436E0000}"/>
    <cellStyle name="Финансовый 3 2 2 3 2 2 2 4" xfId="17464" xr:uid="{00000000-0005-0000-0000-0000446E0000}"/>
    <cellStyle name="Финансовый 3 2 2 3 2 2 2 5" xfId="18776" xr:uid="{00000000-0005-0000-0000-0000456E0000}"/>
    <cellStyle name="Финансовый 3 2 2 3 2 2 2 5 2" xfId="24497" xr:uid="{00000000-0005-0000-0000-0000466E0000}"/>
    <cellStyle name="Финансовый 3 2 2 3 2 2 2 5 3" xfId="27919" xr:uid="{00000000-0005-0000-0000-0000476E0000}"/>
    <cellStyle name="Финансовый 3 2 2 3 2 2 2 5 4" xfId="29356" xr:uid="{00000000-0005-0000-0000-0000486E0000}"/>
    <cellStyle name="Финансовый 3 2 2 3 2 2 2 5 5" xfId="30662" xr:uid="{00000000-0005-0000-0000-0000496E0000}"/>
    <cellStyle name="Финансовый 3 2 2 3 2 2 2 5 6" xfId="34711" xr:uid="{00000000-0005-0000-0000-00004A6E0000}"/>
    <cellStyle name="Финансовый 3 2 2 3 2 2 2 5 7" xfId="36047" xr:uid="{00000000-0005-0000-0000-00004B6E0000}"/>
    <cellStyle name="Финансовый 3 2 2 3 2 2 3" xfId="12741" xr:uid="{00000000-0005-0000-0000-00004C6E0000}"/>
    <cellStyle name="Финансовый 3 2 2 3 2 2 3 2" xfId="12891" xr:uid="{00000000-0005-0000-0000-00004D6E0000}"/>
    <cellStyle name="Финансовый 3 2 2 3 2 2 3 3" xfId="15431" xr:uid="{00000000-0005-0000-0000-00004E6E0000}"/>
    <cellStyle name="Финансовый 3 2 2 3 2 2 3 3 2" xfId="15549" xr:uid="{00000000-0005-0000-0000-00004F6E0000}"/>
    <cellStyle name="Финансовый 3 2 2 3 2 2 3 3 3" xfId="19532" xr:uid="{00000000-0005-0000-0000-0000506E0000}"/>
    <cellStyle name="Финансовый 3 2 2 3 2 2 3 3 4" xfId="21566" xr:uid="{00000000-0005-0000-0000-0000516E0000}"/>
    <cellStyle name="Финансовый 3 2 2 3 2 2 3 3 5" xfId="20901" xr:uid="{00000000-0005-0000-0000-0000526E0000}"/>
    <cellStyle name="Финансовый 3 2 2 3 2 2 3 3 6" xfId="21110" xr:uid="{00000000-0005-0000-0000-0000536E0000}"/>
    <cellStyle name="Финансовый 3 2 2 3 2 2 3 3 7" xfId="21253" xr:uid="{00000000-0005-0000-0000-0000546E0000}"/>
    <cellStyle name="Финансовый 3 2 2 3 2 2 3 3 8" xfId="32705" xr:uid="{00000000-0005-0000-0000-0000556E0000}"/>
    <cellStyle name="Финансовый 3 2 2 3 2 2 3 3 9" xfId="32047" xr:uid="{00000000-0005-0000-0000-0000566E0000}"/>
    <cellStyle name="Финансовый 3 2 2 3 2 2 3 4" xfId="18103" xr:uid="{00000000-0005-0000-0000-0000576E0000}"/>
    <cellStyle name="Финансовый 3 2 2 3 2 2 3 5" xfId="19415" xr:uid="{00000000-0005-0000-0000-0000586E0000}"/>
    <cellStyle name="Финансовый 3 2 2 3 2 2 3 5 2" xfId="25211" xr:uid="{00000000-0005-0000-0000-0000596E0000}"/>
    <cellStyle name="Финансовый 3 2 2 3 2 2 3 5 3" xfId="28558" xr:uid="{00000000-0005-0000-0000-00005A6E0000}"/>
    <cellStyle name="Финансовый 3 2 2 3 2 2 3 5 4" xfId="29995" xr:uid="{00000000-0005-0000-0000-00005B6E0000}"/>
    <cellStyle name="Финансовый 3 2 2 3 2 2 3 5 5" xfId="31301" xr:uid="{00000000-0005-0000-0000-00005C6E0000}"/>
    <cellStyle name="Финансовый 3 2 2 3 2 2 3 5 6" xfId="34072" xr:uid="{00000000-0005-0000-0000-00005D6E0000}"/>
    <cellStyle name="Финансовый 3 2 2 3 2 2 3 5 7" xfId="35408" xr:uid="{00000000-0005-0000-0000-00005E6E0000}"/>
    <cellStyle name="Финансовый 3 2 2 3 2 3" xfId="10981" xr:uid="{00000000-0005-0000-0000-00005F6E0000}"/>
    <cellStyle name="Финансовый 3 2 2 3 2 3 2" xfId="13213" xr:uid="{00000000-0005-0000-0000-0000606E0000}"/>
    <cellStyle name="Финансовый 3 2 2 3 2 3 3" xfId="15109" xr:uid="{00000000-0005-0000-0000-0000616E0000}"/>
    <cellStyle name="Финансовый 3 2 2 3 2 3 3 2" xfId="15871" xr:uid="{00000000-0005-0000-0000-0000626E0000}"/>
    <cellStyle name="Финансовый 3 2 2 3 2 3 3 3" xfId="19854" xr:uid="{00000000-0005-0000-0000-0000636E0000}"/>
    <cellStyle name="Финансовый 3 2 2 3 2 3 3 4" xfId="24018" xr:uid="{00000000-0005-0000-0000-0000646E0000}"/>
    <cellStyle name="Финансовый 3 2 2 3 2 3 3 5" xfId="26531" xr:uid="{00000000-0005-0000-0000-0000656E0000}"/>
    <cellStyle name="Финансовый 3 2 2 3 2 3 3 6" xfId="24000" xr:uid="{00000000-0005-0000-0000-0000666E0000}"/>
    <cellStyle name="Финансовый 3 2 2 3 2 3 3 7" xfId="24322" xr:uid="{00000000-0005-0000-0000-0000676E0000}"/>
    <cellStyle name="Финансовый 3 2 2 3 2 3 3 8" xfId="33027" xr:uid="{00000000-0005-0000-0000-0000686E0000}"/>
    <cellStyle name="Финансовый 3 2 2 3 2 3 3 9" xfId="31921" xr:uid="{00000000-0005-0000-0000-0000696E0000}"/>
    <cellStyle name="Финансовый 3 2 2 3 2 3 4" xfId="17781" xr:uid="{00000000-0005-0000-0000-00006A6E0000}"/>
    <cellStyle name="Финансовый 3 2 2 3 2 3 5" xfId="19093" xr:uid="{00000000-0005-0000-0000-00006B6E0000}"/>
    <cellStyle name="Финансовый 3 2 2 3 2 3 5 2" xfId="21024" xr:uid="{00000000-0005-0000-0000-00006C6E0000}"/>
    <cellStyle name="Финансовый 3 2 2 3 2 3 5 3" xfId="28236" xr:uid="{00000000-0005-0000-0000-00006D6E0000}"/>
    <cellStyle name="Финансовый 3 2 2 3 2 3 5 4" xfId="29673" xr:uid="{00000000-0005-0000-0000-00006E6E0000}"/>
    <cellStyle name="Финансовый 3 2 2 3 2 3 5 5" xfId="30979" xr:uid="{00000000-0005-0000-0000-00006F6E0000}"/>
    <cellStyle name="Финансовый 3 2 2 3 2 3 5 6" xfId="34394" xr:uid="{00000000-0005-0000-0000-0000706E0000}"/>
    <cellStyle name="Финансовый 3 2 2 3 2 3 5 7" xfId="35730" xr:uid="{00000000-0005-0000-0000-0000716E0000}"/>
    <cellStyle name="Финансовый 3 2 2 3 2 4" xfId="12317" xr:uid="{00000000-0005-0000-0000-0000726E0000}"/>
    <cellStyle name="Финансовый 3 2 2 3 2 5" xfId="13861" xr:uid="{00000000-0005-0000-0000-0000736E0000}"/>
    <cellStyle name="Финансовый 3 2 2 3 2 6" xfId="14461" xr:uid="{00000000-0005-0000-0000-0000746E0000}"/>
    <cellStyle name="Финансовый 3 2 2 3 2 6 2" xfId="16519" xr:uid="{00000000-0005-0000-0000-0000756E0000}"/>
    <cellStyle name="Финансовый 3 2 2 3 2 6 3" xfId="20502" xr:uid="{00000000-0005-0000-0000-0000766E0000}"/>
    <cellStyle name="Финансовый 3 2 2 3 2 6 4" xfId="23100" xr:uid="{00000000-0005-0000-0000-0000776E0000}"/>
    <cellStyle name="Финансовый 3 2 2 3 2 6 5" xfId="25350" xr:uid="{00000000-0005-0000-0000-0000786E0000}"/>
    <cellStyle name="Финансовый 3 2 2 3 2 6 6" xfId="22356" xr:uid="{00000000-0005-0000-0000-0000796E0000}"/>
    <cellStyle name="Финансовый 3 2 2 3 2 6 7" xfId="26638" xr:uid="{00000000-0005-0000-0000-00007A6E0000}"/>
    <cellStyle name="Финансовый 3 2 2 3 2 6 8" xfId="33675" xr:uid="{00000000-0005-0000-0000-00007B6E0000}"/>
    <cellStyle name="Финансовый 3 2 2 3 2 6 9" xfId="32350" xr:uid="{00000000-0005-0000-0000-00007C6E0000}"/>
    <cellStyle name="Финансовый 3 2 2 3 2 7" xfId="17133" xr:uid="{00000000-0005-0000-0000-00007D6E0000}"/>
    <cellStyle name="Финансовый 3 2 2 3 2 8" xfId="18445" xr:uid="{00000000-0005-0000-0000-00007E6E0000}"/>
    <cellStyle name="Финансовый 3 2 2 3 2 8 2" xfId="20966" xr:uid="{00000000-0005-0000-0000-00007F6E0000}"/>
    <cellStyle name="Финансовый 3 2 2 3 2 8 3" xfId="27588" xr:uid="{00000000-0005-0000-0000-0000806E0000}"/>
    <cellStyle name="Финансовый 3 2 2 3 2 8 4" xfId="29025" xr:uid="{00000000-0005-0000-0000-0000816E0000}"/>
    <cellStyle name="Финансовый 3 2 2 3 2 8 5" xfId="30331" xr:uid="{00000000-0005-0000-0000-0000826E0000}"/>
    <cellStyle name="Финансовый 3 2 2 3 2 8 6" xfId="35042" xr:uid="{00000000-0005-0000-0000-0000836E0000}"/>
    <cellStyle name="Финансовый 3 2 2 3 2 8 7" xfId="36378" xr:uid="{00000000-0005-0000-0000-0000846E0000}"/>
    <cellStyle name="Финансовый 3 2 2 3 3" xfId="1190" xr:uid="{00000000-0005-0000-0000-0000856E0000}"/>
    <cellStyle name="Финансовый 3 2 2 3 3 2" xfId="6214" xr:uid="{00000000-0005-0000-0000-0000866E0000}"/>
    <cellStyle name="Финансовый 3 2 2 3 3 2 2" xfId="9847" xr:uid="{00000000-0005-0000-0000-0000876E0000}"/>
    <cellStyle name="Финансовый 3 2 2 3 3 2 2 2" xfId="13506" xr:uid="{00000000-0005-0000-0000-0000886E0000}"/>
    <cellStyle name="Финансовый 3 2 2 3 3 2 2 3" xfId="14816" xr:uid="{00000000-0005-0000-0000-0000896E0000}"/>
    <cellStyle name="Финансовый 3 2 2 3 3 2 2 3 2" xfId="16164" xr:uid="{00000000-0005-0000-0000-00008A6E0000}"/>
    <cellStyle name="Финансовый 3 2 2 3 3 2 2 3 3" xfId="20147" xr:uid="{00000000-0005-0000-0000-00008B6E0000}"/>
    <cellStyle name="Финансовый 3 2 2 3 3 2 2 3 4" xfId="21892" xr:uid="{00000000-0005-0000-0000-00008C6E0000}"/>
    <cellStyle name="Финансовый 3 2 2 3 3 2 2 3 5" xfId="23090" xr:uid="{00000000-0005-0000-0000-00008D6E0000}"/>
    <cellStyle name="Финансовый 3 2 2 3 3 2 2 3 6" xfId="25699" xr:uid="{00000000-0005-0000-0000-00008E6E0000}"/>
    <cellStyle name="Финансовый 3 2 2 3 3 2 2 3 7" xfId="21341" xr:uid="{00000000-0005-0000-0000-00008F6E0000}"/>
    <cellStyle name="Финансовый 3 2 2 3 3 2 2 3 8" xfId="33320" xr:uid="{00000000-0005-0000-0000-0000906E0000}"/>
    <cellStyle name="Финансовый 3 2 2 3 3 2 2 3 9" xfId="31782" xr:uid="{00000000-0005-0000-0000-0000916E0000}"/>
    <cellStyle name="Финансовый 3 2 2 3 3 2 2 4" xfId="17488" xr:uid="{00000000-0005-0000-0000-0000926E0000}"/>
    <cellStyle name="Финансовый 3 2 2 3 3 2 2 5" xfId="18800" xr:uid="{00000000-0005-0000-0000-0000936E0000}"/>
    <cellStyle name="Финансовый 3 2 2 3 3 2 2 5 2" xfId="21578" xr:uid="{00000000-0005-0000-0000-0000946E0000}"/>
    <cellStyle name="Финансовый 3 2 2 3 3 2 2 5 3" xfId="27943" xr:uid="{00000000-0005-0000-0000-0000956E0000}"/>
    <cellStyle name="Финансовый 3 2 2 3 3 2 2 5 4" xfId="29380" xr:uid="{00000000-0005-0000-0000-0000966E0000}"/>
    <cellStyle name="Финансовый 3 2 2 3 3 2 2 5 5" xfId="30686" xr:uid="{00000000-0005-0000-0000-0000976E0000}"/>
    <cellStyle name="Финансовый 3 2 2 3 3 2 2 5 6" xfId="34687" xr:uid="{00000000-0005-0000-0000-0000986E0000}"/>
    <cellStyle name="Финансовый 3 2 2 3 3 2 2 5 7" xfId="36023" xr:uid="{00000000-0005-0000-0000-0000996E0000}"/>
    <cellStyle name="Финансовый 3 2 2 3 3 2 3" xfId="12762" xr:uid="{00000000-0005-0000-0000-00009A6E0000}"/>
    <cellStyle name="Финансовый 3 2 2 3 3 2 3 2" xfId="12870" xr:uid="{00000000-0005-0000-0000-00009B6E0000}"/>
    <cellStyle name="Финансовый 3 2 2 3 3 2 3 3" xfId="15452" xr:uid="{00000000-0005-0000-0000-00009C6E0000}"/>
    <cellStyle name="Финансовый 3 2 2 3 3 2 3 3 2" xfId="15528" xr:uid="{00000000-0005-0000-0000-00009D6E0000}"/>
    <cellStyle name="Финансовый 3 2 2 3 3 2 3 3 3" xfId="19511" xr:uid="{00000000-0005-0000-0000-00009E6E0000}"/>
    <cellStyle name="Финансовый 3 2 2 3 3 2 3 3 4" xfId="23065" xr:uid="{00000000-0005-0000-0000-00009F6E0000}"/>
    <cellStyle name="Финансовый 3 2 2 3 3 2 3 3 5" xfId="25531" xr:uid="{00000000-0005-0000-0000-0000A06E0000}"/>
    <cellStyle name="Финансовый 3 2 2 3 3 2 3 3 6" xfId="21944" xr:uid="{00000000-0005-0000-0000-0000A16E0000}"/>
    <cellStyle name="Финансовый 3 2 2 3 3 2 3 3 7" xfId="28690" xr:uid="{00000000-0005-0000-0000-0000A26E0000}"/>
    <cellStyle name="Финансовый 3 2 2 3 3 2 3 3 8" xfId="32684" xr:uid="{00000000-0005-0000-0000-0000A36E0000}"/>
    <cellStyle name="Финансовый 3 2 2 3 3 2 3 3 9" xfId="32597" xr:uid="{00000000-0005-0000-0000-0000A46E0000}"/>
    <cellStyle name="Финансовый 3 2 2 3 3 2 3 4" xfId="18124" xr:uid="{00000000-0005-0000-0000-0000A56E0000}"/>
    <cellStyle name="Финансовый 3 2 2 3 3 2 3 5" xfId="19436" xr:uid="{00000000-0005-0000-0000-0000A66E0000}"/>
    <cellStyle name="Финансовый 3 2 2 3 3 2 3 5 2" xfId="25263" xr:uid="{00000000-0005-0000-0000-0000A76E0000}"/>
    <cellStyle name="Финансовый 3 2 2 3 3 2 3 5 3" xfId="28579" xr:uid="{00000000-0005-0000-0000-0000A86E0000}"/>
    <cellStyle name="Финансовый 3 2 2 3 3 2 3 5 4" xfId="30016" xr:uid="{00000000-0005-0000-0000-0000A96E0000}"/>
    <cellStyle name="Финансовый 3 2 2 3 3 2 3 5 5" xfId="31322" xr:uid="{00000000-0005-0000-0000-0000AA6E0000}"/>
    <cellStyle name="Финансовый 3 2 2 3 3 2 3 5 6" xfId="34051" xr:uid="{00000000-0005-0000-0000-0000AB6E0000}"/>
    <cellStyle name="Финансовый 3 2 2 3 3 2 3 5 7" xfId="35387" xr:uid="{00000000-0005-0000-0000-0000AC6E0000}"/>
    <cellStyle name="Финансовый 3 2 2 3 3 3" xfId="11076" xr:uid="{00000000-0005-0000-0000-0000AD6E0000}"/>
    <cellStyle name="Финансовый 3 2 2 3 3 3 2" xfId="13191" xr:uid="{00000000-0005-0000-0000-0000AE6E0000}"/>
    <cellStyle name="Финансовый 3 2 2 3 3 3 3" xfId="15131" xr:uid="{00000000-0005-0000-0000-0000AF6E0000}"/>
    <cellStyle name="Финансовый 3 2 2 3 3 3 3 2" xfId="15849" xr:uid="{00000000-0005-0000-0000-0000B06E0000}"/>
    <cellStyle name="Финансовый 3 2 2 3 3 3 3 3" xfId="19832" xr:uid="{00000000-0005-0000-0000-0000B16E0000}"/>
    <cellStyle name="Финансовый 3 2 2 3 3 3 3 4" xfId="23950" xr:uid="{00000000-0005-0000-0000-0000B26E0000}"/>
    <cellStyle name="Финансовый 3 2 2 3 3 3 3 5" xfId="21594" xr:uid="{00000000-0005-0000-0000-0000B36E0000}"/>
    <cellStyle name="Финансовый 3 2 2 3 3 3 3 6" xfId="20841" xr:uid="{00000000-0005-0000-0000-0000B46E0000}"/>
    <cellStyle name="Финансовый 3 2 2 3 3 3 3 7" xfId="25730" xr:uid="{00000000-0005-0000-0000-0000B56E0000}"/>
    <cellStyle name="Финансовый 3 2 2 3 3 3 3 8" xfId="33005" xr:uid="{00000000-0005-0000-0000-0000B66E0000}"/>
    <cellStyle name="Финансовый 3 2 2 3 3 3 3 9" xfId="32552" xr:uid="{00000000-0005-0000-0000-0000B76E0000}"/>
    <cellStyle name="Финансовый 3 2 2 3 3 3 4" xfId="17803" xr:uid="{00000000-0005-0000-0000-0000B86E0000}"/>
    <cellStyle name="Финансовый 3 2 2 3 3 3 5" xfId="19115" xr:uid="{00000000-0005-0000-0000-0000B96E0000}"/>
    <cellStyle name="Финансовый 3 2 2 3 3 3 5 2" xfId="20946" xr:uid="{00000000-0005-0000-0000-0000BA6E0000}"/>
    <cellStyle name="Финансовый 3 2 2 3 3 3 5 3" xfId="28258" xr:uid="{00000000-0005-0000-0000-0000BB6E0000}"/>
    <cellStyle name="Финансовый 3 2 2 3 3 3 5 4" xfId="29695" xr:uid="{00000000-0005-0000-0000-0000BC6E0000}"/>
    <cellStyle name="Финансовый 3 2 2 3 3 3 5 5" xfId="31001" xr:uid="{00000000-0005-0000-0000-0000BD6E0000}"/>
    <cellStyle name="Финансовый 3 2 2 3 3 3 5 6" xfId="34372" xr:uid="{00000000-0005-0000-0000-0000BE6E0000}"/>
    <cellStyle name="Финансовый 3 2 2 3 3 3 5 7" xfId="35708" xr:uid="{00000000-0005-0000-0000-0000BF6E0000}"/>
    <cellStyle name="Финансовый 3 2 2 3 3 4" xfId="12383" xr:uid="{00000000-0005-0000-0000-0000C06E0000}"/>
    <cellStyle name="Финансовый 3 2 2 3 3 5" xfId="13839" xr:uid="{00000000-0005-0000-0000-0000C16E0000}"/>
    <cellStyle name="Финансовый 3 2 2 3 3 6" xfId="14483" xr:uid="{00000000-0005-0000-0000-0000C26E0000}"/>
    <cellStyle name="Финансовый 3 2 2 3 3 6 2" xfId="16497" xr:uid="{00000000-0005-0000-0000-0000C36E0000}"/>
    <cellStyle name="Финансовый 3 2 2 3 3 6 3" xfId="20480" xr:uid="{00000000-0005-0000-0000-0000C46E0000}"/>
    <cellStyle name="Финансовый 3 2 2 3 3 6 4" xfId="23077" xr:uid="{00000000-0005-0000-0000-0000C56E0000}"/>
    <cellStyle name="Финансовый 3 2 2 3 3 6 5" xfId="26838" xr:uid="{00000000-0005-0000-0000-0000C66E0000}"/>
    <cellStyle name="Финансовый 3 2 2 3 3 6 6" xfId="23838" xr:uid="{00000000-0005-0000-0000-0000C76E0000}"/>
    <cellStyle name="Финансовый 3 2 2 3 3 6 7" xfId="26539" xr:uid="{00000000-0005-0000-0000-0000C86E0000}"/>
    <cellStyle name="Финансовый 3 2 2 3 3 6 8" xfId="33653" xr:uid="{00000000-0005-0000-0000-0000C96E0000}"/>
    <cellStyle name="Финансовый 3 2 2 3 3 6 9" xfId="34000" xr:uid="{00000000-0005-0000-0000-0000CA6E0000}"/>
    <cellStyle name="Финансовый 3 2 2 3 3 7" xfId="17155" xr:uid="{00000000-0005-0000-0000-0000CB6E0000}"/>
    <cellStyle name="Финансовый 3 2 2 3 3 8" xfId="18467" xr:uid="{00000000-0005-0000-0000-0000CC6E0000}"/>
    <cellStyle name="Финансовый 3 2 2 3 3 8 2" xfId="21414" xr:uid="{00000000-0005-0000-0000-0000CD6E0000}"/>
    <cellStyle name="Финансовый 3 2 2 3 3 8 3" xfId="27610" xr:uid="{00000000-0005-0000-0000-0000CE6E0000}"/>
    <cellStyle name="Финансовый 3 2 2 3 3 8 4" xfId="29047" xr:uid="{00000000-0005-0000-0000-0000CF6E0000}"/>
    <cellStyle name="Финансовый 3 2 2 3 3 8 5" xfId="30353" xr:uid="{00000000-0005-0000-0000-0000D06E0000}"/>
    <cellStyle name="Финансовый 3 2 2 3 3 8 6" xfId="35020" xr:uid="{00000000-0005-0000-0000-0000D16E0000}"/>
    <cellStyle name="Финансовый 3 2 2 3 3 8 7" xfId="36356" xr:uid="{00000000-0005-0000-0000-0000D26E0000}"/>
    <cellStyle name="Финансовый 3 2 2 3 4" xfId="1248" xr:uid="{00000000-0005-0000-0000-0000D36E0000}"/>
    <cellStyle name="Финансовый 3 2 2 3 4 2" xfId="6253" xr:uid="{00000000-0005-0000-0000-0000D46E0000}"/>
    <cellStyle name="Финансовый 3 2 2 3 4 2 2" xfId="9905" xr:uid="{00000000-0005-0000-0000-0000D56E0000}"/>
    <cellStyle name="Финансовый 3 2 2 3 4 2 2 2" xfId="13491" xr:uid="{00000000-0005-0000-0000-0000D66E0000}"/>
    <cellStyle name="Финансовый 3 2 2 3 4 2 2 3" xfId="14831" xr:uid="{00000000-0005-0000-0000-0000D76E0000}"/>
    <cellStyle name="Финансовый 3 2 2 3 4 2 2 3 2" xfId="16149" xr:uid="{00000000-0005-0000-0000-0000D86E0000}"/>
    <cellStyle name="Финансовый 3 2 2 3 4 2 2 3 3" xfId="20132" xr:uid="{00000000-0005-0000-0000-0000D96E0000}"/>
    <cellStyle name="Финансовый 3 2 2 3 4 2 2 3 4" xfId="21226" xr:uid="{00000000-0005-0000-0000-0000DA6E0000}"/>
    <cellStyle name="Финансовый 3 2 2 3 4 2 2 3 5" xfId="21215" xr:uid="{00000000-0005-0000-0000-0000DB6E0000}"/>
    <cellStyle name="Финансовый 3 2 2 3 4 2 2 3 6" xfId="25469" xr:uid="{00000000-0005-0000-0000-0000DC6E0000}"/>
    <cellStyle name="Финансовый 3 2 2 3 4 2 2 3 7" xfId="28629" xr:uid="{00000000-0005-0000-0000-0000DD6E0000}"/>
    <cellStyle name="Финансовый 3 2 2 3 4 2 2 3 8" xfId="33305" xr:uid="{00000000-0005-0000-0000-0000DE6E0000}"/>
    <cellStyle name="Финансовый 3 2 2 3 4 2 2 3 9" xfId="32216" xr:uid="{00000000-0005-0000-0000-0000DF6E0000}"/>
    <cellStyle name="Финансовый 3 2 2 3 4 2 2 4" xfId="17503" xr:uid="{00000000-0005-0000-0000-0000E06E0000}"/>
    <cellStyle name="Финансовый 3 2 2 3 4 2 2 5" xfId="18815" xr:uid="{00000000-0005-0000-0000-0000E16E0000}"/>
    <cellStyle name="Финансовый 3 2 2 3 4 2 2 5 2" xfId="22804" xr:uid="{00000000-0005-0000-0000-0000E26E0000}"/>
    <cellStyle name="Финансовый 3 2 2 3 4 2 2 5 3" xfId="27958" xr:uid="{00000000-0005-0000-0000-0000E36E0000}"/>
    <cellStyle name="Финансовый 3 2 2 3 4 2 2 5 4" xfId="29395" xr:uid="{00000000-0005-0000-0000-0000E46E0000}"/>
    <cellStyle name="Финансовый 3 2 2 3 4 2 2 5 5" xfId="30701" xr:uid="{00000000-0005-0000-0000-0000E56E0000}"/>
    <cellStyle name="Финансовый 3 2 2 3 4 2 2 5 6" xfId="34672" xr:uid="{00000000-0005-0000-0000-0000E66E0000}"/>
    <cellStyle name="Финансовый 3 2 2 3 4 2 2 5 7" xfId="36008" xr:uid="{00000000-0005-0000-0000-0000E76E0000}"/>
    <cellStyle name="Финансовый 3 2 2 3 4 2 3" xfId="12775" xr:uid="{00000000-0005-0000-0000-0000E86E0000}"/>
    <cellStyle name="Финансовый 3 2 2 3 4 2 3 2" xfId="12857" xr:uid="{00000000-0005-0000-0000-0000E96E0000}"/>
    <cellStyle name="Финансовый 3 2 2 3 4 2 3 3" xfId="15465" xr:uid="{00000000-0005-0000-0000-0000EA6E0000}"/>
    <cellStyle name="Финансовый 3 2 2 3 4 2 3 3 2" xfId="15515" xr:uid="{00000000-0005-0000-0000-0000EB6E0000}"/>
    <cellStyle name="Финансовый 3 2 2 3 4 2 3 3 3" xfId="19498" xr:uid="{00000000-0005-0000-0000-0000EC6E0000}"/>
    <cellStyle name="Финансовый 3 2 2 3 4 2 3 3 4" xfId="22094" xr:uid="{00000000-0005-0000-0000-0000ED6E0000}"/>
    <cellStyle name="Финансовый 3 2 2 3 4 2 3 3 5" xfId="26164" xr:uid="{00000000-0005-0000-0000-0000EE6E0000}"/>
    <cellStyle name="Финансовый 3 2 2 3 4 2 3 3 6" xfId="21111" xr:uid="{00000000-0005-0000-0000-0000EF6E0000}"/>
    <cellStyle name="Финансовый 3 2 2 3 4 2 3 3 7" xfId="26617" xr:uid="{00000000-0005-0000-0000-0000F06E0000}"/>
    <cellStyle name="Финансовый 3 2 2 3 4 2 3 3 8" xfId="32671" xr:uid="{00000000-0005-0000-0000-0000F16E0000}"/>
    <cellStyle name="Финансовый 3 2 2 3 4 2 3 3 9" xfId="32068" xr:uid="{00000000-0005-0000-0000-0000F26E0000}"/>
    <cellStyle name="Финансовый 3 2 2 3 4 2 3 4" xfId="18137" xr:uid="{00000000-0005-0000-0000-0000F36E0000}"/>
    <cellStyle name="Финансовый 3 2 2 3 4 2 3 5" xfId="19449" xr:uid="{00000000-0005-0000-0000-0000F46E0000}"/>
    <cellStyle name="Финансовый 3 2 2 3 4 2 3 5 2" xfId="21570" xr:uid="{00000000-0005-0000-0000-0000F56E0000}"/>
    <cellStyle name="Финансовый 3 2 2 3 4 2 3 5 3" xfId="28592" xr:uid="{00000000-0005-0000-0000-0000F66E0000}"/>
    <cellStyle name="Финансовый 3 2 2 3 4 2 3 5 4" xfId="30029" xr:uid="{00000000-0005-0000-0000-0000F76E0000}"/>
    <cellStyle name="Финансовый 3 2 2 3 4 2 3 5 5" xfId="31335" xr:uid="{00000000-0005-0000-0000-0000F86E0000}"/>
    <cellStyle name="Финансовый 3 2 2 3 4 2 3 5 6" xfId="34038" xr:uid="{00000000-0005-0000-0000-0000F96E0000}"/>
    <cellStyle name="Финансовый 3 2 2 3 4 2 3 5 7" xfId="35374" xr:uid="{00000000-0005-0000-0000-0000FA6E0000}"/>
    <cellStyle name="Финансовый 3 2 2 3 4 3" xfId="11133" xr:uid="{00000000-0005-0000-0000-0000FB6E0000}"/>
    <cellStyle name="Финансовый 3 2 2 3 4 3 2" xfId="13177" xr:uid="{00000000-0005-0000-0000-0000FC6E0000}"/>
    <cellStyle name="Финансовый 3 2 2 3 4 3 3" xfId="15145" xr:uid="{00000000-0005-0000-0000-0000FD6E0000}"/>
    <cellStyle name="Финансовый 3 2 2 3 4 3 3 2" xfId="15835" xr:uid="{00000000-0005-0000-0000-0000FE6E0000}"/>
    <cellStyle name="Финансовый 3 2 2 3 4 3 3 3" xfId="19818" xr:uid="{00000000-0005-0000-0000-0000FF6E0000}"/>
    <cellStyle name="Финансовый 3 2 2 3 4 3 3 4" xfId="22471" xr:uid="{00000000-0005-0000-0000-0000006F0000}"/>
    <cellStyle name="Финансовый 3 2 2 3 4 3 3 5" xfId="26270" xr:uid="{00000000-0005-0000-0000-0000016F0000}"/>
    <cellStyle name="Финансовый 3 2 2 3 4 3 3 6" xfId="24038" xr:uid="{00000000-0005-0000-0000-0000026F0000}"/>
    <cellStyle name="Финансовый 3 2 2 3 4 3 3 7" xfId="26652" xr:uid="{00000000-0005-0000-0000-0000036F0000}"/>
    <cellStyle name="Финансовый 3 2 2 3 4 3 3 8" xfId="32991" xr:uid="{00000000-0005-0000-0000-0000046F0000}"/>
    <cellStyle name="Финансовый 3 2 2 3 4 3 3 9" xfId="32106" xr:uid="{00000000-0005-0000-0000-0000056F0000}"/>
    <cellStyle name="Финансовый 3 2 2 3 4 3 4" xfId="17817" xr:uid="{00000000-0005-0000-0000-0000066F0000}"/>
    <cellStyle name="Финансовый 3 2 2 3 4 3 5" xfId="19129" xr:uid="{00000000-0005-0000-0000-0000076F0000}"/>
    <cellStyle name="Финансовый 3 2 2 3 4 3 5 2" xfId="22260" xr:uid="{00000000-0005-0000-0000-0000086F0000}"/>
    <cellStyle name="Финансовый 3 2 2 3 4 3 5 3" xfId="28272" xr:uid="{00000000-0005-0000-0000-0000096F0000}"/>
    <cellStyle name="Финансовый 3 2 2 3 4 3 5 4" xfId="29709" xr:uid="{00000000-0005-0000-0000-00000A6F0000}"/>
    <cellStyle name="Финансовый 3 2 2 3 4 3 5 5" xfId="31015" xr:uid="{00000000-0005-0000-0000-00000B6F0000}"/>
    <cellStyle name="Финансовый 3 2 2 3 4 3 5 6" xfId="34358" xr:uid="{00000000-0005-0000-0000-00000C6F0000}"/>
    <cellStyle name="Финансовый 3 2 2 3 4 3 5 7" xfId="35694" xr:uid="{00000000-0005-0000-0000-00000D6F0000}"/>
    <cellStyle name="Финансовый 3 2 2 3 4 4" xfId="12422" xr:uid="{00000000-0005-0000-0000-00000E6F0000}"/>
    <cellStyle name="Финансовый 3 2 2 3 4 5" xfId="13825" xr:uid="{00000000-0005-0000-0000-00000F6F0000}"/>
    <cellStyle name="Финансовый 3 2 2 3 4 6" xfId="14497" xr:uid="{00000000-0005-0000-0000-0000106F0000}"/>
    <cellStyle name="Финансовый 3 2 2 3 4 6 2" xfId="16483" xr:uid="{00000000-0005-0000-0000-0000116F0000}"/>
    <cellStyle name="Финансовый 3 2 2 3 4 6 3" xfId="20466" xr:uid="{00000000-0005-0000-0000-0000126F0000}"/>
    <cellStyle name="Финансовый 3 2 2 3 4 6 4" xfId="20872" xr:uid="{00000000-0005-0000-0000-0000136F0000}"/>
    <cellStyle name="Финансовый 3 2 2 3 4 6 5" xfId="25945" xr:uid="{00000000-0005-0000-0000-0000146F0000}"/>
    <cellStyle name="Финансовый 3 2 2 3 4 6 6" xfId="24963" xr:uid="{00000000-0005-0000-0000-0000156F0000}"/>
    <cellStyle name="Финансовый 3 2 2 3 4 6 7" xfId="27078" xr:uid="{00000000-0005-0000-0000-0000166F0000}"/>
    <cellStyle name="Финансовый 3 2 2 3 4 6 8" xfId="33639" xr:uid="{00000000-0005-0000-0000-0000176F0000}"/>
    <cellStyle name="Финансовый 3 2 2 3 4 6 9" xfId="31748" xr:uid="{00000000-0005-0000-0000-0000186F0000}"/>
    <cellStyle name="Финансовый 3 2 2 3 4 7" xfId="17169" xr:uid="{00000000-0005-0000-0000-0000196F0000}"/>
    <cellStyle name="Финансовый 3 2 2 3 4 8" xfId="18481" xr:uid="{00000000-0005-0000-0000-00001A6F0000}"/>
    <cellStyle name="Финансовый 3 2 2 3 4 8 2" xfId="23805" xr:uid="{00000000-0005-0000-0000-00001B6F0000}"/>
    <cellStyle name="Финансовый 3 2 2 3 4 8 3" xfId="27624" xr:uid="{00000000-0005-0000-0000-00001C6F0000}"/>
    <cellStyle name="Финансовый 3 2 2 3 4 8 4" xfId="29061" xr:uid="{00000000-0005-0000-0000-00001D6F0000}"/>
    <cellStyle name="Финансовый 3 2 2 3 4 8 5" xfId="30367" xr:uid="{00000000-0005-0000-0000-00001E6F0000}"/>
    <cellStyle name="Финансовый 3 2 2 3 4 8 6" xfId="35006" xr:uid="{00000000-0005-0000-0000-00001F6F0000}"/>
    <cellStyle name="Финансовый 3 2 2 3 4 8 7" xfId="36342" xr:uid="{00000000-0005-0000-0000-0000206F0000}"/>
    <cellStyle name="Финансовый 3 2 2 3 5" xfId="1693" xr:uid="{00000000-0005-0000-0000-0000216F0000}"/>
    <cellStyle name="Финансовый 3 2 2 3 5 2" xfId="8906" xr:uid="{00000000-0005-0000-0000-0000226F0000}"/>
    <cellStyle name="Финансовый 3 2 2 3 5 2 2" xfId="13593" xr:uid="{00000000-0005-0000-0000-0000236F0000}"/>
    <cellStyle name="Финансовый 3 2 2 3 5 2 3" xfId="14729" xr:uid="{00000000-0005-0000-0000-0000246F0000}"/>
    <cellStyle name="Финансовый 3 2 2 3 5 2 3 2" xfId="16251" xr:uid="{00000000-0005-0000-0000-0000256F0000}"/>
    <cellStyle name="Финансовый 3 2 2 3 5 2 3 3" xfId="20234" xr:uid="{00000000-0005-0000-0000-0000266F0000}"/>
    <cellStyle name="Финансовый 3 2 2 3 5 2 3 4" xfId="22863" xr:uid="{00000000-0005-0000-0000-0000276F0000}"/>
    <cellStyle name="Финансовый 3 2 2 3 5 2 3 5" xfId="21699" xr:uid="{00000000-0005-0000-0000-0000286F0000}"/>
    <cellStyle name="Финансовый 3 2 2 3 5 2 3 6" xfId="25411" xr:uid="{00000000-0005-0000-0000-0000296F0000}"/>
    <cellStyle name="Финансовый 3 2 2 3 5 2 3 7" xfId="22363" xr:uid="{00000000-0005-0000-0000-00002A6F0000}"/>
    <cellStyle name="Финансовый 3 2 2 3 5 2 3 8" xfId="33407" xr:uid="{00000000-0005-0000-0000-00002B6F0000}"/>
    <cellStyle name="Финансовый 3 2 2 3 5 2 3 9" xfId="32032" xr:uid="{00000000-0005-0000-0000-00002C6F0000}"/>
    <cellStyle name="Финансовый 3 2 2 3 5 2 4" xfId="17401" xr:uid="{00000000-0005-0000-0000-00002D6F0000}"/>
    <cellStyle name="Финансовый 3 2 2 3 5 2 5" xfId="18713" xr:uid="{00000000-0005-0000-0000-00002E6F0000}"/>
    <cellStyle name="Финансовый 3 2 2 3 5 2 5 2" xfId="22029" xr:uid="{00000000-0005-0000-0000-00002F6F0000}"/>
    <cellStyle name="Финансовый 3 2 2 3 5 2 5 3" xfId="27856" xr:uid="{00000000-0005-0000-0000-0000306F0000}"/>
    <cellStyle name="Финансовый 3 2 2 3 5 2 5 4" xfId="29293" xr:uid="{00000000-0005-0000-0000-0000316F0000}"/>
    <cellStyle name="Финансовый 3 2 2 3 5 2 5 5" xfId="30599" xr:uid="{00000000-0005-0000-0000-0000326F0000}"/>
    <cellStyle name="Финансовый 3 2 2 3 5 2 5 6" xfId="34774" xr:uid="{00000000-0005-0000-0000-0000336F0000}"/>
    <cellStyle name="Финансовый 3 2 2 3 5 2 5 7" xfId="36110" xr:uid="{00000000-0005-0000-0000-0000346F0000}"/>
    <cellStyle name="Финансовый 3 2 2 3 5 3" xfId="12687" xr:uid="{00000000-0005-0000-0000-0000356F0000}"/>
    <cellStyle name="Финансовый 3 2 2 3 5 3 2" xfId="12945" xr:uid="{00000000-0005-0000-0000-0000366F0000}"/>
    <cellStyle name="Финансовый 3 2 2 3 5 3 3" xfId="15377" xr:uid="{00000000-0005-0000-0000-0000376F0000}"/>
    <cellStyle name="Финансовый 3 2 2 3 5 3 3 2" xfId="15603" xr:uid="{00000000-0005-0000-0000-0000386F0000}"/>
    <cellStyle name="Финансовый 3 2 2 3 5 3 3 3" xfId="19586" xr:uid="{00000000-0005-0000-0000-0000396F0000}"/>
    <cellStyle name="Финансовый 3 2 2 3 5 3 3 4" xfId="22238" xr:uid="{00000000-0005-0000-0000-00003A6F0000}"/>
    <cellStyle name="Финансовый 3 2 2 3 5 3 3 5" xfId="26094" xr:uid="{00000000-0005-0000-0000-00003B6F0000}"/>
    <cellStyle name="Финансовый 3 2 2 3 5 3 3 6" xfId="27250" xr:uid="{00000000-0005-0000-0000-00003C6F0000}"/>
    <cellStyle name="Финансовый 3 2 2 3 5 3 3 7" xfId="28727" xr:uid="{00000000-0005-0000-0000-00003D6F0000}"/>
    <cellStyle name="Финансовый 3 2 2 3 5 3 3 8" xfId="32759" xr:uid="{00000000-0005-0000-0000-00003E6F0000}"/>
    <cellStyle name="Финансовый 3 2 2 3 5 3 3 9" xfId="31863" xr:uid="{00000000-0005-0000-0000-00003F6F0000}"/>
    <cellStyle name="Финансовый 3 2 2 3 5 3 4" xfId="18049" xr:uid="{00000000-0005-0000-0000-0000406F0000}"/>
    <cellStyle name="Финансовый 3 2 2 3 5 3 5" xfId="19361" xr:uid="{00000000-0005-0000-0000-0000416F0000}"/>
    <cellStyle name="Финансовый 3 2 2 3 5 3 5 2" xfId="23936" xr:uid="{00000000-0005-0000-0000-0000426F0000}"/>
    <cellStyle name="Финансовый 3 2 2 3 5 3 5 3" xfId="28504" xr:uid="{00000000-0005-0000-0000-0000436F0000}"/>
    <cellStyle name="Финансовый 3 2 2 3 5 3 5 4" xfId="29941" xr:uid="{00000000-0005-0000-0000-0000446F0000}"/>
    <cellStyle name="Финансовый 3 2 2 3 5 3 5 5" xfId="31247" xr:uid="{00000000-0005-0000-0000-0000456F0000}"/>
    <cellStyle name="Финансовый 3 2 2 3 5 3 5 6" xfId="34126" xr:uid="{00000000-0005-0000-0000-0000466F0000}"/>
    <cellStyle name="Финансовый 3 2 2 3 5 3 5 7" xfId="35462" xr:uid="{00000000-0005-0000-0000-0000476F0000}"/>
    <cellStyle name="Финансовый 3 2 2 3 6" xfId="10576" xr:uid="{00000000-0005-0000-0000-0000486F0000}"/>
    <cellStyle name="Финансовый 3 2 2 3 6 2" xfId="13229" xr:uid="{00000000-0005-0000-0000-0000496F0000}"/>
    <cellStyle name="Финансовый 3 2 2 3 6 3" xfId="15093" xr:uid="{00000000-0005-0000-0000-00004A6F0000}"/>
    <cellStyle name="Финансовый 3 2 2 3 6 3 2" xfId="15887" xr:uid="{00000000-0005-0000-0000-00004B6F0000}"/>
    <cellStyle name="Финансовый 3 2 2 3 6 3 3" xfId="19870" xr:uid="{00000000-0005-0000-0000-00004C6F0000}"/>
    <cellStyle name="Финансовый 3 2 2 3 6 3 4" xfId="21162" xr:uid="{00000000-0005-0000-0000-00004D6F0000}"/>
    <cellStyle name="Финансовый 3 2 2 3 6 3 5" xfId="26909" xr:uid="{00000000-0005-0000-0000-00004E6F0000}"/>
    <cellStyle name="Финансовый 3 2 2 3 6 3 6" xfId="20970" xr:uid="{00000000-0005-0000-0000-00004F6F0000}"/>
    <cellStyle name="Финансовый 3 2 2 3 6 3 7" xfId="27024" xr:uid="{00000000-0005-0000-0000-0000506F0000}"/>
    <cellStyle name="Финансовый 3 2 2 3 6 3 8" xfId="33043" xr:uid="{00000000-0005-0000-0000-0000516F0000}"/>
    <cellStyle name="Финансовый 3 2 2 3 6 3 9" xfId="31574" xr:uid="{00000000-0005-0000-0000-0000526F0000}"/>
    <cellStyle name="Финансовый 3 2 2 3 6 4" xfId="17765" xr:uid="{00000000-0005-0000-0000-0000536F0000}"/>
    <cellStyle name="Финансовый 3 2 2 3 6 5" xfId="19077" xr:uid="{00000000-0005-0000-0000-0000546F0000}"/>
    <cellStyle name="Финансовый 3 2 2 3 6 5 2" xfId="21311" xr:uid="{00000000-0005-0000-0000-0000556F0000}"/>
    <cellStyle name="Финансовый 3 2 2 3 6 5 3" xfId="28220" xr:uid="{00000000-0005-0000-0000-0000566F0000}"/>
    <cellStyle name="Финансовый 3 2 2 3 6 5 4" xfId="29657" xr:uid="{00000000-0005-0000-0000-0000576F0000}"/>
    <cellStyle name="Финансовый 3 2 2 3 6 5 5" xfId="30963" xr:uid="{00000000-0005-0000-0000-0000586F0000}"/>
    <cellStyle name="Финансовый 3 2 2 3 6 5 6" xfId="34410" xr:uid="{00000000-0005-0000-0000-0000596F0000}"/>
    <cellStyle name="Финансовый 3 2 2 3 6 5 7" xfId="35746" xr:uid="{00000000-0005-0000-0000-00005A6F0000}"/>
    <cellStyle name="Финансовый 3 2 2 3 7" xfId="11575" xr:uid="{00000000-0005-0000-0000-00005B6F0000}"/>
    <cellStyle name="Финансовый 3 2 2 3 8" xfId="13877" xr:uid="{00000000-0005-0000-0000-00005C6F0000}"/>
    <cellStyle name="Финансовый 3 2 2 3 9" xfId="14445" xr:uid="{00000000-0005-0000-0000-00005D6F0000}"/>
    <cellStyle name="Финансовый 3 2 2 3 9 2" xfId="16535" xr:uid="{00000000-0005-0000-0000-00005E6F0000}"/>
    <cellStyle name="Финансовый 3 2 2 3 9 3" xfId="20518" xr:uid="{00000000-0005-0000-0000-00005F6F0000}"/>
    <cellStyle name="Финансовый 3 2 2 3 9 4" xfId="23628" xr:uid="{00000000-0005-0000-0000-0000606F0000}"/>
    <cellStyle name="Финансовый 3 2 2 3 9 5" xfId="24404" xr:uid="{00000000-0005-0000-0000-0000616F0000}"/>
    <cellStyle name="Финансовый 3 2 2 3 9 6" xfId="26231" xr:uid="{00000000-0005-0000-0000-0000626F0000}"/>
    <cellStyle name="Финансовый 3 2 2 3 9 7" xfId="24088" xr:uid="{00000000-0005-0000-0000-0000636F0000}"/>
    <cellStyle name="Финансовый 3 2 2 3 9 8" xfId="33691" xr:uid="{00000000-0005-0000-0000-0000646F0000}"/>
    <cellStyle name="Финансовый 3 2 2 3 9 9" xfId="32638" xr:uid="{00000000-0005-0000-0000-0000656F0000}"/>
    <cellStyle name="Финансовый 3 2 2 4" xfId="1090" xr:uid="{00000000-0005-0000-0000-0000666F0000}"/>
    <cellStyle name="Финансовый 3 2 2 4 2" xfId="6149" xr:uid="{00000000-0005-0000-0000-0000676F0000}"/>
    <cellStyle name="Финансовый 3 2 2 4 2 2" xfId="9751" xr:uid="{00000000-0005-0000-0000-0000686F0000}"/>
    <cellStyle name="Финансовый 3 2 2 4 2 2 2" xfId="13529" xr:uid="{00000000-0005-0000-0000-0000696F0000}"/>
    <cellStyle name="Финансовый 3 2 2 4 2 2 3" xfId="14793" xr:uid="{00000000-0005-0000-0000-00006A6F0000}"/>
    <cellStyle name="Финансовый 3 2 2 4 2 2 3 2" xfId="16187" xr:uid="{00000000-0005-0000-0000-00006B6F0000}"/>
    <cellStyle name="Финансовый 3 2 2 4 2 2 3 3" xfId="20170" xr:uid="{00000000-0005-0000-0000-00006C6F0000}"/>
    <cellStyle name="Финансовый 3 2 2 4 2 2 3 4" xfId="21483" xr:uid="{00000000-0005-0000-0000-00006D6F0000}"/>
    <cellStyle name="Финансовый 3 2 2 4 2 2 3 5" xfId="26329" xr:uid="{00000000-0005-0000-0000-00006E6F0000}"/>
    <cellStyle name="Финансовый 3 2 2 4 2 2 3 6" xfId="27280" xr:uid="{00000000-0005-0000-0000-00006F6F0000}"/>
    <cellStyle name="Финансовый 3 2 2 4 2 2 3 7" xfId="24927" xr:uid="{00000000-0005-0000-0000-0000706F0000}"/>
    <cellStyle name="Финансовый 3 2 2 4 2 2 3 8" xfId="33343" xr:uid="{00000000-0005-0000-0000-0000716F0000}"/>
    <cellStyle name="Финансовый 3 2 2 4 2 2 3 9" xfId="32031" xr:uid="{00000000-0005-0000-0000-0000726F0000}"/>
    <cellStyle name="Финансовый 3 2 2 4 2 2 4" xfId="17465" xr:uid="{00000000-0005-0000-0000-0000736F0000}"/>
    <cellStyle name="Финансовый 3 2 2 4 2 2 5" xfId="18777" xr:uid="{00000000-0005-0000-0000-0000746F0000}"/>
    <cellStyle name="Финансовый 3 2 2 4 2 2 5 2" xfId="21148" xr:uid="{00000000-0005-0000-0000-0000756F0000}"/>
    <cellStyle name="Финансовый 3 2 2 4 2 2 5 3" xfId="27920" xr:uid="{00000000-0005-0000-0000-0000766F0000}"/>
    <cellStyle name="Финансовый 3 2 2 4 2 2 5 4" xfId="29357" xr:uid="{00000000-0005-0000-0000-0000776F0000}"/>
    <cellStyle name="Финансовый 3 2 2 4 2 2 5 5" xfId="30663" xr:uid="{00000000-0005-0000-0000-0000786F0000}"/>
    <cellStyle name="Финансовый 3 2 2 4 2 2 5 6" xfId="34710" xr:uid="{00000000-0005-0000-0000-0000796F0000}"/>
    <cellStyle name="Финансовый 3 2 2 4 2 2 5 7" xfId="36046" xr:uid="{00000000-0005-0000-0000-00007A6F0000}"/>
    <cellStyle name="Финансовый 3 2 2 4 2 3" xfId="12742" xr:uid="{00000000-0005-0000-0000-00007B6F0000}"/>
    <cellStyle name="Финансовый 3 2 2 4 2 3 2" xfId="12890" xr:uid="{00000000-0005-0000-0000-00007C6F0000}"/>
    <cellStyle name="Финансовый 3 2 2 4 2 3 3" xfId="15432" xr:uid="{00000000-0005-0000-0000-00007D6F0000}"/>
    <cellStyle name="Финансовый 3 2 2 4 2 3 3 2" xfId="15548" xr:uid="{00000000-0005-0000-0000-00007E6F0000}"/>
    <cellStyle name="Финансовый 3 2 2 4 2 3 3 3" xfId="19531" xr:uid="{00000000-0005-0000-0000-00007F6F0000}"/>
    <cellStyle name="Финансовый 3 2 2 4 2 3 3 4" xfId="25200" xr:uid="{00000000-0005-0000-0000-0000806F0000}"/>
    <cellStyle name="Финансовый 3 2 2 4 2 3 3 5" xfId="26791" xr:uid="{00000000-0005-0000-0000-0000816F0000}"/>
    <cellStyle name="Финансовый 3 2 2 4 2 3 3 6" xfId="24694" xr:uid="{00000000-0005-0000-0000-0000826F0000}"/>
    <cellStyle name="Финансовый 3 2 2 4 2 3 3 7" xfId="24552" xr:uid="{00000000-0005-0000-0000-0000836F0000}"/>
    <cellStyle name="Финансовый 3 2 2 4 2 3 3 8" xfId="32704" xr:uid="{00000000-0005-0000-0000-0000846F0000}"/>
    <cellStyle name="Финансовый 3 2 2 4 2 3 3 9" xfId="32108" xr:uid="{00000000-0005-0000-0000-0000856F0000}"/>
    <cellStyle name="Финансовый 3 2 2 4 2 3 4" xfId="18104" xr:uid="{00000000-0005-0000-0000-0000866F0000}"/>
    <cellStyle name="Финансовый 3 2 2 4 2 3 5" xfId="19416" xr:uid="{00000000-0005-0000-0000-0000876F0000}"/>
    <cellStyle name="Финансовый 3 2 2 4 2 3 5 2" xfId="21185" xr:uid="{00000000-0005-0000-0000-0000886F0000}"/>
    <cellStyle name="Финансовый 3 2 2 4 2 3 5 3" xfId="28559" xr:uid="{00000000-0005-0000-0000-0000896F0000}"/>
    <cellStyle name="Финансовый 3 2 2 4 2 3 5 4" xfId="29996" xr:uid="{00000000-0005-0000-0000-00008A6F0000}"/>
    <cellStyle name="Финансовый 3 2 2 4 2 3 5 5" xfId="31302" xr:uid="{00000000-0005-0000-0000-00008B6F0000}"/>
    <cellStyle name="Финансовый 3 2 2 4 2 3 5 6" xfId="34071" xr:uid="{00000000-0005-0000-0000-00008C6F0000}"/>
    <cellStyle name="Финансовый 3 2 2 4 2 3 5 7" xfId="35407" xr:uid="{00000000-0005-0000-0000-00008D6F0000}"/>
    <cellStyle name="Финансовый 3 2 2 4 3" xfId="10982" xr:uid="{00000000-0005-0000-0000-00008E6F0000}"/>
    <cellStyle name="Финансовый 3 2 2 4 3 2" xfId="13212" xr:uid="{00000000-0005-0000-0000-00008F6F0000}"/>
    <cellStyle name="Финансовый 3 2 2 4 3 3" xfId="15110" xr:uid="{00000000-0005-0000-0000-0000906F0000}"/>
    <cellStyle name="Финансовый 3 2 2 4 3 3 2" xfId="15870" xr:uid="{00000000-0005-0000-0000-0000916F0000}"/>
    <cellStyle name="Финансовый 3 2 2 4 3 3 3" xfId="19853" xr:uid="{00000000-0005-0000-0000-0000926F0000}"/>
    <cellStyle name="Финансовый 3 2 2 4 3 3 4" xfId="23653" xr:uid="{00000000-0005-0000-0000-0000936F0000}"/>
    <cellStyle name="Финансовый 3 2 2 4 3 3 5" xfId="27306" xr:uid="{00000000-0005-0000-0000-0000946F0000}"/>
    <cellStyle name="Финансовый 3 2 2 4 3 3 6" xfId="25500" xr:uid="{00000000-0005-0000-0000-0000956F0000}"/>
    <cellStyle name="Финансовый 3 2 2 4 3 3 7" xfId="22312" xr:uid="{00000000-0005-0000-0000-0000966F0000}"/>
    <cellStyle name="Финансовый 3 2 2 4 3 3 8" xfId="33026" xr:uid="{00000000-0005-0000-0000-0000976F0000}"/>
    <cellStyle name="Финансовый 3 2 2 4 3 3 9" xfId="31937" xr:uid="{00000000-0005-0000-0000-0000986F0000}"/>
    <cellStyle name="Финансовый 3 2 2 4 3 4" xfId="17782" xr:uid="{00000000-0005-0000-0000-0000996F0000}"/>
    <cellStyle name="Финансовый 3 2 2 4 3 5" xfId="19094" xr:uid="{00000000-0005-0000-0000-00009A6F0000}"/>
    <cellStyle name="Финансовый 3 2 2 4 3 5 2" xfId="22821" xr:uid="{00000000-0005-0000-0000-00009B6F0000}"/>
    <cellStyle name="Финансовый 3 2 2 4 3 5 3" xfId="28237" xr:uid="{00000000-0005-0000-0000-00009C6F0000}"/>
    <cellStyle name="Финансовый 3 2 2 4 3 5 4" xfId="29674" xr:uid="{00000000-0005-0000-0000-00009D6F0000}"/>
    <cellStyle name="Финансовый 3 2 2 4 3 5 5" xfId="30980" xr:uid="{00000000-0005-0000-0000-00009E6F0000}"/>
    <cellStyle name="Финансовый 3 2 2 4 3 5 6" xfId="34393" xr:uid="{00000000-0005-0000-0000-00009F6F0000}"/>
    <cellStyle name="Финансовый 3 2 2 4 3 5 7" xfId="35729" xr:uid="{00000000-0005-0000-0000-0000A06F0000}"/>
    <cellStyle name="Финансовый 3 2 2 4 4" xfId="12318" xr:uid="{00000000-0005-0000-0000-0000A16F0000}"/>
    <cellStyle name="Финансовый 3 2 2 4 5" xfId="13860" xr:uid="{00000000-0005-0000-0000-0000A26F0000}"/>
    <cellStyle name="Финансовый 3 2 2 4 6" xfId="14462" xr:uid="{00000000-0005-0000-0000-0000A36F0000}"/>
    <cellStyle name="Финансовый 3 2 2 4 6 2" xfId="16518" xr:uid="{00000000-0005-0000-0000-0000A46F0000}"/>
    <cellStyle name="Финансовый 3 2 2 4 6 3" xfId="20501" xr:uid="{00000000-0005-0000-0000-0000A56F0000}"/>
    <cellStyle name="Финансовый 3 2 2 4 6 4" xfId="21372" xr:uid="{00000000-0005-0000-0000-0000A66F0000}"/>
    <cellStyle name="Финансовый 3 2 2 4 6 5" xfId="25990" xr:uid="{00000000-0005-0000-0000-0000A76F0000}"/>
    <cellStyle name="Финансовый 3 2 2 4 6 6" xfId="23675" xr:uid="{00000000-0005-0000-0000-0000A86F0000}"/>
    <cellStyle name="Финансовый 3 2 2 4 6 7" xfId="24456" xr:uid="{00000000-0005-0000-0000-0000A96F0000}"/>
    <cellStyle name="Финансовый 3 2 2 4 6 8" xfId="33674" xr:uid="{00000000-0005-0000-0000-0000AA6F0000}"/>
    <cellStyle name="Финансовый 3 2 2 4 6 9" xfId="32413" xr:uid="{00000000-0005-0000-0000-0000AB6F0000}"/>
    <cellStyle name="Финансовый 3 2 2 4 7" xfId="17134" xr:uid="{00000000-0005-0000-0000-0000AC6F0000}"/>
    <cellStyle name="Финансовый 3 2 2 4 8" xfId="18446" xr:uid="{00000000-0005-0000-0000-0000AD6F0000}"/>
    <cellStyle name="Финансовый 3 2 2 4 8 2" xfId="24951" xr:uid="{00000000-0005-0000-0000-0000AE6F0000}"/>
    <cellStyle name="Финансовый 3 2 2 4 8 3" xfId="27589" xr:uid="{00000000-0005-0000-0000-0000AF6F0000}"/>
    <cellStyle name="Финансовый 3 2 2 4 8 4" xfId="29026" xr:uid="{00000000-0005-0000-0000-0000B06F0000}"/>
    <cellStyle name="Финансовый 3 2 2 4 8 5" xfId="30332" xr:uid="{00000000-0005-0000-0000-0000B16F0000}"/>
    <cellStyle name="Финансовый 3 2 2 4 8 6" xfId="35041" xr:uid="{00000000-0005-0000-0000-0000B26F0000}"/>
    <cellStyle name="Финансовый 3 2 2 4 8 7" xfId="36377" xr:uid="{00000000-0005-0000-0000-0000B36F0000}"/>
    <cellStyle name="Финансовый 3 2 2 5" xfId="1299" xr:uid="{00000000-0005-0000-0000-0000B46F0000}"/>
    <cellStyle name="Финансовый 3 2 2 5 2" xfId="7925" xr:uid="{00000000-0005-0000-0000-0000B56F0000}"/>
    <cellStyle name="Финансовый 3 2 2 5 2 2" xfId="13740" xr:uid="{00000000-0005-0000-0000-0000B66F0000}"/>
    <cellStyle name="Финансовый 3 2 2 5 2 3" xfId="14582" xr:uid="{00000000-0005-0000-0000-0000B76F0000}"/>
    <cellStyle name="Финансовый 3 2 2 5 2 3 2" xfId="16398" xr:uid="{00000000-0005-0000-0000-0000B86F0000}"/>
    <cellStyle name="Финансовый 3 2 2 5 2 3 3" xfId="20381" xr:uid="{00000000-0005-0000-0000-0000B96F0000}"/>
    <cellStyle name="Финансовый 3 2 2 5 2 3 4" xfId="24080" xr:uid="{00000000-0005-0000-0000-0000BA6F0000}"/>
    <cellStyle name="Финансовый 3 2 2 5 2 3 5" xfId="26647" xr:uid="{00000000-0005-0000-0000-0000BB6F0000}"/>
    <cellStyle name="Финансовый 3 2 2 5 2 3 6" xfId="26839" xr:uid="{00000000-0005-0000-0000-0000BC6F0000}"/>
    <cellStyle name="Финансовый 3 2 2 5 2 3 7" xfId="25992" xr:uid="{00000000-0005-0000-0000-0000BD6F0000}"/>
    <cellStyle name="Финансовый 3 2 2 5 2 3 8" xfId="33554" xr:uid="{00000000-0005-0000-0000-0000BE6F0000}"/>
    <cellStyle name="Финансовый 3 2 2 5 2 3 9" xfId="31598" xr:uid="{00000000-0005-0000-0000-0000BF6F0000}"/>
    <cellStyle name="Финансовый 3 2 2 5 2 4" xfId="17254" xr:uid="{00000000-0005-0000-0000-0000C06F0000}"/>
    <cellStyle name="Финансовый 3 2 2 5 2 5" xfId="18566" xr:uid="{00000000-0005-0000-0000-0000C16F0000}"/>
    <cellStyle name="Финансовый 3 2 2 5 2 5 2" xfId="23809" xr:uid="{00000000-0005-0000-0000-0000C26F0000}"/>
    <cellStyle name="Финансовый 3 2 2 5 2 5 3" xfId="27709" xr:uid="{00000000-0005-0000-0000-0000C36F0000}"/>
    <cellStyle name="Финансовый 3 2 2 5 2 5 4" xfId="29146" xr:uid="{00000000-0005-0000-0000-0000C46F0000}"/>
    <cellStyle name="Финансовый 3 2 2 5 2 5 5" xfId="30452" xr:uid="{00000000-0005-0000-0000-0000C56F0000}"/>
    <cellStyle name="Финансовый 3 2 2 5 2 5 6" xfId="34921" xr:uid="{00000000-0005-0000-0000-0000C66F0000}"/>
    <cellStyle name="Финансовый 3 2 2 5 2 5 7" xfId="36257" xr:uid="{00000000-0005-0000-0000-0000C76F0000}"/>
    <cellStyle name="Финансовый 3 2 2 5 3" xfId="12540" xr:uid="{00000000-0005-0000-0000-0000C86F0000}"/>
    <cellStyle name="Финансовый 3 2 2 5 3 2" xfId="13092" xr:uid="{00000000-0005-0000-0000-0000C96F0000}"/>
    <cellStyle name="Финансовый 3 2 2 5 3 3" xfId="15230" xr:uid="{00000000-0005-0000-0000-0000CA6F0000}"/>
    <cellStyle name="Финансовый 3 2 2 5 3 3 2" xfId="15750" xr:uid="{00000000-0005-0000-0000-0000CB6F0000}"/>
    <cellStyle name="Финансовый 3 2 2 5 3 3 3" xfId="19733" xr:uid="{00000000-0005-0000-0000-0000CC6F0000}"/>
    <cellStyle name="Финансовый 3 2 2 5 3 3 4" xfId="21380" xr:uid="{00000000-0005-0000-0000-0000CD6F0000}"/>
    <cellStyle name="Финансовый 3 2 2 5 3 3 5" xfId="26348" xr:uid="{00000000-0005-0000-0000-0000CE6F0000}"/>
    <cellStyle name="Финансовый 3 2 2 5 3 3 6" xfId="23535" xr:uid="{00000000-0005-0000-0000-0000CF6F0000}"/>
    <cellStyle name="Финансовый 3 2 2 5 3 3 7" xfId="28683" xr:uid="{00000000-0005-0000-0000-0000D06F0000}"/>
    <cellStyle name="Финансовый 3 2 2 5 3 3 8" xfId="32906" xr:uid="{00000000-0005-0000-0000-0000D16F0000}"/>
    <cellStyle name="Финансовый 3 2 2 5 3 3 9" xfId="31544" xr:uid="{00000000-0005-0000-0000-0000D26F0000}"/>
    <cellStyle name="Финансовый 3 2 2 5 3 4" xfId="17902" xr:uid="{00000000-0005-0000-0000-0000D36F0000}"/>
    <cellStyle name="Финансовый 3 2 2 5 3 5" xfId="19214" xr:uid="{00000000-0005-0000-0000-0000D46F0000}"/>
    <cellStyle name="Финансовый 3 2 2 5 3 5 2" xfId="23996" xr:uid="{00000000-0005-0000-0000-0000D56F0000}"/>
    <cellStyle name="Финансовый 3 2 2 5 3 5 3" xfId="28357" xr:uid="{00000000-0005-0000-0000-0000D66F0000}"/>
    <cellStyle name="Финансовый 3 2 2 5 3 5 4" xfId="29794" xr:uid="{00000000-0005-0000-0000-0000D76F0000}"/>
    <cellStyle name="Финансовый 3 2 2 5 3 5 5" xfId="31100" xr:uid="{00000000-0005-0000-0000-0000D86F0000}"/>
    <cellStyle name="Финансовый 3 2 2 5 3 5 6" xfId="34273" xr:uid="{00000000-0005-0000-0000-0000D96F0000}"/>
    <cellStyle name="Финансовый 3 2 2 5 3 5 7" xfId="35609" xr:uid="{00000000-0005-0000-0000-0000DA6F0000}"/>
    <cellStyle name="Финансовый 3 2 2 6" xfId="10119" xr:uid="{00000000-0005-0000-0000-0000DB6F0000}"/>
    <cellStyle name="Финансовый 3 2 2 6 2" xfId="13285" xr:uid="{00000000-0005-0000-0000-0000DC6F0000}"/>
    <cellStyle name="Финансовый 3 2 2 6 3" xfId="15037" xr:uid="{00000000-0005-0000-0000-0000DD6F0000}"/>
    <cellStyle name="Финансовый 3 2 2 6 3 2" xfId="15943" xr:uid="{00000000-0005-0000-0000-0000DE6F0000}"/>
    <cellStyle name="Финансовый 3 2 2 6 3 3" xfId="19926" xr:uid="{00000000-0005-0000-0000-0000DF6F0000}"/>
    <cellStyle name="Финансовый 3 2 2 6 3 4" xfId="24129" xr:uid="{00000000-0005-0000-0000-0000E06F0000}"/>
    <cellStyle name="Финансовый 3 2 2 6 3 5" xfId="24681" xr:uid="{00000000-0005-0000-0000-0000E16F0000}"/>
    <cellStyle name="Финансовый 3 2 2 6 3 6" xfId="26555" xr:uid="{00000000-0005-0000-0000-0000E26F0000}"/>
    <cellStyle name="Финансовый 3 2 2 6 3 7" xfId="25092" xr:uid="{00000000-0005-0000-0000-0000E36F0000}"/>
    <cellStyle name="Финансовый 3 2 2 6 3 8" xfId="33099" xr:uid="{00000000-0005-0000-0000-0000E46F0000}"/>
    <cellStyle name="Финансовый 3 2 2 6 3 9" xfId="31903" xr:uid="{00000000-0005-0000-0000-0000E56F0000}"/>
    <cellStyle name="Финансовый 3 2 2 6 4" xfId="17709" xr:uid="{00000000-0005-0000-0000-0000E66F0000}"/>
    <cellStyle name="Финансовый 3 2 2 6 5" xfId="19021" xr:uid="{00000000-0005-0000-0000-0000E76F0000}"/>
    <cellStyle name="Финансовый 3 2 2 6 5 2" xfId="23225" xr:uid="{00000000-0005-0000-0000-0000E86F0000}"/>
    <cellStyle name="Финансовый 3 2 2 6 5 3" xfId="28164" xr:uid="{00000000-0005-0000-0000-0000E96F0000}"/>
    <cellStyle name="Финансовый 3 2 2 6 5 4" xfId="29601" xr:uid="{00000000-0005-0000-0000-0000EA6F0000}"/>
    <cellStyle name="Финансовый 3 2 2 6 5 5" xfId="30907" xr:uid="{00000000-0005-0000-0000-0000EB6F0000}"/>
    <cellStyle name="Финансовый 3 2 2 6 5 6" xfId="34466" xr:uid="{00000000-0005-0000-0000-0000EC6F0000}"/>
    <cellStyle name="Финансовый 3 2 2 6 5 7" xfId="35802" xr:uid="{00000000-0005-0000-0000-0000ED6F0000}"/>
    <cellStyle name="Финансовый 3 2 2 7" xfId="11184" xr:uid="{00000000-0005-0000-0000-0000EE6F0000}"/>
    <cellStyle name="Финансовый 3 2 2 8" xfId="13933" xr:uid="{00000000-0005-0000-0000-0000EF6F0000}"/>
    <cellStyle name="Финансовый 3 2 2 9" xfId="14389" xr:uid="{00000000-0005-0000-0000-0000F06F0000}"/>
    <cellStyle name="Финансовый 3 2 2 9 2" xfId="16591" xr:uid="{00000000-0005-0000-0000-0000F16F0000}"/>
    <cellStyle name="Финансовый 3 2 2 9 3" xfId="20574" xr:uid="{00000000-0005-0000-0000-0000F26F0000}"/>
    <cellStyle name="Финансовый 3 2 2 9 4" xfId="25317" xr:uid="{00000000-0005-0000-0000-0000F36F0000}"/>
    <cellStyle name="Финансовый 3 2 2 9 5" xfId="27032" xr:uid="{00000000-0005-0000-0000-0000F46F0000}"/>
    <cellStyle name="Финансовый 3 2 2 9 6" xfId="22720" xr:uid="{00000000-0005-0000-0000-0000F56F0000}"/>
    <cellStyle name="Финансовый 3 2 2 9 7" xfId="26274" xr:uid="{00000000-0005-0000-0000-0000F66F0000}"/>
    <cellStyle name="Финансовый 3 2 2 9 8" xfId="33747" xr:uid="{00000000-0005-0000-0000-0000F76F0000}"/>
    <cellStyle name="Финансовый 3 2 2 9 9" xfId="32433" xr:uid="{00000000-0005-0000-0000-0000F86F0000}"/>
    <cellStyle name="Финансовый 3 2 20" xfId="11174" xr:uid="{00000000-0005-0000-0000-0000F96F0000}"/>
    <cellStyle name="Финансовый 3 2 21" xfId="12796" xr:uid="{00000000-0005-0000-0000-0000FA6F0000}"/>
    <cellStyle name="Финансовый 3 2 21 2" xfId="12802" xr:uid="{00000000-0005-0000-0000-0000FB6F0000}"/>
    <cellStyle name="Финансовый 3 2 21 2 2" xfId="12841" xr:uid="{00000000-0005-0000-0000-0000FC6F0000}"/>
    <cellStyle name="Финансовый 3 2 21 2 3" xfId="15481" xr:uid="{00000000-0005-0000-0000-0000FD6F0000}"/>
    <cellStyle name="Финансовый 3 2 21 2 3 2" xfId="15499" xr:uid="{00000000-0005-0000-0000-0000FE6F0000}"/>
    <cellStyle name="Финансовый 3 2 21 2 3 3" xfId="19482" xr:uid="{00000000-0005-0000-0000-0000FF6F0000}"/>
    <cellStyle name="Финансовый 3 2 21 2 3 4" xfId="21306" xr:uid="{00000000-0005-0000-0000-000000700000}"/>
    <cellStyle name="Финансовый 3 2 21 2 3 5" xfId="25451" xr:uid="{00000000-0005-0000-0000-000001700000}"/>
    <cellStyle name="Финансовый 3 2 21 2 3 6" xfId="23290" xr:uid="{00000000-0005-0000-0000-000002700000}"/>
    <cellStyle name="Финансовый 3 2 21 2 3 7" xfId="24837" xr:uid="{00000000-0005-0000-0000-000003700000}"/>
    <cellStyle name="Финансовый 3 2 21 2 3 8" xfId="32655" xr:uid="{00000000-0005-0000-0000-000004700000}"/>
    <cellStyle name="Финансовый 3 2 21 2 3 9" xfId="32339" xr:uid="{00000000-0005-0000-0000-000005700000}"/>
    <cellStyle name="Финансовый 3 2 21 2 4" xfId="18153" xr:uid="{00000000-0005-0000-0000-000006700000}"/>
    <cellStyle name="Финансовый 3 2 21 2 5" xfId="19465" xr:uid="{00000000-0005-0000-0000-000007700000}"/>
    <cellStyle name="Финансовый 3 2 21 2 5 2" xfId="22733" xr:uid="{00000000-0005-0000-0000-000008700000}"/>
    <cellStyle name="Финансовый 3 2 21 2 5 3" xfId="28608" xr:uid="{00000000-0005-0000-0000-000009700000}"/>
    <cellStyle name="Финансовый 3 2 21 2 5 4" xfId="30045" xr:uid="{00000000-0005-0000-0000-00000A700000}"/>
    <cellStyle name="Финансовый 3 2 21 2 5 5" xfId="31351" xr:uid="{00000000-0005-0000-0000-00000B700000}"/>
    <cellStyle name="Финансовый 3 2 21 2 5 6" xfId="34022" xr:uid="{00000000-0005-0000-0000-00000C700000}"/>
    <cellStyle name="Финансовый 3 2 21 2 5 7" xfId="35358" xr:uid="{00000000-0005-0000-0000-00000D700000}"/>
    <cellStyle name="Финансовый 3 2 21 3" xfId="12844" xr:uid="{00000000-0005-0000-0000-00000E700000}"/>
    <cellStyle name="Финансовый 3 2 21 4" xfId="15478" xr:uid="{00000000-0005-0000-0000-00000F700000}"/>
    <cellStyle name="Финансовый 3 2 21 4 2" xfId="15502" xr:uid="{00000000-0005-0000-0000-000010700000}"/>
    <cellStyle name="Финансовый 3 2 21 4 3" xfId="19485" xr:uid="{00000000-0005-0000-0000-000011700000}"/>
    <cellStyle name="Финансовый 3 2 21 4 4" xfId="21732" xr:uid="{00000000-0005-0000-0000-000012700000}"/>
    <cellStyle name="Финансовый 3 2 21 4 5" xfId="25632" xr:uid="{00000000-0005-0000-0000-000013700000}"/>
    <cellStyle name="Финансовый 3 2 21 4 6" xfId="24571" xr:uid="{00000000-0005-0000-0000-000014700000}"/>
    <cellStyle name="Финансовый 3 2 21 4 7" xfId="26599" xr:uid="{00000000-0005-0000-0000-000015700000}"/>
    <cellStyle name="Финансовый 3 2 21 4 8" xfId="32658" xr:uid="{00000000-0005-0000-0000-000016700000}"/>
    <cellStyle name="Финансовый 3 2 21 4 9" xfId="32140" xr:uid="{00000000-0005-0000-0000-000017700000}"/>
    <cellStyle name="Финансовый 3 2 21 5" xfId="18150" xr:uid="{00000000-0005-0000-0000-000018700000}"/>
    <cellStyle name="Финансовый 3 2 21 6" xfId="19462" xr:uid="{00000000-0005-0000-0000-000019700000}"/>
    <cellStyle name="Финансовый 3 2 21 6 2" xfId="21337" xr:uid="{00000000-0005-0000-0000-00001A700000}"/>
    <cellStyle name="Финансовый 3 2 21 6 3" xfId="28605" xr:uid="{00000000-0005-0000-0000-00001B700000}"/>
    <cellStyle name="Финансовый 3 2 21 6 4" xfId="30042" xr:uid="{00000000-0005-0000-0000-00001C700000}"/>
    <cellStyle name="Финансовый 3 2 21 6 5" xfId="31348" xr:uid="{00000000-0005-0000-0000-00001D700000}"/>
    <cellStyle name="Финансовый 3 2 21 6 6" xfId="34025" xr:uid="{00000000-0005-0000-0000-00001E700000}"/>
    <cellStyle name="Финансовый 3 2 21 6 7" xfId="35361" xr:uid="{00000000-0005-0000-0000-00001F700000}"/>
    <cellStyle name="Финансовый 3 2 22" xfId="12812" xr:uid="{00000000-0005-0000-0000-000020700000}"/>
    <cellStyle name="Финансовый 3 2 22 2" xfId="12838" xr:uid="{00000000-0005-0000-0000-000021700000}"/>
    <cellStyle name="Финансовый 3 2 22 3" xfId="15484" xr:uid="{00000000-0005-0000-0000-000022700000}"/>
    <cellStyle name="Финансовый 3 2 22 3 2" xfId="15496" xr:uid="{00000000-0005-0000-0000-000023700000}"/>
    <cellStyle name="Финансовый 3 2 22 3 3" xfId="19479" xr:uid="{00000000-0005-0000-0000-000024700000}"/>
    <cellStyle name="Финансовый 3 2 22 3 4" xfId="24308" xr:uid="{00000000-0005-0000-0000-000025700000}"/>
    <cellStyle name="Финансовый 3 2 22 3 5" xfId="26247" xr:uid="{00000000-0005-0000-0000-000026700000}"/>
    <cellStyle name="Финансовый 3 2 22 3 6" xfId="22789" xr:uid="{00000000-0005-0000-0000-000027700000}"/>
    <cellStyle name="Финансовый 3 2 22 3 7" xfId="27058" xr:uid="{00000000-0005-0000-0000-000028700000}"/>
    <cellStyle name="Финансовый 3 2 22 3 8" xfId="32652" xr:uid="{00000000-0005-0000-0000-000029700000}"/>
    <cellStyle name="Финансовый 3 2 22 3 9" xfId="31484" xr:uid="{00000000-0005-0000-0000-00002A700000}"/>
    <cellStyle name="Финансовый 3 2 22 4" xfId="18156" xr:uid="{00000000-0005-0000-0000-00002B700000}"/>
    <cellStyle name="Финансовый 3 2 22 5" xfId="19468" xr:uid="{00000000-0005-0000-0000-00002C700000}"/>
    <cellStyle name="Финансовый 3 2 22 5 2" xfId="22467" xr:uid="{00000000-0005-0000-0000-00002D700000}"/>
    <cellStyle name="Финансовый 3 2 22 5 3" xfId="28611" xr:uid="{00000000-0005-0000-0000-00002E700000}"/>
    <cellStyle name="Финансовый 3 2 22 5 4" xfId="30048" xr:uid="{00000000-0005-0000-0000-00002F700000}"/>
    <cellStyle name="Финансовый 3 2 22 5 5" xfId="31354" xr:uid="{00000000-0005-0000-0000-000030700000}"/>
    <cellStyle name="Финансовый 3 2 22 5 6" xfId="34019" xr:uid="{00000000-0005-0000-0000-000031700000}"/>
    <cellStyle name="Финансовый 3 2 22 5 7" xfId="35355" xr:uid="{00000000-0005-0000-0000-000032700000}"/>
    <cellStyle name="Финансовый 3 2 23" xfId="12822" xr:uid="{00000000-0005-0000-0000-000033700000}"/>
    <cellStyle name="Финансовый 3 2 23 2" xfId="12835" xr:uid="{00000000-0005-0000-0000-000034700000}"/>
    <cellStyle name="Финансовый 3 2 23 3" xfId="15487" xr:uid="{00000000-0005-0000-0000-000035700000}"/>
    <cellStyle name="Финансовый 3 2 23 3 2" xfId="15493" xr:uid="{00000000-0005-0000-0000-000036700000}"/>
    <cellStyle name="Финансовый 3 2 23 3 3" xfId="19476" xr:uid="{00000000-0005-0000-0000-000037700000}"/>
    <cellStyle name="Финансовый 3 2 23 3 4" xfId="23520" xr:uid="{00000000-0005-0000-0000-000038700000}"/>
    <cellStyle name="Финансовый 3 2 23 3 5" xfId="25667" xr:uid="{00000000-0005-0000-0000-000039700000}"/>
    <cellStyle name="Финансовый 3 2 23 3 6" xfId="21598" xr:uid="{00000000-0005-0000-0000-00003A700000}"/>
    <cellStyle name="Финансовый 3 2 23 3 7" xfId="25736" xr:uid="{00000000-0005-0000-0000-00003B700000}"/>
    <cellStyle name="Финансовый 3 2 23 3 8" xfId="32649" xr:uid="{00000000-0005-0000-0000-00003C700000}"/>
    <cellStyle name="Финансовый 3 2 23 3 9" xfId="31611" xr:uid="{00000000-0005-0000-0000-00003D700000}"/>
    <cellStyle name="Финансовый 3 2 23 4" xfId="18159" xr:uid="{00000000-0005-0000-0000-00003E700000}"/>
    <cellStyle name="Финансовый 3 2 23 5" xfId="19471" xr:uid="{00000000-0005-0000-0000-00003F700000}"/>
    <cellStyle name="Финансовый 3 2 23 5 2" xfId="22152" xr:uid="{00000000-0005-0000-0000-000040700000}"/>
    <cellStyle name="Финансовый 3 2 23 5 3" xfId="28614" xr:uid="{00000000-0005-0000-0000-000041700000}"/>
    <cellStyle name="Финансовый 3 2 23 5 4" xfId="30051" xr:uid="{00000000-0005-0000-0000-000042700000}"/>
    <cellStyle name="Финансовый 3 2 23 5 5" xfId="31357" xr:uid="{00000000-0005-0000-0000-000043700000}"/>
    <cellStyle name="Финансовый 3 2 23 5 6" xfId="34016" xr:uid="{00000000-0005-0000-0000-000044700000}"/>
    <cellStyle name="Финансовый 3 2 23 5 7" xfId="35352" xr:uid="{00000000-0005-0000-0000-000045700000}"/>
    <cellStyle name="Финансовый 3 2 24" xfId="13936" xr:uid="{00000000-0005-0000-0000-000046700000}"/>
    <cellStyle name="Финансовый 3 2 25" xfId="14386" xr:uid="{00000000-0005-0000-0000-000047700000}"/>
    <cellStyle name="Финансовый 3 2 25 2" xfId="16594" xr:uid="{00000000-0005-0000-0000-000048700000}"/>
    <cellStyle name="Финансовый 3 2 25 3" xfId="20577" xr:uid="{00000000-0005-0000-0000-000049700000}"/>
    <cellStyle name="Финансовый 3 2 25 4" xfId="23692" xr:uid="{00000000-0005-0000-0000-00004A700000}"/>
    <cellStyle name="Финансовый 3 2 25 5" xfId="24894" xr:uid="{00000000-0005-0000-0000-00004B700000}"/>
    <cellStyle name="Финансовый 3 2 25 6" xfId="26147" xr:uid="{00000000-0005-0000-0000-00004C700000}"/>
    <cellStyle name="Финансовый 3 2 25 7" xfId="25938" xr:uid="{00000000-0005-0000-0000-00004D700000}"/>
    <cellStyle name="Финансовый 3 2 25 8" xfId="33750" xr:uid="{00000000-0005-0000-0000-00004E700000}"/>
    <cellStyle name="Финансовый 3 2 25 9" xfId="32625" xr:uid="{00000000-0005-0000-0000-00004F700000}"/>
    <cellStyle name="Финансовый 3 2 26" xfId="17058" xr:uid="{00000000-0005-0000-0000-000050700000}"/>
    <cellStyle name="Финансовый 3 2 27" xfId="18370" xr:uid="{00000000-0005-0000-0000-000051700000}"/>
    <cellStyle name="Финансовый 3 2 27 2" xfId="24186" xr:uid="{00000000-0005-0000-0000-000052700000}"/>
    <cellStyle name="Финансовый 3 2 27 3" xfId="27513" xr:uid="{00000000-0005-0000-0000-000053700000}"/>
    <cellStyle name="Финансовый 3 2 27 4" xfId="28950" xr:uid="{00000000-0005-0000-0000-000054700000}"/>
    <cellStyle name="Финансовый 3 2 27 5" xfId="30256" xr:uid="{00000000-0005-0000-0000-000055700000}"/>
    <cellStyle name="Финансовый 3 2 27 6" xfId="35117" xr:uid="{00000000-0005-0000-0000-000056700000}"/>
    <cellStyle name="Финансовый 3 2 27 7" xfId="36453" xr:uid="{00000000-0005-0000-0000-000057700000}"/>
    <cellStyle name="Финансовый 3 2 3" xfId="227" xr:uid="{00000000-0005-0000-0000-000058700000}"/>
    <cellStyle name="Финансовый 3 2 3 2" xfId="574" xr:uid="{00000000-0005-0000-0000-000059700000}"/>
    <cellStyle name="Финансовый 3 2 3 2 2" xfId="9165" xr:uid="{00000000-0005-0000-0000-00005A700000}"/>
    <cellStyle name="Финансовый 3 2 3 2 3" xfId="10482" xr:uid="{00000000-0005-0000-0000-00005B700000}"/>
    <cellStyle name="Финансовый 3 2 3 3" xfId="1317" xr:uid="{00000000-0005-0000-0000-00005C700000}"/>
    <cellStyle name="Финансовый 3 2 3 3 2" xfId="8285" xr:uid="{00000000-0005-0000-0000-00005D700000}"/>
    <cellStyle name="Финансовый 3 2 3 3 2 2" xfId="13643" xr:uid="{00000000-0005-0000-0000-00005E700000}"/>
    <cellStyle name="Финансовый 3 2 3 3 2 3" xfId="14679" xr:uid="{00000000-0005-0000-0000-00005F700000}"/>
    <cellStyle name="Финансовый 3 2 3 3 2 3 2" xfId="16301" xr:uid="{00000000-0005-0000-0000-000060700000}"/>
    <cellStyle name="Финансовый 3 2 3 3 2 3 3" xfId="20284" xr:uid="{00000000-0005-0000-0000-000061700000}"/>
    <cellStyle name="Финансовый 3 2 3 3 2 3 4" xfId="24263" xr:uid="{00000000-0005-0000-0000-000062700000}"/>
    <cellStyle name="Финансовый 3 2 3 3 2 3 5" xfId="25794" xr:uid="{00000000-0005-0000-0000-000063700000}"/>
    <cellStyle name="Финансовый 3 2 3 3 2 3 6" xfId="25231" xr:uid="{00000000-0005-0000-0000-000064700000}"/>
    <cellStyle name="Финансовый 3 2 3 3 2 3 7" xfId="26521" xr:uid="{00000000-0005-0000-0000-000065700000}"/>
    <cellStyle name="Финансовый 3 2 3 3 2 3 8" xfId="33457" xr:uid="{00000000-0005-0000-0000-000066700000}"/>
    <cellStyle name="Финансовый 3 2 3 3 2 3 9" xfId="31676" xr:uid="{00000000-0005-0000-0000-000067700000}"/>
    <cellStyle name="Финансовый 3 2 3 3 2 4" xfId="17351" xr:uid="{00000000-0005-0000-0000-000068700000}"/>
    <cellStyle name="Финансовый 3 2 3 3 2 5" xfId="18663" xr:uid="{00000000-0005-0000-0000-000069700000}"/>
    <cellStyle name="Финансовый 3 2 3 3 2 5 2" xfId="21738" xr:uid="{00000000-0005-0000-0000-00006A700000}"/>
    <cellStyle name="Финансовый 3 2 3 3 2 5 3" xfId="27806" xr:uid="{00000000-0005-0000-0000-00006B700000}"/>
    <cellStyle name="Финансовый 3 2 3 3 2 5 4" xfId="29243" xr:uid="{00000000-0005-0000-0000-00006C700000}"/>
    <cellStyle name="Финансовый 3 2 3 3 2 5 5" xfId="30549" xr:uid="{00000000-0005-0000-0000-00006D700000}"/>
    <cellStyle name="Финансовый 3 2 3 3 2 5 6" xfId="34824" xr:uid="{00000000-0005-0000-0000-00006E700000}"/>
    <cellStyle name="Финансовый 3 2 3 3 2 5 7" xfId="36160" xr:uid="{00000000-0005-0000-0000-00006F700000}"/>
    <cellStyle name="Финансовый 3 2 3 3 3" xfId="12637" xr:uid="{00000000-0005-0000-0000-000070700000}"/>
    <cellStyle name="Финансовый 3 2 3 3 3 2" xfId="12995" xr:uid="{00000000-0005-0000-0000-000071700000}"/>
    <cellStyle name="Финансовый 3 2 3 3 3 3" xfId="15327" xr:uid="{00000000-0005-0000-0000-000072700000}"/>
    <cellStyle name="Финансовый 3 2 3 3 3 3 2" xfId="15653" xr:uid="{00000000-0005-0000-0000-000073700000}"/>
    <cellStyle name="Финансовый 3 2 3 3 3 3 3" xfId="19636" xr:uid="{00000000-0005-0000-0000-000074700000}"/>
    <cellStyle name="Финансовый 3 2 3 3 3 3 4" xfId="23928" xr:uid="{00000000-0005-0000-0000-000075700000}"/>
    <cellStyle name="Финансовый 3 2 3 3 3 3 5" xfId="24643" xr:uid="{00000000-0005-0000-0000-000076700000}"/>
    <cellStyle name="Финансовый 3 2 3 3 3 3 6" xfId="25159" xr:uid="{00000000-0005-0000-0000-000077700000}"/>
    <cellStyle name="Финансовый 3 2 3 3 3 3 7" xfId="23164" xr:uid="{00000000-0005-0000-0000-000078700000}"/>
    <cellStyle name="Финансовый 3 2 3 3 3 3 8" xfId="32809" xr:uid="{00000000-0005-0000-0000-000079700000}"/>
    <cellStyle name="Финансовый 3 2 3 3 3 3 9" xfId="31501" xr:uid="{00000000-0005-0000-0000-00007A700000}"/>
    <cellStyle name="Финансовый 3 2 3 3 3 4" xfId="17999" xr:uid="{00000000-0005-0000-0000-00007B700000}"/>
    <cellStyle name="Финансовый 3 2 3 3 3 5" xfId="19311" xr:uid="{00000000-0005-0000-0000-00007C700000}"/>
    <cellStyle name="Финансовый 3 2 3 3 3 5 2" xfId="22687" xr:uid="{00000000-0005-0000-0000-00007D700000}"/>
    <cellStyle name="Финансовый 3 2 3 3 3 5 3" xfId="28454" xr:uid="{00000000-0005-0000-0000-00007E700000}"/>
    <cellStyle name="Финансовый 3 2 3 3 3 5 4" xfId="29891" xr:uid="{00000000-0005-0000-0000-00007F700000}"/>
    <cellStyle name="Финансовый 3 2 3 3 3 5 5" xfId="31197" xr:uid="{00000000-0005-0000-0000-000080700000}"/>
    <cellStyle name="Финансовый 3 2 3 3 3 5 6" xfId="34176" xr:uid="{00000000-0005-0000-0000-000081700000}"/>
    <cellStyle name="Финансовый 3 2 3 3 3 5 7" xfId="35512" xr:uid="{00000000-0005-0000-0000-000082700000}"/>
    <cellStyle name="Финансовый 3 2 3 4" xfId="10135" xr:uid="{00000000-0005-0000-0000-000083700000}"/>
    <cellStyle name="Финансовый 3 2 3 4 2" xfId="13273" xr:uid="{00000000-0005-0000-0000-000084700000}"/>
    <cellStyle name="Финансовый 3 2 3 4 3" xfId="15049" xr:uid="{00000000-0005-0000-0000-000085700000}"/>
    <cellStyle name="Финансовый 3 2 3 4 3 2" xfId="15931" xr:uid="{00000000-0005-0000-0000-000086700000}"/>
    <cellStyle name="Финансовый 3 2 3 4 3 3" xfId="19914" xr:uid="{00000000-0005-0000-0000-000087700000}"/>
    <cellStyle name="Финансовый 3 2 3 4 3 4" xfId="23451" xr:uid="{00000000-0005-0000-0000-000088700000}"/>
    <cellStyle name="Финансовый 3 2 3 4 3 5" xfId="27070" xr:uid="{00000000-0005-0000-0000-000089700000}"/>
    <cellStyle name="Финансовый 3 2 3 4 3 6" xfId="21029" xr:uid="{00000000-0005-0000-0000-00008A700000}"/>
    <cellStyle name="Финансовый 3 2 3 4 3 7" xfId="25712" xr:uid="{00000000-0005-0000-0000-00008B700000}"/>
    <cellStyle name="Финансовый 3 2 3 4 3 8" xfId="33087" xr:uid="{00000000-0005-0000-0000-00008C700000}"/>
    <cellStyle name="Финансовый 3 2 3 4 3 9" xfId="32125" xr:uid="{00000000-0005-0000-0000-00008D700000}"/>
    <cellStyle name="Финансовый 3 2 3 4 4" xfId="17721" xr:uid="{00000000-0005-0000-0000-00008E700000}"/>
    <cellStyle name="Финансовый 3 2 3 4 5" xfId="19033" xr:uid="{00000000-0005-0000-0000-00008F700000}"/>
    <cellStyle name="Финансовый 3 2 3 4 5 2" xfId="21711" xr:uid="{00000000-0005-0000-0000-000090700000}"/>
    <cellStyle name="Финансовый 3 2 3 4 5 3" xfId="28176" xr:uid="{00000000-0005-0000-0000-000091700000}"/>
    <cellStyle name="Финансовый 3 2 3 4 5 4" xfId="29613" xr:uid="{00000000-0005-0000-0000-000092700000}"/>
    <cellStyle name="Финансовый 3 2 3 4 5 5" xfId="30919" xr:uid="{00000000-0005-0000-0000-000093700000}"/>
    <cellStyle name="Финансовый 3 2 3 4 5 6" xfId="34454" xr:uid="{00000000-0005-0000-0000-000094700000}"/>
    <cellStyle name="Финансовый 3 2 3 4 5 7" xfId="35790" xr:uid="{00000000-0005-0000-0000-000095700000}"/>
    <cellStyle name="Финансовый 3 2 3 5" xfId="11202" xr:uid="{00000000-0005-0000-0000-000096700000}"/>
    <cellStyle name="Финансовый 3 2 3 6" xfId="13921" xr:uid="{00000000-0005-0000-0000-000097700000}"/>
    <cellStyle name="Финансовый 3 2 3 7" xfId="14401" xr:uid="{00000000-0005-0000-0000-000098700000}"/>
    <cellStyle name="Финансовый 3 2 3 7 2" xfId="16579" xr:uid="{00000000-0005-0000-0000-000099700000}"/>
    <cellStyle name="Финансовый 3 2 3 7 3" xfId="20562" xr:uid="{00000000-0005-0000-0000-00009A700000}"/>
    <cellStyle name="Финансовый 3 2 3 7 4" xfId="24758" xr:uid="{00000000-0005-0000-0000-00009B700000}"/>
    <cellStyle name="Финансовый 3 2 3 7 5" xfId="22172" xr:uid="{00000000-0005-0000-0000-00009C700000}"/>
    <cellStyle name="Финансовый 3 2 3 7 6" xfId="25606" xr:uid="{00000000-0005-0000-0000-00009D700000}"/>
    <cellStyle name="Финансовый 3 2 3 7 7" xfId="21194" xr:uid="{00000000-0005-0000-0000-00009E700000}"/>
    <cellStyle name="Финансовый 3 2 3 7 8" xfId="33735" xr:uid="{00000000-0005-0000-0000-00009F700000}"/>
    <cellStyle name="Финансовый 3 2 3 7 9" xfId="32444" xr:uid="{00000000-0005-0000-0000-0000A0700000}"/>
    <cellStyle name="Финансовый 3 2 3 8" xfId="17073" xr:uid="{00000000-0005-0000-0000-0000A1700000}"/>
    <cellStyle name="Финансовый 3 2 3 9" xfId="18385" xr:uid="{00000000-0005-0000-0000-0000A2700000}"/>
    <cellStyle name="Финансовый 3 2 3 9 2" xfId="21938" xr:uid="{00000000-0005-0000-0000-0000A3700000}"/>
    <cellStyle name="Финансовый 3 2 3 9 3" xfId="27528" xr:uid="{00000000-0005-0000-0000-0000A4700000}"/>
    <cellStyle name="Финансовый 3 2 3 9 4" xfId="28965" xr:uid="{00000000-0005-0000-0000-0000A5700000}"/>
    <cellStyle name="Финансовый 3 2 3 9 5" xfId="30271" xr:uid="{00000000-0005-0000-0000-0000A6700000}"/>
    <cellStyle name="Финансовый 3 2 3 9 6" xfId="35102" xr:uid="{00000000-0005-0000-0000-0000A7700000}"/>
    <cellStyle name="Финансовый 3 2 3 9 7" xfId="36438" xr:uid="{00000000-0005-0000-0000-0000A8700000}"/>
    <cellStyle name="Финансовый 3 2 4" xfId="238" xr:uid="{00000000-0005-0000-0000-0000A9700000}"/>
    <cellStyle name="Финансовый 3 2 4 2" xfId="583" xr:uid="{00000000-0005-0000-0000-0000AA700000}"/>
    <cellStyle name="Финансовый 3 2 4 2 2" xfId="9026" xr:uid="{00000000-0005-0000-0000-0000AB700000}"/>
    <cellStyle name="Финансовый 3 2 4 2 3" xfId="10491" xr:uid="{00000000-0005-0000-0000-0000AC700000}"/>
    <cellStyle name="Финансовый 3 2 4 3" xfId="1329" xr:uid="{00000000-0005-0000-0000-0000AD700000}"/>
    <cellStyle name="Финансовый 3 2 4 3 2" xfId="8094" xr:uid="{00000000-0005-0000-0000-0000AE700000}"/>
    <cellStyle name="Финансовый 3 2 4 3 2 2" xfId="13688" xr:uid="{00000000-0005-0000-0000-0000AF700000}"/>
    <cellStyle name="Финансовый 3 2 4 3 2 3" xfId="14634" xr:uid="{00000000-0005-0000-0000-0000B0700000}"/>
    <cellStyle name="Финансовый 3 2 4 3 2 3 2" xfId="16346" xr:uid="{00000000-0005-0000-0000-0000B1700000}"/>
    <cellStyle name="Финансовый 3 2 4 3 2 3 3" xfId="20329" xr:uid="{00000000-0005-0000-0000-0000B2700000}"/>
    <cellStyle name="Финансовый 3 2 4 3 2 3 4" xfId="22088" xr:uid="{00000000-0005-0000-0000-0000B3700000}"/>
    <cellStyle name="Финансовый 3 2 4 3 2 3 5" xfId="23863" xr:uid="{00000000-0005-0000-0000-0000B4700000}"/>
    <cellStyle name="Финансовый 3 2 4 3 2 3 6" xfId="21549" xr:uid="{00000000-0005-0000-0000-0000B5700000}"/>
    <cellStyle name="Финансовый 3 2 4 3 2 3 7" xfId="26749" xr:uid="{00000000-0005-0000-0000-0000B6700000}"/>
    <cellStyle name="Финансовый 3 2 4 3 2 3 8" xfId="33502" xr:uid="{00000000-0005-0000-0000-0000B7700000}"/>
    <cellStyle name="Финансовый 3 2 4 3 2 3 9" xfId="32119" xr:uid="{00000000-0005-0000-0000-0000B8700000}"/>
    <cellStyle name="Финансовый 3 2 4 3 2 4" xfId="17306" xr:uid="{00000000-0005-0000-0000-0000B9700000}"/>
    <cellStyle name="Финансовый 3 2 4 3 2 5" xfId="18618" xr:uid="{00000000-0005-0000-0000-0000BA700000}"/>
    <cellStyle name="Финансовый 3 2 4 3 2 5 2" xfId="24698" xr:uid="{00000000-0005-0000-0000-0000BB700000}"/>
    <cellStyle name="Финансовый 3 2 4 3 2 5 3" xfId="27761" xr:uid="{00000000-0005-0000-0000-0000BC700000}"/>
    <cellStyle name="Финансовый 3 2 4 3 2 5 4" xfId="29198" xr:uid="{00000000-0005-0000-0000-0000BD700000}"/>
    <cellStyle name="Финансовый 3 2 4 3 2 5 5" xfId="30504" xr:uid="{00000000-0005-0000-0000-0000BE700000}"/>
    <cellStyle name="Финансовый 3 2 4 3 2 5 6" xfId="34869" xr:uid="{00000000-0005-0000-0000-0000BF700000}"/>
    <cellStyle name="Финансовый 3 2 4 3 2 5 7" xfId="36205" xr:uid="{00000000-0005-0000-0000-0000C0700000}"/>
    <cellStyle name="Финансовый 3 2 4 3 3" xfId="12592" xr:uid="{00000000-0005-0000-0000-0000C1700000}"/>
    <cellStyle name="Финансовый 3 2 4 3 3 2" xfId="13040" xr:uid="{00000000-0005-0000-0000-0000C2700000}"/>
    <cellStyle name="Финансовый 3 2 4 3 3 3" xfId="15282" xr:uid="{00000000-0005-0000-0000-0000C3700000}"/>
    <cellStyle name="Финансовый 3 2 4 3 3 3 2" xfId="15698" xr:uid="{00000000-0005-0000-0000-0000C4700000}"/>
    <cellStyle name="Финансовый 3 2 4 3 3 3 3" xfId="19681" xr:uid="{00000000-0005-0000-0000-0000C5700000}"/>
    <cellStyle name="Финансовый 3 2 4 3 3 3 4" xfId="24789" xr:uid="{00000000-0005-0000-0000-0000C6700000}"/>
    <cellStyle name="Финансовый 3 2 4 3 3 3 5" xfId="26615" xr:uid="{00000000-0005-0000-0000-0000C7700000}"/>
    <cellStyle name="Финансовый 3 2 4 3 3 3 6" xfId="21109" xr:uid="{00000000-0005-0000-0000-0000C8700000}"/>
    <cellStyle name="Финансовый 3 2 4 3 3 3 7" xfId="23266" xr:uid="{00000000-0005-0000-0000-0000C9700000}"/>
    <cellStyle name="Финансовый 3 2 4 3 3 3 8" xfId="32854" xr:uid="{00000000-0005-0000-0000-0000CA700000}"/>
    <cellStyle name="Финансовый 3 2 4 3 3 3 9" xfId="31455" xr:uid="{00000000-0005-0000-0000-0000CB700000}"/>
    <cellStyle name="Финансовый 3 2 4 3 3 4" xfId="17954" xr:uid="{00000000-0005-0000-0000-0000CC700000}"/>
    <cellStyle name="Финансовый 3 2 4 3 3 5" xfId="19266" xr:uid="{00000000-0005-0000-0000-0000CD700000}"/>
    <cellStyle name="Финансовый 3 2 4 3 3 5 2" xfId="25480" xr:uid="{00000000-0005-0000-0000-0000CE700000}"/>
    <cellStyle name="Финансовый 3 2 4 3 3 5 3" xfId="28409" xr:uid="{00000000-0005-0000-0000-0000CF700000}"/>
    <cellStyle name="Финансовый 3 2 4 3 3 5 4" xfId="29846" xr:uid="{00000000-0005-0000-0000-0000D0700000}"/>
    <cellStyle name="Финансовый 3 2 4 3 3 5 5" xfId="31152" xr:uid="{00000000-0005-0000-0000-0000D1700000}"/>
    <cellStyle name="Финансовый 3 2 4 3 3 5 6" xfId="34221" xr:uid="{00000000-0005-0000-0000-0000D2700000}"/>
    <cellStyle name="Финансовый 3 2 4 3 3 5 7" xfId="35557" xr:uid="{00000000-0005-0000-0000-0000D3700000}"/>
    <cellStyle name="Финансовый 3 2 4 4" xfId="10146" xr:uid="{00000000-0005-0000-0000-0000D4700000}"/>
    <cellStyle name="Финансовый 3 2 4 4 2" xfId="13270" xr:uid="{00000000-0005-0000-0000-0000D5700000}"/>
    <cellStyle name="Финансовый 3 2 4 4 3" xfId="15052" xr:uid="{00000000-0005-0000-0000-0000D6700000}"/>
    <cellStyle name="Финансовый 3 2 4 4 3 2" xfId="15928" xr:uid="{00000000-0005-0000-0000-0000D7700000}"/>
    <cellStyle name="Финансовый 3 2 4 4 3 3" xfId="19911" xr:uid="{00000000-0005-0000-0000-0000D8700000}"/>
    <cellStyle name="Финансовый 3 2 4 4 3 4" xfId="23070" xr:uid="{00000000-0005-0000-0000-0000D9700000}"/>
    <cellStyle name="Финансовый 3 2 4 4 3 5" xfId="26800" xr:uid="{00000000-0005-0000-0000-0000DA700000}"/>
    <cellStyle name="Финансовый 3 2 4 4 3 6" xfId="23524" xr:uid="{00000000-0005-0000-0000-0000DB700000}"/>
    <cellStyle name="Финансовый 3 2 4 4 3 7" xfId="21404" xr:uid="{00000000-0005-0000-0000-0000DC700000}"/>
    <cellStyle name="Финансовый 3 2 4 4 3 8" xfId="33084" xr:uid="{00000000-0005-0000-0000-0000DD700000}"/>
    <cellStyle name="Финансовый 3 2 4 4 3 9" xfId="32316" xr:uid="{00000000-0005-0000-0000-0000DE700000}"/>
    <cellStyle name="Финансовый 3 2 4 4 4" xfId="17724" xr:uid="{00000000-0005-0000-0000-0000DF700000}"/>
    <cellStyle name="Финансовый 3 2 4 4 5" xfId="19036" xr:uid="{00000000-0005-0000-0000-0000E0700000}"/>
    <cellStyle name="Финансовый 3 2 4 4 5 2" xfId="25052" xr:uid="{00000000-0005-0000-0000-0000E1700000}"/>
    <cellStyle name="Финансовый 3 2 4 4 5 3" xfId="28179" xr:uid="{00000000-0005-0000-0000-0000E2700000}"/>
    <cellStyle name="Финансовый 3 2 4 4 5 4" xfId="29616" xr:uid="{00000000-0005-0000-0000-0000E3700000}"/>
    <cellStyle name="Финансовый 3 2 4 4 5 5" xfId="30922" xr:uid="{00000000-0005-0000-0000-0000E4700000}"/>
    <cellStyle name="Финансовый 3 2 4 4 5 6" xfId="34451" xr:uid="{00000000-0005-0000-0000-0000E5700000}"/>
    <cellStyle name="Финансовый 3 2 4 4 5 7" xfId="35787" xr:uid="{00000000-0005-0000-0000-0000E6700000}"/>
    <cellStyle name="Финансовый 3 2 4 5" xfId="11214" xr:uid="{00000000-0005-0000-0000-0000E7700000}"/>
    <cellStyle name="Финансовый 3 2 4 6" xfId="13918" xr:uid="{00000000-0005-0000-0000-0000E8700000}"/>
    <cellStyle name="Финансовый 3 2 4 7" xfId="14404" xr:uid="{00000000-0005-0000-0000-0000E9700000}"/>
    <cellStyle name="Финансовый 3 2 4 7 2" xfId="16576" xr:uid="{00000000-0005-0000-0000-0000EA700000}"/>
    <cellStyle name="Финансовый 3 2 4 7 3" xfId="20559" xr:uid="{00000000-0005-0000-0000-0000EB700000}"/>
    <cellStyle name="Финансовый 3 2 4 7 4" xfId="24850" xr:uid="{00000000-0005-0000-0000-0000EC700000}"/>
    <cellStyle name="Финансовый 3 2 4 7 5" xfId="23949" xr:uid="{00000000-0005-0000-0000-0000ED700000}"/>
    <cellStyle name="Финансовый 3 2 4 7 6" xfId="21504" xr:uid="{00000000-0005-0000-0000-0000EE700000}"/>
    <cellStyle name="Финансовый 3 2 4 7 7" xfId="24671" xr:uid="{00000000-0005-0000-0000-0000EF700000}"/>
    <cellStyle name="Финансовый 3 2 4 7 8" xfId="33732" xr:uid="{00000000-0005-0000-0000-0000F0700000}"/>
    <cellStyle name="Финансовый 3 2 4 7 9" xfId="32545" xr:uid="{00000000-0005-0000-0000-0000F1700000}"/>
    <cellStyle name="Финансовый 3 2 4 8" xfId="17076" xr:uid="{00000000-0005-0000-0000-0000F2700000}"/>
    <cellStyle name="Финансовый 3 2 4 9" xfId="18388" xr:uid="{00000000-0005-0000-0000-0000F3700000}"/>
    <cellStyle name="Финансовый 3 2 4 9 2" xfId="21719" xr:uid="{00000000-0005-0000-0000-0000F4700000}"/>
    <cellStyle name="Финансовый 3 2 4 9 3" xfId="27531" xr:uid="{00000000-0005-0000-0000-0000F5700000}"/>
    <cellStyle name="Финансовый 3 2 4 9 4" xfId="28968" xr:uid="{00000000-0005-0000-0000-0000F6700000}"/>
    <cellStyle name="Финансовый 3 2 4 9 5" xfId="30274" xr:uid="{00000000-0005-0000-0000-0000F7700000}"/>
    <cellStyle name="Финансовый 3 2 4 9 6" xfId="35099" xr:uid="{00000000-0005-0000-0000-0000F8700000}"/>
    <cellStyle name="Финансовый 3 2 4 9 7" xfId="36435" xr:uid="{00000000-0005-0000-0000-0000F9700000}"/>
    <cellStyle name="Финансовый 3 2 5" xfId="241" xr:uid="{00000000-0005-0000-0000-0000FA700000}"/>
    <cellStyle name="Финансовый 3 2 5 2" xfId="586" xr:uid="{00000000-0005-0000-0000-0000FB700000}"/>
    <cellStyle name="Финансовый 3 2 5 2 2" xfId="9019" xr:uid="{00000000-0005-0000-0000-0000FC700000}"/>
    <cellStyle name="Финансовый 3 2 5 2 3" xfId="10494" xr:uid="{00000000-0005-0000-0000-0000FD700000}"/>
    <cellStyle name="Финансовый 3 2 5 3" xfId="1332" xr:uid="{00000000-0005-0000-0000-0000FE700000}"/>
    <cellStyle name="Финансовый 3 2 5 3 2" xfId="7873" xr:uid="{00000000-0005-0000-0000-0000FF700000}"/>
    <cellStyle name="Финансовый 3 2 5 3 2 2" xfId="13747" xr:uid="{00000000-0005-0000-0000-000000710000}"/>
    <cellStyle name="Финансовый 3 2 5 3 2 3" xfId="14575" xr:uid="{00000000-0005-0000-0000-000001710000}"/>
    <cellStyle name="Финансовый 3 2 5 3 2 3 2" xfId="16405" xr:uid="{00000000-0005-0000-0000-000002710000}"/>
    <cellStyle name="Финансовый 3 2 5 3 2 3 3" xfId="20388" xr:uid="{00000000-0005-0000-0000-000003710000}"/>
    <cellStyle name="Финансовый 3 2 5 3 2 3 4" xfId="23039" xr:uid="{00000000-0005-0000-0000-000004710000}"/>
    <cellStyle name="Финансовый 3 2 5 3 2 3 5" xfId="24580" xr:uid="{00000000-0005-0000-0000-000005710000}"/>
    <cellStyle name="Финансовый 3 2 5 3 2 3 6" xfId="21378" xr:uid="{00000000-0005-0000-0000-000006710000}"/>
    <cellStyle name="Финансовый 3 2 5 3 2 3 7" xfId="26310" xr:uid="{00000000-0005-0000-0000-000007710000}"/>
    <cellStyle name="Финансовый 3 2 5 3 2 3 8" xfId="33561" xr:uid="{00000000-0005-0000-0000-000008710000}"/>
    <cellStyle name="Финансовый 3 2 5 3 2 3 9" xfId="32277" xr:uid="{00000000-0005-0000-0000-000009710000}"/>
    <cellStyle name="Финансовый 3 2 5 3 2 4" xfId="17247" xr:uid="{00000000-0005-0000-0000-00000A710000}"/>
    <cellStyle name="Финансовый 3 2 5 3 2 5" xfId="18559" xr:uid="{00000000-0005-0000-0000-00000B710000}"/>
    <cellStyle name="Финансовый 3 2 5 3 2 5 2" xfId="22509" xr:uid="{00000000-0005-0000-0000-00000C710000}"/>
    <cellStyle name="Финансовый 3 2 5 3 2 5 3" xfId="27702" xr:uid="{00000000-0005-0000-0000-00000D710000}"/>
    <cellStyle name="Финансовый 3 2 5 3 2 5 4" xfId="29139" xr:uid="{00000000-0005-0000-0000-00000E710000}"/>
    <cellStyle name="Финансовый 3 2 5 3 2 5 5" xfId="30445" xr:uid="{00000000-0005-0000-0000-00000F710000}"/>
    <cellStyle name="Финансовый 3 2 5 3 2 5 6" xfId="34928" xr:uid="{00000000-0005-0000-0000-000010710000}"/>
    <cellStyle name="Финансовый 3 2 5 3 2 5 7" xfId="36264" xr:uid="{00000000-0005-0000-0000-000011710000}"/>
    <cellStyle name="Финансовый 3 2 5 3 3" xfId="12533" xr:uid="{00000000-0005-0000-0000-000012710000}"/>
    <cellStyle name="Финансовый 3 2 5 3 3 2" xfId="13099" xr:uid="{00000000-0005-0000-0000-000013710000}"/>
    <cellStyle name="Финансовый 3 2 5 3 3 3" xfId="15223" xr:uid="{00000000-0005-0000-0000-000014710000}"/>
    <cellStyle name="Финансовый 3 2 5 3 3 3 2" xfId="15757" xr:uid="{00000000-0005-0000-0000-000015710000}"/>
    <cellStyle name="Финансовый 3 2 5 3 3 3 3" xfId="19740" xr:uid="{00000000-0005-0000-0000-000016710000}"/>
    <cellStyle name="Финансовый 3 2 5 3 3 3 4" xfId="22010" xr:uid="{00000000-0005-0000-0000-000017710000}"/>
    <cellStyle name="Финансовый 3 2 5 3 3 3 5" xfId="26500" xr:uid="{00000000-0005-0000-0000-000018710000}"/>
    <cellStyle name="Финансовый 3 2 5 3 3 3 6" xfId="24938" xr:uid="{00000000-0005-0000-0000-000019710000}"/>
    <cellStyle name="Финансовый 3 2 5 3 3 3 7" xfId="22012" xr:uid="{00000000-0005-0000-0000-00001A710000}"/>
    <cellStyle name="Финансовый 3 2 5 3 3 3 8" xfId="32913" xr:uid="{00000000-0005-0000-0000-00001B710000}"/>
    <cellStyle name="Финансовый 3 2 5 3 3 3 9" xfId="32044" xr:uid="{00000000-0005-0000-0000-00001C710000}"/>
    <cellStyle name="Финансовый 3 2 5 3 3 4" xfId="17895" xr:uid="{00000000-0005-0000-0000-00001D710000}"/>
    <cellStyle name="Финансовый 3 2 5 3 3 5" xfId="19207" xr:uid="{00000000-0005-0000-0000-00001E710000}"/>
    <cellStyle name="Финансовый 3 2 5 3 3 5 2" xfId="21774" xr:uid="{00000000-0005-0000-0000-00001F710000}"/>
    <cellStyle name="Финансовый 3 2 5 3 3 5 3" xfId="28350" xr:uid="{00000000-0005-0000-0000-000020710000}"/>
    <cellStyle name="Финансовый 3 2 5 3 3 5 4" xfId="29787" xr:uid="{00000000-0005-0000-0000-000021710000}"/>
    <cellStyle name="Финансовый 3 2 5 3 3 5 5" xfId="31093" xr:uid="{00000000-0005-0000-0000-000022710000}"/>
    <cellStyle name="Финансовый 3 2 5 3 3 5 6" xfId="34280" xr:uid="{00000000-0005-0000-0000-000023710000}"/>
    <cellStyle name="Финансовый 3 2 5 3 3 5 7" xfId="35616" xr:uid="{00000000-0005-0000-0000-000024710000}"/>
    <cellStyle name="Финансовый 3 2 5 4" xfId="10149" xr:uid="{00000000-0005-0000-0000-000025710000}"/>
    <cellStyle name="Финансовый 3 2 5 4 2" xfId="13267" xr:uid="{00000000-0005-0000-0000-000026710000}"/>
    <cellStyle name="Финансовый 3 2 5 4 3" xfId="15055" xr:uid="{00000000-0005-0000-0000-000027710000}"/>
    <cellStyle name="Финансовый 3 2 5 4 3 2" xfId="15925" xr:uid="{00000000-0005-0000-0000-000028710000}"/>
    <cellStyle name="Финансовый 3 2 5 4 3 3" xfId="19908" xr:uid="{00000000-0005-0000-0000-000029710000}"/>
    <cellStyle name="Финансовый 3 2 5 4 3 4" xfId="21060" xr:uid="{00000000-0005-0000-0000-00002A710000}"/>
    <cellStyle name="Финансовый 3 2 5 4 3 5" xfId="24408" xr:uid="{00000000-0005-0000-0000-00002B710000}"/>
    <cellStyle name="Финансовый 3 2 5 4 3 6" xfId="22975" xr:uid="{00000000-0005-0000-0000-00002C710000}"/>
    <cellStyle name="Финансовый 3 2 5 4 3 7" xfId="26940" xr:uid="{00000000-0005-0000-0000-00002D710000}"/>
    <cellStyle name="Финансовый 3 2 5 4 3 8" xfId="33081" xr:uid="{00000000-0005-0000-0000-00002E710000}"/>
    <cellStyle name="Финансовый 3 2 5 4 3 9" xfId="31938" xr:uid="{00000000-0005-0000-0000-00002F710000}"/>
    <cellStyle name="Финансовый 3 2 5 4 4" xfId="17727" xr:uid="{00000000-0005-0000-0000-000030710000}"/>
    <cellStyle name="Финансовый 3 2 5 4 5" xfId="19039" xr:uid="{00000000-0005-0000-0000-000031710000}"/>
    <cellStyle name="Финансовый 3 2 5 4 5 2" xfId="24091" xr:uid="{00000000-0005-0000-0000-000032710000}"/>
    <cellStyle name="Финансовый 3 2 5 4 5 3" xfId="28182" xr:uid="{00000000-0005-0000-0000-000033710000}"/>
    <cellStyle name="Финансовый 3 2 5 4 5 4" xfId="29619" xr:uid="{00000000-0005-0000-0000-000034710000}"/>
    <cellStyle name="Финансовый 3 2 5 4 5 5" xfId="30925" xr:uid="{00000000-0005-0000-0000-000035710000}"/>
    <cellStyle name="Финансовый 3 2 5 4 5 6" xfId="34448" xr:uid="{00000000-0005-0000-0000-000036710000}"/>
    <cellStyle name="Финансовый 3 2 5 4 5 7" xfId="35784" xr:uid="{00000000-0005-0000-0000-000037710000}"/>
    <cellStyle name="Финансовый 3 2 5 5" xfId="11217" xr:uid="{00000000-0005-0000-0000-000038710000}"/>
    <cellStyle name="Финансовый 3 2 5 6" xfId="13915" xr:uid="{00000000-0005-0000-0000-000039710000}"/>
    <cellStyle name="Финансовый 3 2 5 7" xfId="14407" xr:uid="{00000000-0005-0000-0000-00003A710000}"/>
    <cellStyle name="Финансовый 3 2 5 7 2" xfId="16573" xr:uid="{00000000-0005-0000-0000-00003B710000}"/>
    <cellStyle name="Финансовый 3 2 5 7 3" xfId="20556" xr:uid="{00000000-0005-0000-0000-00003C710000}"/>
    <cellStyle name="Финансовый 3 2 5 7 4" xfId="24810" xr:uid="{00000000-0005-0000-0000-00003D710000}"/>
    <cellStyle name="Финансовый 3 2 5 7 5" xfId="22766" xr:uid="{00000000-0005-0000-0000-00003E710000}"/>
    <cellStyle name="Финансовый 3 2 5 7 6" xfId="21088" xr:uid="{00000000-0005-0000-0000-00003F710000}"/>
    <cellStyle name="Финансовый 3 2 5 7 7" xfId="26121" xr:uid="{00000000-0005-0000-0000-000040710000}"/>
    <cellStyle name="Финансовый 3 2 5 7 8" xfId="33729" xr:uid="{00000000-0005-0000-0000-000041710000}"/>
    <cellStyle name="Финансовый 3 2 5 7 9" xfId="31397" xr:uid="{00000000-0005-0000-0000-000042710000}"/>
    <cellStyle name="Финансовый 3 2 5 8" xfId="17079" xr:uid="{00000000-0005-0000-0000-000043710000}"/>
    <cellStyle name="Финансовый 3 2 5 9" xfId="18391" xr:uid="{00000000-0005-0000-0000-000044710000}"/>
    <cellStyle name="Финансовый 3 2 5 9 2" xfId="25086" xr:uid="{00000000-0005-0000-0000-000045710000}"/>
    <cellStyle name="Финансовый 3 2 5 9 3" xfId="27534" xr:uid="{00000000-0005-0000-0000-000046710000}"/>
    <cellStyle name="Финансовый 3 2 5 9 4" xfId="28971" xr:uid="{00000000-0005-0000-0000-000047710000}"/>
    <cellStyle name="Финансовый 3 2 5 9 5" xfId="30277" xr:uid="{00000000-0005-0000-0000-000048710000}"/>
    <cellStyle name="Финансовый 3 2 5 9 6" xfId="35096" xr:uid="{00000000-0005-0000-0000-000049710000}"/>
    <cellStyle name="Финансовый 3 2 5 9 7" xfId="36432" xr:uid="{00000000-0005-0000-0000-00004A710000}"/>
    <cellStyle name="Финансовый 3 2 6" xfId="253" xr:uid="{00000000-0005-0000-0000-00004B710000}"/>
    <cellStyle name="Финансовый 3 2 6 2" xfId="596" xr:uid="{00000000-0005-0000-0000-00004C710000}"/>
    <cellStyle name="Финансовый 3 2 6 2 2" xfId="9001" xr:uid="{00000000-0005-0000-0000-00004D710000}"/>
    <cellStyle name="Финансовый 3 2 6 2 3" xfId="10504" xr:uid="{00000000-0005-0000-0000-00004E710000}"/>
    <cellStyle name="Финансовый 3 2 6 3" xfId="1344" xr:uid="{00000000-0005-0000-0000-00004F710000}"/>
    <cellStyle name="Финансовый 3 2 6 3 2" xfId="8734" xr:uid="{00000000-0005-0000-0000-000050710000}"/>
    <cellStyle name="Финансовый 3 2 6 3 2 2" xfId="13613" xr:uid="{00000000-0005-0000-0000-000051710000}"/>
    <cellStyle name="Финансовый 3 2 6 3 2 3" xfId="14709" xr:uid="{00000000-0005-0000-0000-000052710000}"/>
    <cellStyle name="Финансовый 3 2 6 3 2 3 2" xfId="16271" xr:uid="{00000000-0005-0000-0000-000053710000}"/>
    <cellStyle name="Финансовый 3 2 6 3 2 3 3" xfId="20254" xr:uid="{00000000-0005-0000-0000-000054710000}"/>
    <cellStyle name="Финансовый 3 2 6 3 2 3 4" xfId="25169" xr:uid="{00000000-0005-0000-0000-000055710000}"/>
    <cellStyle name="Финансовый 3 2 6 3 2 3 5" xfId="26937" xr:uid="{00000000-0005-0000-0000-000056710000}"/>
    <cellStyle name="Финансовый 3 2 6 3 2 3 6" xfId="27050" xr:uid="{00000000-0005-0000-0000-000057710000}"/>
    <cellStyle name="Финансовый 3 2 6 3 2 3 7" xfId="24053" xr:uid="{00000000-0005-0000-0000-000058710000}"/>
    <cellStyle name="Финансовый 3 2 6 3 2 3 8" xfId="33427" xr:uid="{00000000-0005-0000-0000-000059710000}"/>
    <cellStyle name="Финансовый 3 2 6 3 2 3 9" xfId="32254" xr:uid="{00000000-0005-0000-0000-00005A710000}"/>
    <cellStyle name="Финансовый 3 2 6 3 2 4" xfId="17381" xr:uid="{00000000-0005-0000-0000-00005B710000}"/>
    <cellStyle name="Финансовый 3 2 6 3 2 5" xfId="18693" xr:uid="{00000000-0005-0000-0000-00005C710000}"/>
    <cellStyle name="Финансовый 3 2 6 3 2 5 2" xfId="22072" xr:uid="{00000000-0005-0000-0000-00005D710000}"/>
    <cellStyle name="Финансовый 3 2 6 3 2 5 3" xfId="27836" xr:uid="{00000000-0005-0000-0000-00005E710000}"/>
    <cellStyle name="Финансовый 3 2 6 3 2 5 4" xfId="29273" xr:uid="{00000000-0005-0000-0000-00005F710000}"/>
    <cellStyle name="Финансовый 3 2 6 3 2 5 5" xfId="30579" xr:uid="{00000000-0005-0000-0000-000060710000}"/>
    <cellStyle name="Финансовый 3 2 6 3 2 5 6" xfId="34794" xr:uid="{00000000-0005-0000-0000-000061710000}"/>
    <cellStyle name="Финансовый 3 2 6 3 2 5 7" xfId="36130" xr:uid="{00000000-0005-0000-0000-000062710000}"/>
    <cellStyle name="Финансовый 3 2 6 3 3" xfId="12667" xr:uid="{00000000-0005-0000-0000-000063710000}"/>
    <cellStyle name="Финансовый 3 2 6 3 3 2" xfId="12965" xr:uid="{00000000-0005-0000-0000-000064710000}"/>
    <cellStyle name="Финансовый 3 2 6 3 3 3" xfId="15357" xr:uid="{00000000-0005-0000-0000-000065710000}"/>
    <cellStyle name="Финансовый 3 2 6 3 3 3 2" xfId="15623" xr:uid="{00000000-0005-0000-0000-000066710000}"/>
    <cellStyle name="Финансовый 3 2 6 3 3 3 3" xfId="19606" xr:uid="{00000000-0005-0000-0000-000067710000}"/>
    <cellStyle name="Финансовый 3 2 6 3 3 3 4" xfId="25006" xr:uid="{00000000-0005-0000-0000-000068710000}"/>
    <cellStyle name="Финансовый 3 2 6 3 3 3 5" xfId="25064" xr:uid="{00000000-0005-0000-0000-000069710000}"/>
    <cellStyle name="Финансовый 3 2 6 3 3 3 6" xfId="24646" xr:uid="{00000000-0005-0000-0000-00006A710000}"/>
    <cellStyle name="Финансовый 3 2 6 3 3 3 7" xfId="26005" xr:uid="{00000000-0005-0000-0000-00006B710000}"/>
    <cellStyle name="Финансовый 3 2 6 3 3 3 8" xfId="32779" xr:uid="{00000000-0005-0000-0000-00006C710000}"/>
    <cellStyle name="Финансовый 3 2 6 3 3 3 9" xfId="31750" xr:uid="{00000000-0005-0000-0000-00006D710000}"/>
    <cellStyle name="Финансовый 3 2 6 3 3 4" xfId="18029" xr:uid="{00000000-0005-0000-0000-00006E710000}"/>
    <cellStyle name="Финансовый 3 2 6 3 3 5" xfId="19341" xr:uid="{00000000-0005-0000-0000-00006F710000}"/>
    <cellStyle name="Финансовый 3 2 6 3 3 5 2" xfId="23147" xr:uid="{00000000-0005-0000-0000-000070710000}"/>
    <cellStyle name="Финансовый 3 2 6 3 3 5 3" xfId="28484" xr:uid="{00000000-0005-0000-0000-000071710000}"/>
    <cellStyle name="Финансовый 3 2 6 3 3 5 4" xfId="29921" xr:uid="{00000000-0005-0000-0000-000072710000}"/>
    <cellStyle name="Финансовый 3 2 6 3 3 5 5" xfId="31227" xr:uid="{00000000-0005-0000-0000-000073710000}"/>
    <cellStyle name="Финансовый 3 2 6 3 3 5 6" xfId="34146" xr:uid="{00000000-0005-0000-0000-000074710000}"/>
    <cellStyle name="Финансовый 3 2 6 3 3 5 7" xfId="35482" xr:uid="{00000000-0005-0000-0000-000075710000}"/>
    <cellStyle name="Финансовый 3 2 6 4" xfId="10161" xr:uid="{00000000-0005-0000-0000-000076710000}"/>
    <cellStyle name="Финансовый 3 2 6 4 2" xfId="13263" xr:uid="{00000000-0005-0000-0000-000077710000}"/>
    <cellStyle name="Финансовый 3 2 6 4 3" xfId="15059" xr:uid="{00000000-0005-0000-0000-000078710000}"/>
    <cellStyle name="Финансовый 3 2 6 4 3 2" xfId="15921" xr:uid="{00000000-0005-0000-0000-000079710000}"/>
    <cellStyle name="Финансовый 3 2 6 4 3 3" xfId="19904" xr:uid="{00000000-0005-0000-0000-00007A710000}"/>
    <cellStyle name="Финансовый 3 2 6 4 3 4" xfId="22565" xr:uid="{00000000-0005-0000-0000-00007B710000}"/>
    <cellStyle name="Финансовый 3 2 6 4 3 5" xfId="25907" xr:uid="{00000000-0005-0000-0000-00007C710000}"/>
    <cellStyle name="Финансовый 3 2 6 4 3 6" xfId="20882" xr:uid="{00000000-0005-0000-0000-00007D710000}"/>
    <cellStyle name="Финансовый 3 2 6 4 3 7" xfId="25922" xr:uid="{00000000-0005-0000-0000-00007E710000}"/>
    <cellStyle name="Финансовый 3 2 6 4 3 8" xfId="33077" xr:uid="{00000000-0005-0000-0000-00007F710000}"/>
    <cellStyle name="Финансовый 3 2 6 4 3 9" xfId="32099" xr:uid="{00000000-0005-0000-0000-000080710000}"/>
    <cellStyle name="Финансовый 3 2 6 4 4" xfId="17731" xr:uid="{00000000-0005-0000-0000-000081710000}"/>
    <cellStyle name="Финансовый 3 2 6 4 5" xfId="19043" xr:uid="{00000000-0005-0000-0000-000082710000}"/>
    <cellStyle name="Финансовый 3 2 6 4 5 2" xfId="23193" xr:uid="{00000000-0005-0000-0000-000083710000}"/>
    <cellStyle name="Финансовый 3 2 6 4 5 3" xfId="28186" xr:uid="{00000000-0005-0000-0000-000084710000}"/>
    <cellStyle name="Финансовый 3 2 6 4 5 4" xfId="29623" xr:uid="{00000000-0005-0000-0000-000085710000}"/>
    <cellStyle name="Финансовый 3 2 6 4 5 5" xfId="30929" xr:uid="{00000000-0005-0000-0000-000086710000}"/>
    <cellStyle name="Финансовый 3 2 6 4 5 6" xfId="34444" xr:uid="{00000000-0005-0000-0000-000087710000}"/>
    <cellStyle name="Финансовый 3 2 6 4 5 7" xfId="35780" xr:uid="{00000000-0005-0000-0000-000088710000}"/>
    <cellStyle name="Финансовый 3 2 6 5" xfId="11229" xr:uid="{00000000-0005-0000-0000-000089710000}"/>
    <cellStyle name="Финансовый 3 2 6 6" xfId="13911" xr:uid="{00000000-0005-0000-0000-00008A710000}"/>
    <cellStyle name="Финансовый 3 2 6 7" xfId="14411" xr:uid="{00000000-0005-0000-0000-00008B710000}"/>
    <cellStyle name="Финансовый 3 2 6 7 2" xfId="16569" xr:uid="{00000000-0005-0000-0000-00008C710000}"/>
    <cellStyle name="Финансовый 3 2 6 7 3" xfId="20552" xr:uid="{00000000-0005-0000-0000-00008D710000}"/>
    <cellStyle name="Финансовый 3 2 6 7 4" xfId="23663" xr:uid="{00000000-0005-0000-0000-00008E710000}"/>
    <cellStyle name="Финансовый 3 2 6 7 5" xfId="26801" xr:uid="{00000000-0005-0000-0000-00008F710000}"/>
    <cellStyle name="Финансовый 3 2 6 7 6" xfId="23755" xr:uid="{00000000-0005-0000-0000-000090710000}"/>
    <cellStyle name="Финансовый 3 2 6 7 7" xfId="24815" xr:uid="{00000000-0005-0000-0000-000091710000}"/>
    <cellStyle name="Финансовый 3 2 6 7 8" xfId="33725" xr:uid="{00000000-0005-0000-0000-000092710000}"/>
    <cellStyle name="Финансовый 3 2 6 7 9" xfId="32587" xr:uid="{00000000-0005-0000-0000-000093710000}"/>
    <cellStyle name="Финансовый 3 2 6 8" xfId="17083" xr:uid="{00000000-0005-0000-0000-000094710000}"/>
    <cellStyle name="Финансовый 3 2 6 9" xfId="18395" xr:uid="{00000000-0005-0000-0000-000095710000}"/>
    <cellStyle name="Финансовый 3 2 6 9 2" xfId="23954" xr:uid="{00000000-0005-0000-0000-000096710000}"/>
    <cellStyle name="Финансовый 3 2 6 9 3" xfId="27538" xr:uid="{00000000-0005-0000-0000-000097710000}"/>
    <cellStyle name="Финансовый 3 2 6 9 4" xfId="28975" xr:uid="{00000000-0005-0000-0000-000098710000}"/>
    <cellStyle name="Финансовый 3 2 6 9 5" xfId="30281" xr:uid="{00000000-0005-0000-0000-000099710000}"/>
    <cellStyle name="Финансовый 3 2 6 9 6" xfId="35092" xr:uid="{00000000-0005-0000-0000-00009A710000}"/>
    <cellStyle name="Финансовый 3 2 6 9 7" xfId="36428" xr:uid="{00000000-0005-0000-0000-00009B710000}"/>
    <cellStyle name="Финансовый 3 2 7" xfId="256" xr:uid="{00000000-0005-0000-0000-00009C710000}"/>
    <cellStyle name="Финансовый 3 2 7 2" xfId="599" xr:uid="{00000000-0005-0000-0000-00009D710000}"/>
    <cellStyle name="Финансовый 3 2 7 2 2" xfId="9282" xr:uid="{00000000-0005-0000-0000-00009E710000}"/>
    <cellStyle name="Финансовый 3 2 7 2 3" xfId="10507" xr:uid="{00000000-0005-0000-0000-00009F710000}"/>
    <cellStyle name="Финансовый 3 2 7 3" xfId="1347" xr:uid="{00000000-0005-0000-0000-0000A0710000}"/>
    <cellStyle name="Финансовый 3 2 7 3 2" xfId="8098" xr:uid="{00000000-0005-0000-0000-0000A1710000}"/>
    <cellStyle name="Финансовый 3 2 7 3 2 2" xfId="13686" xr:uid="{00000000-0005-0000-0000-0000A2710000}"/>
    <cellStyle name="Финансовый 3 2 7 3 2 3" xfId="14636" xr:uid="{00000000-0005-0000-0000-0000A3710000}"/>
    <cellStyle name="Финансовый 3 2 7 3 2 3 2" xfId="16344" xr:uid="{00000000-0005-0000-0000-0000A4710000}"/>
    <cellStyle name="Финансовый 3 2 7 3 2 3 3" xfId="20327" xr:uid="{00000000-0005-0000-0000-0000A5710000}"/>
    <cellStyle name="Финансовый 3 2 7 3 2 3 4" xfId="23842" xr:uid="{00000000-0005-0000-0000-0000A6710000}"/>
    <cellStyle name="Финансовый 3 2 7 3 2 3 5" xfId="25700" xr:uid="{00000000-0005-0000-0000-0000A7710000}"/>
    <cellStyle name="Финансовый 3 2 7 3 2 3 6" xfId="21599" xr:uid="{00000000-0005-0000-0000-0000A8710000}"/>
    <cellStyle name="Финансовый 3 2 7 3 2 3 7" xfId="24509" xr:uid="{00000000-0005-0000-0000-0000A9710000}"/>
    <cellStyle name="Финансовый 3 2 7 3 2 3 8" xfId="33500" xr:uid="{00000000-0005-0000-0000-0000AA710000}"/>
    <cellStyle name="Финансовый 3 2 7 3 2 3 9" xfId="32262" xr:uid="{00000000-0005-0000-0000-0000AB710000}"/>
    <cellStyle name="Финансовый 3 2 7 3 2 4" xfId="17308" xr:uid="{00000000-0005-0000-0000-0000AC710000}"/>
    <cellStyle name="Финансовый 3 2 7 3 2 5" xfId="18620" xr:uid="{00000000-0005-0000-0000-0000AD710000}"/>
    <cellStyle name="Финансовый 3 2 7 3 2 5 2" xfId="21930" xr:uid="{00000000-0005-0000-0000-0000AE710000}"/>
    <cellStyle name="Финансовый 3 2 7 3 2 5 3" xfId="27763" xr:uid="{00000000-0005-0000-0000-0000AF710000}"/>
    <cellStyle name="Финансовый 3 2 7 3 2 5 4" xfId="29200" xr:uid="{00000000-0005-0000-0000-0000B0710000}"/>
    <cellStyle name="Финансовый 3 2 7 3 2 5 5" xfId="30506" xr:uid="{00000000-0005-0000-0000-0000B1710000}"/>
    <cellStyle name="Финансовый 3 2 7 3 2 5 6" xfId="34867" xr:uid="{00000000-0005-0000-0000-0000B2710000}"/>
    <cellStyle name="Финансовый 3 2 7 3 2 5 7" xfId="36203" xr:uid="{00000000-0005-0000-0000-0000B3710000}"/>
    <cellStyle name="Финансовый 3 2 7 3 3" xfId="12594" xr:uid="{00000000-0005-0000-0000-0000B4710000}"/>
    <cellStyle name="Финансовый 3 2 7 3 3 2" xfId="13038" xr:uid="{00000000-0005-0000-0000-0000B5710000}"/>
    <cellStyle name="Финансовый 3 2 7 3 3 3" xfId="15284" xr:uid="{00000000-0005-0000-0000-0000B6710000}"/>
    <cellStyle name="Финансовый 3 2 7 3 3 3 2" xfId="15696" xr:uid="{00000000-0005-0000-0000-0000B7710000}"/>
    <cellStyle name="Финансовый 3 2 7 3 3 3 3" xfId="19679" xr:uid="{00000000-0005-0000-0000-0000B8710000}"/>
    <cellStyle name="Финансовый 3 2 7 3 3 3 4" xfId="21050" xr:uid="{00000000-0005-0000-0000-0000B9710000}"/>
    <cellStyle name="Финансовый 3 2 7 3 3 3 5" xfId="26344" xr:uid="{00000000-0005-0000-0000-0000BA710000}"/>
    <cellStyle name="Финансовый 3 2 7 3 3 3 6" xfId="22912" xr:uid="{00000000-0005-0000-0000-0000BB710000}"/>
    <cellStyle name="Финансовый 3 2 7 3 3 3 7" xfId="20930" xr:uid="{00000000-0005-0000-0000-0000BC710000}"/>
    <cellStyle name="Финансовый 3 2 7 3 3 3 8" xfId="32852" xr:uid="{00000000-0005-0000-0000-0000BD710000}"/>
    <cellStyle name="Финансовый 3 2 7 3 3 3 9" xfId="32516" xr:uid="{00000000-0005-0000-0000-0000BE710000}"/>
    <cellStyle name="Финансовый 3 2 7 3 3 4" xfId="17956" xr:uid="{00000000-0005-0000-0000-0000BF710000}"/>
    <cellStyle name="Финансовый 3 2 7 3 3 5" xfId="19268" xr:uid="{00000000-0005-0000-0000-0000C0710000}"/>
    <cellStyle name="Финансовый 3 2 7 3 3 5 2" xfId="25471" xr:uid="{00000000-0005-0000-0000-0000C1710000}"/>
    <cellStyle name="Финансовый 3 2 7 3 3 5 3" xfId="28411" xr:uid="{00000000-0005-0000-0000-0000C2710000}"/>
    <cellStyle name="Финансовый 3 2 7 3 3 5 4" xfId="29848" xr:uid="{00000000-0005-0000-0000-0000C3710000}"/>
    <cellStyle name="Финансовый 3 2 7 3 3 5 5" xfId="31154" xr:uid="{00000000-0005-0000-0000-0000C4710000}"/>
    <cellStyle name="Финансовый 3 2 7 3 3 5 6" xfId="34219" xr:uid="{00000000-0005-0000-0000-0000C5710000}"/>
    <cellStyle name="Финансовый 3 2 7 3 3 5 7" xfId="35555" xr:uid="{00000000-0005-0000-0000-0000C6710000}"/>
    <cellStyle name="Финансовый 3 2 7 4" xfId="10164" xr:uid="{00000000-0005-0000-0000-0000C7710000}"/>
    <cellStyle name="Финансовый 3 2 7 4 2" xfId="13260" xr:uid="{00000000-0005-0000-0000-0000C8710000}"/>
    <cellStyle name="Финансовый 3 2 7 4 3" xfId="15062" xr:uid="{00000000-0005-0000-0000-0000C9710000}"/>
    <cellStyle name="Финансовый 3 2 7 4 3 2" xfId="15918" xr:uid="{00000000-0005-0000-0000-0000CA710000}"/>
    <cellStyle name="Финансовый 3 2 7 4 3 3" xfId="19901" xr:uid="{00000000-0005-0000-0000-0000CB710000}"/>
    <cellStyle name="Финансовый 3 2 7 4 3 4" xfId="22403" xr:uid="{00000000-0005-0000-0000-0000CC710000}"/>
    <cellStyle name="Финансовый 3 2 7 4 3 5" xfId="26053" xr:uid="{00000000-0005-0000-0000-0000CD710000}"/>
    <cellStyle name="Финансовый 3 2 7 4 3 6" xfId="21777" xr:uid="{00000000-0005-0000-0000-0000CE710000}"/>
    <cellStyle name="Финансовый 3 2 7 4 3 7" xfId="26422" xr:uid="{00000000-0005-0000-0000-0000CF710000}"/>
    <cellStyle name="Финансовый 3 2 7 4 3 8" xfId="33074" xr:uid="{00000000-0005-0000-0000-0000D0710000}"/>
    <cellStyle name="Финансовый 3 2 7 4 3 9" xfId="32233" xr:uid="{00000000-0005-0000-0000-0000D1710000}"/>
    <cellStyle name="Финансовый 3 2 7 4 4" xfId="17734" xr:uid="{00000000-0005-0000-0000-0000D2710000}"/>
    <cellStyle name="Финансовый 3 2 7 4 5" xfId="19046" xr:uid="{00000000-0005-0000-0000-0000D3710000}"/>
    <cellStyle name="Финансовый 3 2 7 4 5 2" xfId="25172" xr:uid="{00000000-0005-0000-0000-0000D4710000}"/>
    <cellStyle name="Финансовый 3 2 7 4 5 3" xfId="28189" xr:uid="{00000000-0005-0000-0000-0000D5710000}"/>
    <cellStyle name="Финансовый 3 2 7 4 5 4" xfId="29626" xr:uid="{00000000-0005-0000-0000-0000D6710000}"/>
    <cellStyle name="Финансовый 3 2 7 4 5 5" xfId="30932" xr:uid="{00000000-0005-0000-0000-0000D7710000}"/>
    <cellStyle name="Финансовый 3 2 7 4 5 6" xfId="34441" xr:uid="{00000000-0005-0000-0000-0000D8710000}"/>
    <cellStyle name="Финансовый 3 2 7 4 5 7" xfId="35777" xr:uid="{00000000-0005-0000-0000-0000D9710000}"/>
    <cellStyle name="Финансовый 3 2 7 5" xfId="11232" xr:uid="{00000000-0005-0000-0000-0000DA710000}"/>
    <cellStyle name="Финансовый 3 2 7 6" xfId="13908" xr:uid="{00000000-0005-0000-0000-0000DB710000}"/>
    <cellStyle name="Финансовый 3 2 7 7" xfId="14414" xr:uid="{00000000-0005-0000-0000-0000DC710000}"/>
    <cellStyle name="Финансовый 3 2 7 7 2" xfId="16566" xr:uid="{00000000-0005-0000-0000-0000DD710000}"/>
    <cellStyle name="Финансовый 3 2 7 7 3" xfId="20549" xr:uid="{00000000-0005-0000-0000-0000DE710000}"/>
    <cellStyle name="Финансовый 3 2 7 7 4" xfId="25295" xr:uid="{00000000-0005-0000-0000-0000DF710000}"/>
    <cellStyle name="Финансовый 3 2 7 7 5" xfId="21234" xr:uid="{00000000-0005-0000-0000-0000E0710000}"/>
    <cellStyle name="Финансовый 3 2 7 7 6" xfId="23957" xr:uid="{00000000-0005-0000-0000-0000E1710000}"/>
    <cellStyle name="Финансовый 3 2 7 7 7" xfId="27083" xr:uid="{00000000-0005-0000-0000-0000E2710000}"/>
    <cellStyle name="Финансовый 3 2 7 7 8" xfId="33722" xr:uid="{00000000-0005-0000-0000-0000E3710000}"/>
    <cellStyle name="Финансовый 3 2 7 7 9" xfId="32178" xr:uid="{00000000-0005-0000-0000-0000E4710000}"/>
    <cellStyle name="Финансовый 3 2 7 8" xfId="17086" xr:uid="{00000000-0005-0000-0000-0000E5710000}"/>
    <cellStyle name="Финансовый 3 2 7 9" xfId="18398" xr:uid="{00000000-0005-0000-0000-0000E6710000}"/>
    <cellStyle name="Финансовый 3 2 7 9 2" xfId="23202" xr:uid="{00000000-0005-0000-0000-0000E7710000}"/>
    <cellStyle name="Финансовый 3 2 7 9 3" xfId="27541" xr:uid="{00000000-0005-0000-0000-0000E8710000}"/>
    <cellStyle name="Финансовый 3 2 7 9 4" xfId="28978" xr:uid="{00000000-0005-0000-0000-0000E9710000}"/>
    <cellStyle name="Финансовый 3 2 7 9 5" xfId="30284" xr:uid="{00000000-0005-0000-0000-0000EA710000}"/>
    <cellStyle name="Финансовый 3 2 7 9 6" xfId="35089" xr:uid="{00000000-0005-0000-0000-0000EB710000}"/>
    <cellStyle name="Финансовый 3 2 7 9 7" xfId="36425" xr:uid="{00000000-0005-0000-0000-0000EC710000}"/>
    <cellStyle name="Финансовый 3 2 8" xfId="264" xr:uid="{00000000-0005-0000-0000-0000ED710000}"/>
    <cellStyle name="Финансовый 3 2 8 2" xfId="605" xr:uid="{00000000-0005-0000-0000-0000EE710000}"/>
    <cellStyle name="Финансовый 3 2 8 2 2" xfId="9196" xr:uid="{00000000-0005-0000-0000-0000EF710000}"/>
    <cellStyle name="Финансовый 3 2 8 2 3" xfId="10513" xr:uid="{00000000-0005-0000-0000-0000F0710000}"/>
    <cellStyle name="Финансовый 3 2 8 3" xfId="1356" xr:uid="{00000000-0005-0000-0000-0000F1710000}"/>
    <cellStyle name="Финансовый 3 2 8 3 2" xfId="7783" xr:uid="{00000000-0005-0000-0000-0000F2710000}"/>
    <cellStyle name="Финансовый 3 2 8 3 2 2" xfId="13775" xr:uid="{00000000-0005-0000-0000-0000F3710000}"/>
    <cellStyle name="Финансовый 3 2 8 3 2 3" xfId="14547" xr:uid="{00000000-0005-0000-0000-0000F4710000}"/>
    <cellStyle name="Финансовый 3 2 8 3 2 3 2" xfId="16433" xr:uid="{00000000-0005-0000-0000-0000F5710000}"/>
    <cellStyle name="Финансовый 3 2 8 3 2 3 3" xfId="20416" xr:uid="{00000000-0005-0000-0000-0000F6710000}"/>
    <cellStyle name="Финансовый 3 2 8 3 2 3 4" xfId="23076" xr:uid="{00000000-0005-0000-0000-0000F7710000}"/>
    <cellStyle name="Финансовый 3 2 8 3 2 3 5" xfId="25605" xr:uid="{00000000-0005-0000-0000-0000F8710000}"/>
    <cellStyle name="Финансовый 3 2 8 3 2 3 6" xfId="25106" xr:uid="{00000000-0005-0000-0000-0000F9710000}"/>
    <cellStyle name="Финансовый 3 2 8 3 2 3 7" xfId="25539" xr:uid="{00000000-0005-0000-0000-0000FA710000}"/>
    <cellStyle name="Финансовый 3 2 8 3 2 3 8" xfId="33589" xr:uid="{00000000-0005-0000-0000-0000FB710000}"/>
    <cellStyle name="Финансовый 3 2 8 3 2 3 9" xfId="32509" xr:uid="{00000000-0005-0000-0000-0000FC710000}"/>
    <cellStyle name="Финансовый 3 2 8 3 2 4" xfId="17219" xr:uid="{00000000-0005-0000-0000-0000FD710000}"/>
    <cellStyle name="Финансовый 3 2 8 3 2 5" xfId="18531" xr:uid="{00000000-0005-0000-0000-0000FE710000}"/>
    <cellStyle name="Финансовый 3 2 8 3 2 5 2" xfId="25199" xr:uid="{00000000-0005-0000-0000-0000FF710000}"/>
    <cellStyle name="Финансовый 3 2 8 3 2 5 3" xfId="27674" xr:uid="{00000000-0005-0000-0000-000000720000}"/>
    <cellStyle name="Финансовый 3 2 8 3 2 5 4" xfId="29111" xr:uid="{00000000-0005-0000-0000-000001720000}"/>
    <cellStyle name="Финансовый 3 2 8 3 2 5 5" xfId="30417" xr:uid="{00000000-0005-0000-0000-000002720000}"/>
    <cellStyle name="Финансовый 3 2 8 3 2 5 6" xfId="34956" xr:uid="{00000000-0005-0000-0000-000003720000}"/>
    <cellStyle name="Финансовый 3 2 8 3 2 5 7" xfId="36292" xr:uid="{00000000-0005-0000-0000-000004720000}"/>
    <cellStyle name="Финансовый 3 2 8 3 3" xfId="12505" xr:uid="{00000000-0005-0000-0000-000005720000}"/>
    <cellStyle name="Финансовый 3 2 8 3 3 2" xfId="13127" xr:uid="{00000000-0005-0000-0000-000006720000}"/>
    <cellStyle name="Финансовый 3 2 8 3 3 3" xfId="15195" xr:uid="{00000000-0005-0000-0000-000007720000}"/>
    <cellStyle name="Финансовый 3 2 8 3 3 3 2" xfId="15785" xr:uid="{00000000-0005-0000-0000-000008720000}"/>
    <cellStyle name="Финансовый 3 2 8 3 3 3 3" xfId="19768" xr:uid="{00000000-0005-0000-0000-000009720000}"/>
    <cellStyle name="Финансовый 3 2 8 3 3 3 4" xfId="20960" xr:uid="{00000000-0005-0000-0000-00000A720000}"/>
    <cellStyle name="Финансовый 3 2 8 3 3 3 5" xfId="26973" xr:uid="{00000000-0005-0000-0000-00000B720000}"/>
    <cellStyle name="Финансовый 3 2 8 3 3 3 6" xfId="23413" xr:uid="{00000000-0005-0000-0000-00000C720000}"/>
    <cellStyle name="Финансовый 3 2 8 3 3 3 7" xfId="28695" xr:uid="{00000000-0005-0000-0000-00000D720000}"/>
    <cellStyle name="Финансовый 3 2 8 3 3 3 8" xfId="32941" xr:uid="{00000000-0005-0000-0000-00000E720000}"/>
    <cellStyle name="Финансовый 3 2 8 3 3 3 9" xfId="31625" xr:uid="{00000000-0005-0000-0000-00000F720000}"/>
    <cellStyle name="Финансовый 3 2 8 3 3 4" xfId="17867" xr:uid="{00000000-0005-0000-0000-000010720000}"/>
    <cellStyle name="Финансовый 3 2 8 3 3 5" xfId="19179" xr:uid="{00000000-0005-0000-0000-000011720000}"/>
    <cellStyle name="Финансовый 3 2 8 3 3 5 2" xfId="25378" xr:uid="{00000000-0005-0000-0000-000012720000}"/>
    <cellStyle name="Финансовый 3 2 8 3 3 5 3" xfId="28322" xr:uid="{00000000-0005-0000-0000-000013720000}"/>
    <cellStyle name="Финансовый 3 2 8 3 3 5 4" xfId="29759" xr:uid="{00000000-0005-0000-0000-000014720000}"/>
    <cellStyle name="Финансовый 3 2 8 3 3 5 5" xfId="31065" xr:uid="{00000000-0005-0000-0000-000015720000}"/>
    <cellStyle name="Финансовый 3 2 8 3 3 5 6" xfId="34308" xr:uid="{00000000-0005-0000-0000-000016720000}"/>
    <cellStyle name="Финансовый 3 2 8 3 3 5 7" xfId="35644" xr:uid="{00000000-0005-0000-0000-000017720000}"/>
    <cellStyle name="Финансовый 3 2 8 4" xfId="10172" xr:uid="{00000000-0005-0000-0000-000018720000}"/>
    <cellStyle name="Финансовый 3 2 8 4 2" xfId="13257" xr:uid="{00000000-0005-0000-0000-000019720000}"/>
    <cellStyle name="Финансовый 3 2 8 4 3" xfId="15065" xr:uid="{00000000-0005-0000-0000-00001A720000}"/>
    <cellStyle name="Финансовый 3 2 8 4 3 2" xfId="15915" xr:uid="{00000000-0005-0000-0000-00001B720000}"/>
    <cellStyle name="Финансовый 3 2 8 4 3 3" xfId="19898" xr:uid="{00000000-0005-0000-0000-00001C720000}"/>
    <cellStyle name="Финансовый 3 2 8 4 3 4" xfId="22095" xr:uid="{00000000-0005-0000-0000-00001D720000}"/>
    <cellStyle name="Финансовый 3 2 8 4 3 5" xfId="27049" xr:uid="{00000000-0005-0000-0000-00001E720000}"/>
    <cellStyle name="Финансовый 3 2 8 4 3 6" xfId="23442" xr:uid="{00000000-0005-0000-0000-00001F720000}"/>
    <cellStyle name="Финансовый 3 2 8 4 3 7" xfId="26594" xr:uid="{00000000-0005-0000-0000-000020720000}"/>
    <cellStyle name="Финансовый 3 2 8 4 3 8" xfId="33071" xr:uid="{00000000-0005-0000-0000-000021720000}"/>
    <cellStyle name="Финансовый 3 2 8 4 3 9" xfId="31406" xr:uid="{00000000-0005-0000-0000-000022720000}"/>
    <cellStyle name="Финансовый 3 2 8 4 4" xfId="17737" xr:uid="{00000000-0005-0000-0000-000023720000}"/>
    <cellStyle name="Финансовый 3 2 8 4 5" xfId="19049" xr:uid="{00000000-0005-0000-0000-000024720000}"/>
    <cellStyle name="Финансовый 3 2 8 4 5 2" xfId="22850" xr:uid="{00000000-0005-0000-0000-000025720000}"/>
    <cellStyle name="Финансовый 3 2 8 4 5 3" xfId="28192" xr:uid="{00000000-0005-0000-0000-000026720000}"/>
    <cellStyle name="Финансовый 3 2 8 4 5 4" xfId="29629" xr:uid="{00000000-0005-0000-0000-000027720000}"/>
    <cellStyle name="Финансовый 3 2 8 4 5 5" xfId="30935" xr:uid="{00000000-0005-0000-0000-000028720000}"/>
    <cellStyle name="Финансовый 3 2 8 4 5 6" xfId="34438" xr:uid="{00000000-0005-0000-0000-000029720000}"/>
    <cellStyle name="Финансовый 3 2 8 4 5 7" xfId="35774" xr:uid="{00000000-0005-0000-0000-00002A720000}"/>
    <cellStyle name="Финансовый 3 2 8 5" xfId="11241" xr:uid="{00000000-0005-0000-0000-00002B720000}"/>
    <cellStyle name="Финансовый 3 2 8 6" xfId="13905" xr:uid="{00000000-0005-0000-0000-00002C720000}"/>
    <cellStyle name="Финансовый 3 2 8 7" xfId="14417" xr:uid="{00000000-0005-0000-0000-00002D720000}"/>
    <cellStyle name="Финансовый 3 2 8 7 2" xfId="16563" xr:uid="{00000000-0005-0000-0000-00002E720000}"/>
    <cellStyle name="Финансовый 3 2 8 7 3" xfId="20546" xr:uid="{00000000-0005-0000-0000-00002F720000}"/>
    <cellStyle name="Финансовый 3 2 8 7 4" xfId="25294" xr:uid="{00000000-0005-0000-0000-000030720000}"/>
    <cellStyle name="Финансовый 3 2 8 7 5" xfId="23173" xr:uid="{00000000-0005-0000-0000-000031720000}"/>
    <cellStyle name="Финансовый 3 2 8 7 6" xfId="23792" xr:uid="{00000000-0005-0000-0000-000032720000}"/>
    <cellStyle name="Финансовый 3 2 8 7 7" xfId="21213" xr:uid="{00000000-0005-0000-0000-000033720000}"/>
    <cellStyle name="Финансовый 3 2 8 7 8" xfId="33719" xr:uid="{00000000-0005-0000-0000-000034720000}"/>
    <cellStyle name="Финансовый 3 2 8 7 9" xfId="32366" xr:uid="{00000000-0005-0000-0000-000035720000}"/>
    <cellStyle name="Финансовый 3 2 8 8" xfId="17089" xr:uid="{00000000-0005-0000-0000-000036720000}"/>
    <cellStyle name="Финансовый 3 2 8 9" xfId="18401" xr:uid="{00000000-0005-0000-0000-000037720000}"/>
    <cellStyle name="Финансовый 3 2 8 9 2" xfId="25179" xr:uid="{00000000-0005-0000-0000-000038720000}"/>
    <cellStyle name="Финансовый 3 2 8 9 3" xfId="27544" xr:uid="{00000000-0005-0000-0000-000039720000}"/>
    <cellStyle name="Финансовый 3 2 8 9 4" xfId="28981" xr:uid="{00000000-0005-0000-0000-00003A720000}"/>
    <cellStyle name="Финансовый 3 2 8 9 5" xfId="30287" xr:uid="{00000000-0005-0000-0000-00003B720000}"/>
    <cellStyle name="Финансовый 3 2 8 9 6" xfId="35086" xr:uid="{00000000-0005-0000-0000-00003C720000}"/>
    <cellStyle name="Финансовый 3 2 8 9 7" xfId="36422" xr:uid="{00000000-0005-0000-0000-00003D720000}"/>
    <cellStyle name="Финансовый 3 2 9" xfId="271" xr:uid="{00000000-0005-0000-0000-00003E720000}"/>
    <cellStyle name="Финансовый 3 2 9 2" xfId="610" xr:uid="{00000000-0005-0000-0000-00003F720000}"/>
    <cellStyle name="Финансовый 3 2 9 2 2" xfId="9200" xr:uid="{00000000-0005-0000-0000-000040720000}"/>
    <cellStyle name="Финансовый 3 2 9 2 3" xfId="10518" xr:uid="{00000000-0005-0000-0000-000041720000}"/>
    <cellStyle name="Финансовый 3 2 9 3" xfId="1363" xr:uid="{00000000-0005-0000-0000-000042720000}"/>
    <cellStyle name="Финансовый 3 2 9 3 2" xfId="8883" xr:uid="{00000000-0005-0000-0000-000043720000}"/>
    <cellStyle name="Финансовый 3 2 9 3 2 2" xfId="13596" xr:uid="{00000000-0005-0000-0000-000044720000}"/>
    <cellStyle name="Финансовый 3 2 9 3 2 3" xfId="14726" xr:uid="{00000000-0005-0000-0000-000045720000}"/>
    <cellStyle name="Финансовый 3 2 9 3 2 3 2" xfId="16254" xr:uid="{00000000-0005-0000-0000-000046720000}"/>
    <cellStyle name="Финансовый 3 2 9 3 2 3 3" xfId="20237" xr:uid="{00000000-0005-0000-0000-000047720000}"/>
    <cellStyle name="Финансовый 3 2 9 3 2 3 4" xfId="23358" xr:uid="{00000000-0005-0000-0000-000048720000}"/>
    <cellStyle name="Финансовый 3 2 9 3 2 3 5" xfId="24840" xr:uid="{00000000-0005-0000-0000-000049720000}"/>
    <cellStyle name="Финансовый 3 2 9 3 2 3 6" xfId="25844" xr:uid="{00000000-0005-0000-0000-00004A720000}"/>
    <cellStyle name="Финансовый 3 2 9 3 2 3 7" xfId="21593" xr:uid="{00000000-0005-0000-0000-00004B720000}"/>
    <cellStyle name="Финансовый 3 2 9 3 2 3 8" xfId="33410" xr:uid="{00000000-0005-0000-0000-00004C720000}"/>
    <cellStyle name="Финансовый 3 2 9 3 2 3 9" xfId="31440" xr:uid="{00000000-0005-0000-0000-00004D720000}"/>
    <cellStyle name="Финансовый 3 2 9 3 2 4" xfId="17398" xr:uid="{00000000-0005-0000-0000-00004E720000}"/>
    <cellStyle name="Финансовый 3 2 9 3 2 5" xfId="18710" xr:uid="{00000000-0005-0000-0000-00004F720000}"/>
    <cellStyle name="Финансовый 3 2 9 3 2 5 2" xfId="22187" xr:uid="{00000000-0005-0000-0000-000050720000}"/>
    <cellStyle name="Финансовый 3 2 9 3 2 5 3" xfId="27853" xr:uid="{00000000-0005-0000-0000-000051720000}"/>
    <cellStyle name="Финансовый 3 2 9 3 2 5 4" xfId="29290" xr:uid="{00000000-0005-0000-0000-000052720000}"/>
    <cellStyle name="Финансовый 3 2 9 3 2 5 5" xfId="30596" xr:uid="{00000000-0005-0000-0000-000053720000}"/>
    <cellStyle name="Финансовый 3 2 9 3 2 5 6" xfId="34777" xr:uid="{00000000-0005-0000-0000-000054720000}"/>
    <cellStyle name="Финансовый 3 2 9 3 2 5 7" xfId="36113" xr:uid="{00000000-0005-0000-0000-000055720000}"/>
    <cellStyle name="Финансовый 3 2 9 3 3" xfId="12684" xr:uid="{00000000-0005-0000-0000-000056720000}"/>
    <cellStyle name="Финансовый 3 2 9 3 3 2" xfId="12948" xr:uid="{00000000-0005-0000-0000-000057720000}"/>
    <cellStyle name="Финансовый 3 2 9 3 3 3" xfId="15374" xr:uid="{00000000-0005-0000-0000-000058720000}"/>
    <cellStyle name="Финансовый 3 2 9 3 3 3 2" xfId="15606" xr:uid="{00000000-0005-0000-0000-000059720000}"/>
    <cellStyle name="Финансовый 3 2 9 3 3 3 3" xfId="19589" xr:uid="{00000000-0005-0000-0000-00005A720000}"/>
    <cellStyle name="Финансовый 3 2 9 3 3 3 4" xfId="22171" xr:uid="{00000000-0005-0000-0000-00005B720000}"/>
    <cellStyle name="Финансовый 3 2 9 3 3 3 5" xfId="26883" xr:uid="{00000000-0005-0000-0000-00005C720000}"/>
    <cellStyle name="Финансовый 3 2 9 3 3 3 6" xfId="25144" xr:uid="{00000000-0005-0000-0000-00005D720000}"/>
    <cellStyle name="Финансовый 3 2 9 3 3 3 7" xfId="28748" xr:uid="{00000000-0005-0000-0000-00005E720000}"/>
    <cellStyle name="Финансовый 3 2 9 3 3 3 8" xfId="32762" xr:uid="{00000000-0005-0000-0000-00005F720000}"/>
    <cellStyle name="Финансовый 3 2 9 3 3 3 9" xfId="31812" xr:uid="{00000000-0005-0000-0000-000060720000}"/>
    <cellStyle name="Финансовый 3 2 9 3 3 4" xfId="18046" xr:uid="{00000000-0005-0000-0000-000061720000}"/>
    <cellStyle name="Финансовый 3 2 9 3 3 5" xfId="19358" xr:uid="{00000000-0005-0000-0000-000062720000}"/>
    <cellStyle name="Финансовый 3 2 9 3 3 5 2" xfId="24726" xr:uid="{00000000-0005-0000-0000-000063720000}"/>
    <cellStyle name="Финансовый 3 2 9 3 3 5 3" xfId="28501" xr:uid="{00000000-0005-0000-0000-000064720000}"/>
    <cellStyle name="Финансовый 3 2 9 3 3 5 4" xfId="29938" xr:uid="{00000000-0005-0000-0000-000065720000}"/>
    <cellStyle name="Финансовый 3 2 9 3 3 5 5" xfId="31244" xr:uid="{00000000-0005-0000-0000-000066720000}"/>
    <cellStyle name="Финансовый 3 2 9 3 3 5 6" xfId="34129" xr:uid="{00000000-0005-0000-0000-000067720000}"/>
    <cellStyle name="Финансовый 3 2 9 3 3 5 7" xfId="35465" xr:uid="{00000000-0005-0000-0000-000068720000}"/>
    <cellStyle name="Финансовый 3 2 9 4" xfId="10179" xr:uid="{00000000-0005-0000-0000-000069720000}"/>
    <cellStyle name="Финансовый 3 2 9 4 2" xfId="13254" xr:uid="{00000000-0005-0000-0000-00006A720000}"/>
    <cellStyle name="Финансовый 3 2 9 4 3" xfId="15068" xr:uid="{00000000-0005-0000-0000-00006B720000}"/>
    <cellStyle name="Финансовый 3 2 9 4 3 2" xfId="15912" xr:uid="{00000000-0005-0000-0000-00006C720000}"/>
    <cellStyle name="Финансовый 3 2 9 4 3 3" xfId="19895" xr:uid="{00000000-0005-0000-0000-00006D720000}"/>
    <cellStyle name="Финансовый 3 2 9 4 3 4" xfId="23883" xr:uid="{00000000-0005-0000-0000-00006E720000}"/>
    <cellStyle name="Финансовый 3 2 9 4 3 5" xfId="25814" xr:uid="{00000000-0005-0000-0000-00006F720000}"/>
    <cellStyle name="Финансовый 3 2 9 4 3 6" xfId="25504" xr:uid="{00000000-0005-0000-0000-000070720000}"/>
    <cellStyle name="Финансовый 3 2 9 4 3 7" xfId="26815" xr:uid="{00000000-0005-0000-0000-000071720000}"/>
    <cellStyle name="Финансовый 3 2 9 4 3 8" xfId="33068" xr:uid="{00000000-0005-0000-0000-000072720000}"/>
    <cellStyle name="Финансовый 3 2 9 4 3 9" xfId="32012" xr:uid="{00000000-0005-0000-0000-000073720000}"/>
    <cellStyle name="Финансовый 3 2 9 4 4" xfId="17740" xr:uid="{00000000-0005-0000-0000-000074720000}"/>
    <cellStyle name="Финансовый 3 2 9 4 5" xfId="19052" xr:uid="{00000000-0005-0000-0000-000075720000}"/>
    <cellStyle name="Финансовый 3 2 9 4 5 2" xfId="22569" xr:uid="{00000000-0005-0000-0000-000076720000}"/>
    <cellStyle name="Финансовый 3 2 9 4 5 3" xfId="28195" xr:uid="{00000000-0005-0000-0000-000077720000}"/>
    <cellStyle name="Финансовый 3 2 9 4 5 4" xfId="29632" xr:uid="{00000000-0005-0000-0000-000078720000}"/>
    <cellStyle name="Финансовый 3 2 9 4 5 5" xfId="30938" xr:uid="{00000000-0005-0000-0000-000079720000}"/>
    <cellStyle name="Финансовый 3 2 9 4 5 6" xfId="34435" xr:uid="{00000000-0005-0000-0000-00007A720000}"/>
    <cellStyle name="Финансовый 3 2 9 4 5 7" xfId="35771" xr:uid="{00000000-0005-0000-0000-00007B720000}"/>
    <cellStyle name="Финансовый 3 2 9 5" xfId="11248" xr:uid="{00000000-0005-0000-0000-00007C720000}"/>
    <cellStyle name="Финансовый 3 2 9 6" xfId="13902" xr:uid="{00000000-0005-0000-0000-00007D720000}"/>
    <cellStyle name="Финансовый 3 2 9 7" xfId="14420" xr:uid="{00000000-0005-0000-0000-00007E720000}"/>
    <cellStyle name="Финансовый 3 2 9 7 2" xfId="16560" xr:uid="{00000000-0005-0000-0000-00007F720000}"/>
    <cellStyle name="Финансовый 3 2 9 7 3" xfId="20543" xr:uid="{00000000-0005-0000-0000-000080720000}"/>
    <cellStyle name="Финансовый 3 2 9 7 4" xfId="24809" xr:uid="{00000000-0005-0000-0000-000081720000}"/>
    <cellStyle name="Финансовый 3 2 9 7 5" xfId="22116" xr:uid="{00000000-0005-0000-0000-000082720000}"/>
    <cellStyle name="Финансовый 3 2 9 7 6" xfId="28660" xr:uid="{00000000-0005-0000-0000-000083720000}"/>
    <cellStyle name="Финансовый 3 2 9 7 7" xfId="30058" xr:uid="{00000000-0005-0000-0000-000084720000}"/>
    <cellStyle name="Финансовый 3 2 9 7 8" xfId="33716" xr:uid="{00000000-0005-0000-0000-000085720000}"/>
    <cellStyle name="Финансовый 3 2 9 7 9" xfId="32391" xr:uid="{00000000-0005-0000-0000-000086720000}"/>
    <cellStyle name="Финансовый 3 2 9 8" xfId="17092" xr:uid="{00000000-0005-0000-0000-000087720000}"/>
    <cellStyle name="Финансовый 3 2 9 9" xfId="18404" xr:uid="{00000000-0005-0000-0000-000088720000}"/>
    <cellStyle name="Финансовый 3 2 9 9 2" xfId="22859" xr:uid="{00000000-0005-0000-0000-000089720000}"/>
    <cellStyle name="Финансовый 3 2 9 9 3" xfId="27547" xr:uid="{00000000-0005-0000-0000-00008A720000}"/>
    <cellStyle name="Финансовый 3 2 9 9 4" xfId="28984" xr:uid="{00000000-0005-0000-0000-00008B720000}"/>
    <cellStyle name="Финансовый 3 2 9 9 5" xfId="30290" xr:uid="{00000000-0005-0000-0000-00008C720000}"/>
    <cellStyle name="Финансовый 3 2 9 9 6" xfId="35083" xr:uid="{00000000-0005-0000-0000-00008D720000}"/>
    <cellStyle name="Финансовый 3 2 9 9 7" xfId="36419" xr:uid="{00000000-0005-0000-0000-00008E720000}"/>
    <cellStyle name="Финансовый 3 3" xfId="209" xr:uid="{00000000-0005-0000-0000-00008F720000}"/>
    <cellStyle name="Финансовый 3 3 10" xfId="279" xr:uid="{00000000-0005-0000-0000-000090720000}"/>
    <cellStyle name="Финансовый 3 3 10 2" xfId="615" xr:uid="{00000000-0005-0000-0000-000091720000}"/>
    <cellStyle name="Финансовый 3 3 10 2 2" xfId="9293" xr:uid="{00000000-0005-0000-0000-000092720000}"/>
    <cellStyle name="Финансовый 3 3 10 2 3" xfId="10523" xr:uid="{00000000-0005-0000-0000-000093720000}"/>
    <cellStyle name="Финансовый 3 3 10 3" xfId="1371" xr:uid="{00000000-0005-0000-0000-000094720000}"/>
    <cellStyle name="Финансовый 3 3 10 3 2" xfId="7900" xr:uid="{00000000-0005-0000-0000-000095720000}"/>
    <cellStyle name="Финансовый 3 3 10 3 2 2" xfId="13744" xr:uid="{00000000-0005-0000-0000-000096720000}"/>
    <cellStyle name="Финансовый 3 3 10 3 2 3" xfId="14578" xr:uid="{00000000-0005-0000-0000-000097720000}"/>
    <cellStyle name="Финансовый 3 3 10 3 2 3 2" xfId="16402" xr:uid="{00000000-0005-0000-0000-000098720000}"/>
    <cellStyle name="Финансовый 3 3 10 3 2 3 3" xfId="20385" xr:uid="{00000000-0005-0000-0000-000099720000}"/>
    <cellStyle name="Финансовый 3 3 10 3 2 3 4" xfId="21003" xr:uid="{00000000-0005-0000-0000-00009A720000}"/>
    <cellStyle name="Финансовый 3 3 10 3 2 3 5" xfId="24221" xr:uid="{00000000-0005-0000-0000-00009B720000}"/>
    <cellStyle name="Финансовый 3 3 10 3 2 3 6" xfId="25843" xr:uid="{00000000-0005-0000-0000-00009C720000}"/>
    <cellStyle name="Финансовый 3 3 10 3 2 3 7" xfId="24354" xr:uid="{00000000-0005-0000-0000-00009D720000}"/>
    <cellStyle name="Финансовый 3 3 10 3 2 3 8" xfId="33558" xr:uid="{00000000-0005-0000-0000-00009E720000}"/>
    <cellStyle name="Финансовый 3 3 10 3 2 3 9" xfId="31542" xr:uid="{00000000-0005-0000-0000-00009F720000}"/>
    <cellStyle name="Финансовый 3 3 10 3 2 4" xfId="17250" xr:uid="{00000000-0005-0000-0000-0000A0720000}"/>
    <cellStyle name="Финансовый 3 3 10 3 2 5" xfId="18562" xr:uid="{00000000-0005-0000-0000-0000A1720000}"/>
    <cellStyle name="Финансовый 3 3 10 3 2 5 2" xfId="22338" xr:uid="{00000000-0005-0000-0000-0000A2720000}"/>
    <cellStyle name="Финансовый 3 3 10 3 2 5 3" xfId="27705" xr:uid="{00000000-0005-0000-0000-0000A3720000}"/>
    <cellStyle name="Финансовый 3 3 10 3 2 5 4" xfId="29142" xr:uid="{00000000-0005-0000-0000-0000A4720000}"/>
    <cellStyle name="Финансовый 3 3 10 3 2 5 5" xfId="30448" xr:uid="{00000000-0005-0000-0000-0000A5720000}"/>
    <cellStyle name="Финансовый 3 3 10 3 2 5 6" xfId="34925" xr:uid="{00000000-0005-0000-0000-0000A6720000}"/>
    <cellStyle name="Финансовый 3 3 10 3 2 5 7" xfId="36261" xr:uid="{00000000-0005-0000-0000-0000A7720000}"/>
    <cellStyle name="Финансовый 3 3 10 3 3" xfId="12536" xr:uid="{00000000-0005-0000-0000-0000A8720000}"/>
    <cellStyle name="Финансовый 3 3 10 3 3 2" xfId="13096" xr:uid="{00000000-0005-0000-0000-0000A9720000}"/>
    <cellStyle name="Финансовый 3 3 10 3 3 3" xfId="15226" xr:uid="{00000000-0005-0000-0000-0000AA720000}"/>
    <cellStyle name="Финансовый 3 3 10 3 3 3 2" xfId="15754" xr:uid="{00000000-0005-0000-0000-0000AB720000}"/>
    <cellStyle name="Финансовый 3 3 10 3 3 3 3" xfId="19737" xr:uid="{00000000-0005-0000-0000-0000AC720000}"/>
    <cellStyle name="Финансовый 3 3 10 3 3 3 4" xfId="21857" xr:uid="{00000000-0005-0000-0000-0000AD720000}"/>
    <cellStyle name="Финансовый 3 3 10 3 3 3 5" xfId="25422" xr:uid="{00000000-0005-0000-0000-0000AE720000}"/>
    <cellStyle name="Финансовый 3 3 10 3 3 3 6" xfId="25724" xr:uid="{00000000-0005-0000-0000-0000AF720000}"/>
    <cellStyle name="Финансовый 3 3 10 3 3 3 7" xfId="24617" xr:uid="{00000000-0005-0000-0000-0000B0720000}"/>
    <cellStyle name="Финансовый 3 3 10 3 3 3 8" xfId="32910" xr:uid="{00000000-0005-0000-0000-0000B1720000}"/>
    <cellStyle name="Финансовый 3 3 10 3 3 3 9" xfId="32247" xr:uid="{00000000-0005-0000-0000-0000B2720000}"/>
    <cellStyle name="Финансовый 3 3 10 3 3 4" xfId="17898" xr:uid="{00000000-0005-0000-0000-0000B3720000}"/>
    <cellStyle name="Финансовый 3 3 10 3 3 5" xfId="19210" xr:uid="{00000000-0005-0000-0000-0000B4720000}"/>
    <cellStyle name="Финансовый 3 3 10 3 3 5 2" xfId="21577" xr:uid="{00000000-0005-0000-0000-0000B5720000}"/>
    <cellStyle name="Финансовый 3 3 10 3 3 5 3" xfId="28353" xr:uid="{00000000-0005-0000-0000-0000B6720000}"/>
    <cellStyle name="Финансовый 3 3 10 3 3 5 4" xfId="29790" xr:uid="{00000000-0005-0000-0000-0000B7720000}"/>
    <cellStyle name="Финансовый 3 3 10 3 3 5 5" xfId="31096" xr:uid="{00000000-0005-0000-0000-0000B8720000}"/>
    <cellStyle name="Финансовый 3 3 10 3 3 5 6" xfId="34277" xr:uid="{00000000-0005-0000-0000-0000B9720000}"/>
    <cellStyle name="Финансовый 3 3 10 3 3 5 7" xfId="35613" xr:uid="{00000000-0005-0000-0000-0000BA720000}"/>
    <cellStyle name="Финансовый 3 3 10 4" xfId="10187" xr:uid="{00000000-0005-0000-0000-0000BB720000}"/>
    <cellStyle name="Финансовый 3 3 10 4 2" xfId="13250" xr:uid="{00000000-0005-0000-0000-0000BC720000}"/>
    <cellStyle name="Финансовый 3 3 10 4 3" xfId="15072" xr:uid="{00000000-0005-0000-0000-0000BD720000}"/>
    <cellStyle name="Финансовый 3 3 10 4 3 2" xfId="15908" xr:uid="{00000000-0005-0000-0000-0000BE720000}"/>
    <cellStyle name="Финансовый 3 3 10 4 3 3" xfId="19891" xr:uid="{00000000-0005-0000-0000-0000BF720000}"/>
    <cellStyle name="Финансовый 3 3 10 4 3 4" xfId="22978" xr:uid="{00000000-0005-0000-0000-0000C0720000}"/>
    <cellStyle name="Финансовый 3 3 10 4 3 5" xfId="26769" xr:uid="{00000000-0005-0000-0000-0000C1720000}"/>
    <cellStyle name="Финансовый 3 3 10 4 3 6" xfId="21457" xr:uid="{00000000-0005-0000-0000-0000C2720000}"/>
    <cellStyle name="Финансовый 3 3 10 4 3 7" xfId="22974" xr:uid="{00000000-0005-0000-0000-0000C3720000}"/>
    <cellStyle name="Финансовый 3 3 10 4 3 8" xfId="33064" xr:uid="{00000000-0005-0000-0000-0000C4720000}"/>
    <cellStyle name="Финансовый 3 3 10 4 3 9" xfId="32186" xr:uid="{00000000-0005-0000-0000-0000C5720000}"/>
    <cellStyle name="Финансовый 3 3 10 4 4" xfId="17744" xr:uid="{00000000-0005-0000-0000-0000C6720000}"/>
    <cellStyle name="Финансовый 3 3 10 4 5" xfId="19056" xr:uid="{00000000-0005-0000-0000-0000C7720000}"/>
    <cellStyle name="Финансовый 3 3 10 4 5 2" xfId="22344" xr:uid="{00000000-0005-0000-0000-0000C8720000}"/>
    <cellStyle name="Финансовый 3 3 10 4 5 3" xfId="28199" xr:uid="{00000000-0005-0000-0000-0000C9720000}"/>
    <cellStyle name="Финансовый 3 3 10 4 5 4" xfId="29636" xr:uid="{00000000-0005-0000-0000-0000CA720000}"/>
    <cellStyle name="Финансовый 3 3 10 4 5 5" xfId="30942" xr:uid="{00000000-0005-0000-0000-0000CB720000}"/>
    <cellStyle name="Финансовый 3 3 10 4 5 6" xfId="34431" xr:uid="{00000000-0005-0000-0000-0000CC720000}"/>
    <cellStyle name="Финансовый 3 3 10 4 5 7" xfId="35767" xr:uid="{00000000-0005-0000-0000-0000CD720000}"/>
    <cellStyle name="Финансовый 3 3 10 5" xfId="11256" xr:uid="{00000000-0005-0000-0000-0000CE720000}"/>
    <cellStyle name="Финансовый 3 3 10 6" xfId="13898" xr:uid="{00000000-0005-0000-0000-0000CF720000}"/>
    <cellStyle name="Финансовый 3 3 10 7" xfId="14424" xr:uid="{00000000-0005-0000-0000-0000D0720000}"/>
    <cellStyle name="Финансовый 3 3 10 7 2" xfId="16556" xr:uid="{00000000-0005-0000-0000-0000D1720000}"/>
    <cellStyle name="Финансовый 3 3 10 7 3" xfId="20539" xr:uid="{00000000-0005-0000-0000-0000D2720000}"/>
    <cellStyle name="Финансовый 3 3 10 7 4" xfId="22584" xr:uid="{00000000-0005-0000-0000-0000D3720000}"/>
    <cellStyle name="Финансовый 3 3 10 7 5" xfId="24995" xr:uid="{00000000-0005-0000-0000-0000D4720000}"/>
    <cellStyle name="Финансовый 3 3 10 7 6" xfId="26390" xr:uid="{00000000-0005-0000-0000-0000D5720000}"/>
    <cellStyle name="Финансовый 3 3 10 7 7" xfId="22411" xr:uid="{00000000-0005-0000-0000-0000D6720000}"/>
    <cellStyle name="Финансовый 3 3 10 7 8" xfId="33712" xr:uid="{00000000-0005-0000-0000-0000D7720000}"/>
    <cellStyle name="Финансовый 3 3 10 7 9" xfId="32492" xr:uid="{00000000-0005-0000-0000-0000D8720000}"/>
    <cellStyle name="Финансовый 3 3 10 8" xfId="17096" xr:uid="{00000000-0005-0000-0000-0000D9720000}"/>
    <cellStyle name="Финансовый 3 3 10 9" xfId="18408" xr:uid="{00000000-0005-0000-0000-0000DA720000}"/>
    <cellStyle name="Финансовый 3 3 10 9 2" xfId="22524" xr:uid="{00000000-0005-0000-0000-0000DB720000}"/>
    <cellStyle name="Финансовый 3 3 10 9 3" xfId="27551" xr:uid="{00000000-0005-0000-0000-0000DC720000}"/>
    <cellStyle name="Финансовый 3 3 10 9 4" xfId="28988" xr:uid="{00000000-0005-0000-0000-0000DD720000}"/>
    <cellStyle name="Финансовый 3 3 10 9 5" xfId="30294" xr:uid="{00000000-0005-0000-0000-0000DE720000}"/>
    <cellStyle name="Финансовый 3 3 10 9 6" xfId="35079" xr:uid="{00000000-0005-0000-0000-0000DF720000}"/>
    <cellStyle name="Финансовый 3 3 10 9 7" xfId="36415" xr:uid="{00000000-0005-0000-0000-0000E0720000}"/>
    <cellStyle name="Финансовый 3 3 11" xfId="327" xr:uid="{00000000-0005-0000-0000-0000E1720000}"/>
    <cellStyle name="Финансовый 3 3 11 2" xfId="641" xr:uid="{00000000-0005-0000-0000-0000E2720000}"/>
    <cellStyle name="Финансовый 3 3 11 2 2" xfId="8956" xr:uid="{00000000-0005-0000-0000-0000E3720000}"/>
    <cellStyle name="Финансовый 3 3 11 2 3" xfId="10549" xr:uid="{00000000-0005-0000-0000-0000E4720000}"/>
    <cellStyle name="Финансовый 3 3 11 3" xfId="1611" xr:uid="{00000000-0005-0000-0000-0000E5720000}"/>
    <cellStyle name="Финансовый 3 3 11 3 2" xfId="8043" xr:uid="{00000000-0005-0000-0000-0000E6720000}"/>
    <cellStyle name="Финансовый 3 3 11 3 2 2" xfId="13717" xr:uid="{00000000-0005-0000-0000-0000E7720000}"/>
    <cellStyle name="Финансовый 3 3 11 3 2 3" xfId="14605" xr:uid="{00000000-0005-0000-0000-0000E8720000}"/>
    <cellStyle name="Финансовый 3 3 11 3 2 3 2" xfId="16375" xr:uid="{00000000-0005-0000-0000-0000E9720000}"/>
    <cellStyle name="Финансовый 3 3 11 3 2 3 3" xfId="20358" xr:uid="{00000000-0005-0000-0000-0000EA720000}"/>
    <cellStyle name="Финансовый 3 3 11 3 2 3 4" xfId="21974" xr:uid="{00000000-0005-0000-0000-0000EB720000}"/>
    <cellStyle name="Финансовый 3 3 11 3 2 3 5" xfId="25417" xr:uid="{00000000-0005-0000-0000-0000EC720000}"/>
    <cellStyle name="Финансовый 3 3 11 3 2 3 6" xfId="26073" xr:uid="{00000000-0005-0000-0000-0000ED720000}"/>
    <cellStyle name="Финансовый 3 3 11 3 2 3 7" xfId="25436" xr:uid="{00000000-0005-0000-0000-0000EE720000}"/>
    <cellStyle name="Финансовый 3 3 11 3 2 3 8" xfId="33531" xr:uid="{00000000-0005-0000-0000-0000EF720000}"/>
    <cellStyle name="Финансовый 3 3 11 3 2 3 9" xfId="32251" xr:uid="{00000000-0005-0000-0000-0000F0720000}"/>
    <cellStyle name="Финансовый 3 3 11 3 2 4" xfId="17277" xr:uid="{00000000-0005-0000-0000-0000F1720000}"/>
    <cellStyle name="Финансовый 3 3 11 3 2 5" xfId="18589" xr:uid="{00000000-0005-0000-0000-0000F2720000}"/>
    <cellStyle name="Финансовый 3 3 11 3 2 5 2" xfId="23142" xr:uid="{00000000-0005-0000-0000-0000F3720000}"/>
    <cellStyle name="Финансовый 3 3 11 3 2 5 3" xfId="27732" xr:uid="{00000000-0005-0000-0000-0000F4720000}"/>
    <cellStyle name="Финансовый 3 3 11 3 2 5 4" xfId="29169" xr:uid="{00000000-0005-0000-0000-0000F5720000}"/>
    <cellStyle name="Финансовый 3 3 11 3 2 5 5" xfId="30475" xr:uid="{00000000-0005-0000-0000-0000F6720000}"/>
    <cellStyle name="Финансовый 3 3 11 3 2 5 6" xfId="34898" xr:uid="{00000000-0005-0000-0000-0000F7720000}"/>
    <cellStyle name="Финансовый 3 3 11 3 2 5 7" xfId="36234" xr:uid="{00000000-0005-0000-0000-0000F8720000}"/>
    <cellStyle name="Финансовый 3 3 11 3 3" xfId="12563" xr:uid="{00000000-0005-0000-0000-0000F9720000}"/>
    <cellStyle name="Финансовый 3 3 11 3 3 2" xfId="13069" xr:uid="{00000000-0005-0000-0000-0000FA720000}"/>
    <cellStyle name="Финансовый 3 3 11 3 3 3" xfId="15253" xr:uid="{00000000-0005-0000-0000-0000FB720000}"/>
    <cellStyle name="Финансовый 3 3 11 3 3 3 2" xfId="15727" xr:uid="{00000000-0005-0000-0000-0000FC720000}"/>
    <cellStyle name="Финансовый 3 3 11 3 3 3 3" xfId="19710" xr:uid="{00000000-0005-0000-0000-0000FD720000}"/>
    <cellStyle name="Финансовый 3 3 11 3 3 3 4" xfId="21398" xr:uid="{00000000-0005-0000-0000-0000FE720000}"/>
    <cellStyle name="Финансовый 3 3 11 3 3 3 5" xfId="25406" xr:uid="{00000000-0005-0000-0000-0000FF720000}"/>
    <cellStyle name="Финансовый 3 3 11 3 3 3 6" xfId="23567" xr:uid="{00000000-0005-0000-0000-000000730000}"/>
    <cellStyle name="Финансовый 3 3 11 3 3 3 7" xfId="20897" xr:uid="{00000000-0005-0000-0000-000001730000}"/>
    <cellStyle name="Финансовый 3 3 11 3 3 3 8" xfId="32883" xr:uid="{00000000-0005-0000-0000-000002730000}"/>
    <cellStyle name="Финансовый 3 3 11 3 3 3 9" xfId="32184" xr:uid="{00000000-0005-0000-0000-000003730000}"/>
    <cellStyle name="Финансовый 3 3 11 3 3 4" xfId="17925" xr:uid="{00000000-0005-0000-0000-000004730000}"/>
    <cellStyle name="Финансовый 3 3 11 3 3 5" xfId="19237" xr:uid="{00000000-0005-0000-0000-000005730000}"/>
    <cellStyle name="Финансовый 3 3 11 3 3 5 2" xfId="21806" xr:uid="{00000000-0005-0000-0000-000006730000}"/>
    <cellStyle name="Финансовый 3 3 11 3 3 5 3" xfId="28380" xr:uid="{00000000-0005-0000-0000-000007730000}"/>
    <cellStyle name="Финансовый 3 3 11 3 3 5 4" xfId="29817" xr:uid="{00000000-0005-0000-0000-000008730000}"/>
    <cellStyle name="Финансовый 3 3 11 3 3 5 5" xfId="31123" xr:uid="{00000000-0005-0000-0000-000009730000}"/>
    <cellStyle name="Финансовый 3 3 11 3 3 5 6" xfId="34250" xr:uid="{00000000-0005-0000-0000-00000A730000}"/>
    <cellStyle name="Финансовый 3 3 11 3 3 5 7" xfId="35586" xr:uid="{00000000-0005-0000-0000-00000B730000}"/>
    <cellStyle name="Финансовый 3 3 11 4" xfId="10235" xr:uid="{00000000-0005-0000-0000-00000C730000}"/>
    <cellStyle name="Финансовый 3 3 11 4 2" xfId="13246" xr:uid="{00000000-0005-0000-0000-00000D730000}"/>
    <cellStyle name="Финансовый 3 3 11 4 3" xfId="15076" xr:uid="{00000000-0005-0000-0000-00000E730000}"/>
    <cellStyle name="Финансовый 3 3 11 4 3 2" xfId="15904" xr:uid="{00000000-0005-0000-0000-00000F730000}"/>
    <cellStyle name="Финансовый 3 3 11 4 3 3" xfId="19887" xr:uid="{00000000-0005-0000-0000-000010730000}"/>
    <cellStyle name="Финансовый 3 3 11 4 3 4" xfId="22599" xr:uid="{00000000-0005-0000-0000-000011730000}"/>
    <cellStyle name="Финансовый 3 3 11 4 3 5" xfId="25564" xr:uid="{00000000-0005-0000-0000-000012730000}"/>
    <cellStyle name="Финансовый 3 3 11 4 3 6" xfId="26175" xr:uid="{00000000-0005-0000-0000-000013730000}"/>
    <cellStyle name="Финансовый 3 3 11 4 3 7" xfId="23390" xr:uid="{00000000-0005-0000-0000-000014730000}"/>
    <cellStyle name="Финансовый 3 3 11 4 3 8" xfId="33060" xr:uid="{00000000-0005-0000-0000-000015730000}"/>
    <cellStyle name="Финансовый 3 3 11 4 3 9" xfId="32458" xr:uid="{00000000-0005-0000-0000-000016730000}"/>
    <cellStyle name="Финансовый 3 3 11 4 4" xfId="17748" xr:uid="{00000000-0005-0000-0000-000017730000}"/>
    <cellStyle name="Финансовый 3 3 11 4 5" xfId="19060" xr:uid="{00000000-0005-0000-0000-000018730000}"/>
    <cellStyle name="Финансовый 3 3 11 4 5 2" xfId="24259" xr:uid="{00000000-0005-0000-0000-000019730000}"/>
    <cellStyle name="Финансовый 3 3 11 4 5 3" xfId="28203" xr:uid="{00000000-0005-0000-0000-00001A730000}"/>
    <cellStyle name="Финансовый 3 3 11 4 5 4" xfId="29640" xr:uid="{00000000-0005-0000-0000-00001B730000}"/>
    <cellStyle name="Финансовый 3 3 11 4 5 5" xfId="30946" xr:uid="{00000000-0005-0000-0000-00001C730000}"/>
    <cellStyle name="Финансовый 3 3 11 4 5 6" xfId="34427" xr:uid="{00000000-0005-0000-0000-00001D730000}"/>
    <cellStyle name="Финансовый 3 3 11 4 5 7" xfId="35763" xr:uid="{00000000-0005-0000-0000-00001E730000}"/>
    <cellStyle name="Финансовый 3 3 11 5" xfId="11493" xr:uid="{00000000-0005-0000-0000-00001F730000}"/>
    <cellStyle name="Финансовый 3 3 11 6" xfId="13894" xr:uid="{00000000-0005-0000-0000-000020730000}"/>
    <cellStyle name="Финансовый 3 3 11 7" xfId="14428" xr:uid="{00000000-0005-0000-0000-000021730000}"/>
    <cellStyle name="Финансовый 3 3 11 7 2" xfId="16552" xr:uid="{00000000-0005-0000-0000-000022730000}"/>
    <cellStyle name="Финансовый 3 3 11 7 3" xfId="20535" xr:uid="{00000000-0005-0000-0000-000023730000}"/>
    <cellStyle name="Финансовый 3 3 11 7 4" xfId="22221" xr:uid="{00000000-0005-0000-0000-000024730000}"/>
    <cellStyle name="Финансовый 3 3 11 7 5" xfId="24820" xr:uid="{00000000-0005-0000-0000-000025730000}"/>
    <cellStyle name="Финансовый 3 3 11 7 6" xfId="25997" xr:uid="{00000000-0005-0000-0000-000026730000}"/>
    <cellStyle name="Финансовый 3 3 11 7 7" xfId="24135" xr:uid="{00000000-0005-0000-0000-000027730000}"/>
    <cellStyle name="Финансовый 3 3 11 7 8" xfId="33708" xr:uid="{00000000-0005-0000-0000-000028730000}"/>
    <cellStyle name="Финансовый 3 3 11 7 9" xfId="32115" xr:uid="{00000000-0005-0000-0000-000029730000}"/>
    <cellStyle name="Финансовый 3 3 11 8" xfId="17100" xr:uid="{00000000-0005-0000-0000-00002A730000}"/>
    <cellStyle name="Финансовый 3 3 11 9" xfId="18412" xr:uid="{00000000-0005-0000-0000-00002B730000}"/>
    <cellStyle name="Финансовый 3 3 11 9 2" xfId="22162" xr:uid="{00000000-0005-0000-0000-00002C730000}"/>
    <cellStyle name="Финансовый 3 3 11 9 3" xfId="27555" xr:uid="{00000000-0005-0000-0000-00002D730000}"/>
    <cellStyle name="Финансовый 3 3 11 9 4" xfId="28992" xr:uid="{00000000-0005-0000-0000-00002E730000}"/>
    <cellStyle name="Финансовый 3 3 11 9 5" xfId="30298" xr:uid="{00000000-0005-0000-0000-00002F730000}"/>
    <cellStyle name="Финансовый 3 3 11 9 6" xfId="35075" xr:uid="{00000000-0005-0000-0000-000030730000}"/>
    <cellStyle name="Финансовый 3 3 11 9 7" xfId="36411" xr:uid="{00000000-0005-0000-0000-000031730000}"/>
    <cellStyle name="Финансовый 3 3 12" xfId="376" xr:uid="{00000000-0005-0000-0000-000032730000}"/>
    <cellStyle name="Финансовый 3 3 12 2" xfId="8114" xr:uid="{00000000-0005-0000-0000-000033730000}"/>
    <cellStyle name="Финансовый 3 3 12 3" xfId="10284" xr:uid="{00000000-0005-0000-0000-000034730000}"/>
    <cellStyle name="Финансовый 3 3 13" xfId="664" xr:uid="{00000000-0005-0000-0000-000035730000}"/>
    <cellStyle name="Финансовый 3 3 13 2" xfId="1689" xr:uid="{00000000-0005-0000-0000-000036730000}"/>
    <cellStyle name="Финансовый 3 3 13 2 2" xfId="9337" xr:uid="{00000000-0005-0000-0000-000037730000}"/>
    <cellStyle name="Финансовый 3 3 13 2 2 2" xfId="13558" xr:uid="{00000000-0005-0000-0000-000038730000}"/>
    <cellStyle name="Финансовый 3 3 13 2 2 3" xfId="14764" xr:uid="{00000000-0005-0000-0000-000039730000}"/>
    <cellStyle name="Финансовый 3 3 13 2 2 3 2" xfId="16216" xr:uid="{00000000-0005-0000-0000-00003A730000}"/>
    <cellStyle name="Финансовый 3 3 13 2 2 3 3" xfId="20199" xr:uid="{00000000-0005-0000-0000-00003B730000}"/>
    <cellStyle name="Финансовый 3 3 13 2 2 3 4" xfId="24210" xr:uid="{00000000-0005-0000-0000-00003C730000}"/>
    <cellStyle name="Финансовый 3 3 13 2 2 3 5" xfId="23766" xr:uid="{00000000-0005-0000-0000-00003D730000}"/>
    <cellStyle name="Финансовый 3 3 13 2 2 3 6" xfId="26449" xr:uid="{00000000-0005-0000-0000-00003E730000}"/>
    <cellStyle name="Финансовый 3 3 13 2 2 3 7" xfId="26787" xr:uid="{00000000-0005-0000-0000-00003F730000}"/>
    <cellStyle name="Финансовый 3 3 13 2 2 3 8" xfId="33372" xr:uid="{00000000-0005-0000-0000-000040730000}"/>
    <cellStyle name="Финансовый 3 3 13 2 2 3 9" xfId="32264" xr:uid="{00000000-0005-0000-0000-000041730000}"/>
    <cellStyle name="Финансовый 3 3 13 2 2 4" xfId="17436" xr:uid="{00000000-0005-0000-0000-000042730000}"/>
    <cellStyle name="Финансовый 3 3 13 2 2 5" xfId="18748" xr:uid="{00000000-0005-0000-0000-000043730000}"/>
    <cellStyle name="Финансовый 3 3 13 2 2 5 2" xfId="25369" xr:uid="{00000000-0005-0000-0000-000044730000}"/>
    <cellStyle name="Финансовый 3 3 13 2 2 5 3" xfId="27891" xr:uid="{00000000-0005-0000-0000-000045730000}"/>
    <cellStyle name="Финансовый 3 3 13 2 2 5 4" xfId="29328" xr:uid="{00000000-0005-0000-0000-000046730000}"/>
    <cellStyle name="Финансовый 3 3 13 2 2 5 5" xfId="30634" xr:uid="{00000000-0005-0000-0000-000047730000}"/>
    <cellStyle name="Финансовый 3 3 13 2 2 5 6" xfId="34739" xr:uid="{00000000-0005-0000-0000-000048730000}"/>
    <cellStyle name="Финансовый 3 3 13 2 2 5 7" xfId="36075" xr:uid="{00000000-0005-0000-0000-000049730000}"/>
    <cellStyle name="Финансовый 3 3 13 2 3" xfId="12721" xr:uid="{00000000-0005-0000-0000-00004A730000}"/>
    <cellStyle name="Финансовый 3 3 13 2 3 2" xfId="12911" xr:uid="{00000000-0005-0000-0000-00004B730000}"/>
    <cellStyle name="Финансовый 3 3 13 2 3 3" xfId="15411" xr:uid="{00000000-0005-0000-0000-00004C730000}"/>
    <cellStyle name="Финансовый 3 3 13 2 3 3 2" xfId="15569" xr:uid="{00000000-0005-0000-0000-00004D730000}"/>
    <cellStyle name="Финансовый 3 3 13 2 3 3 3" xfId="19552" xr:uid="{00000000-0005-0000-0000-00004E730000}"/>
    <cellStyle name="Финансовый 3 3 13 2 3 3 4" xfId="24520" xr:uid="{00000000-0005-0000-0000-00004F730000}"/>
    <cellStyle name="Финансовый 3 3 13 2 3 3 5" xfId="25714" xr:uid="{00000000-0005-0000-0000-000050730000}"/>
    <cellStyle name="Финансовый 3 3 13 2 3 3 6" xfId="24788" xr:uid="{00000000-0005-0000-0000-000051730000}"/>
    <cellStyle name="Финансовый 3 3 13 2 3 3 7" xfId="26744" xr:uid="{00000000-0005-0000-0000-000052730000}"/>
    <cellStyle name="Финансовый 3 3 13 2 3 3 8" xfId="32725" xr:uid="{00000000-0005-0000-0000-000053730000}"/>
    <cellStyle name="Финансовый 3 3 13 2 3 3 9" xfId="32161" xr:uid="{00000000-0005-0000-0000-000054730000}"/>
    <cellStyle name="Финансовый 3 3 13 2 3 4" xfId="18083" xr:uid="{00000000-0005-0000-0000-000055730000}"/>
    <cellStyle name="Финансовый 3 3 13 2 3 5" xfId="19395" xr:uid="{00000000-0005-0000-0000-000056730000}"/>
    <cellStyle name="Финансовый 3 3 13 2 3 5 2" xfId="22981" xr:uid="{00000000-0005-0000-0000-000057730000}"/>
    <cellStyle name="Финансовый 3 3 13 2 3 5 3" xfId="28538" xr:uid="{00000000-0005-0000-0000-000058730000}"/>
    <cellStyle name="Финансовый 3 3 13 2 3 5 4" xfId="29975" xr:uid="{00000000-0005-0000-0000-000059730000}"/>
    <cellStyle name="Финансовый 3 3 13 2 3 5 5" xfId="31281" xr:uid="{00000000-0005-0000-0000-00005A730000}"/>
    <cellStyle name="Финансовый 3 3 13 2 3 5 6" xfId="34092" xr:uid="{00000000-0005-0000-0000-00005B730000}"/>
    <cellStyle name="Финансовый 3 3 13 2 3 5 7" xfId="35428" xr:uid="{00000000-0005-0000-0000-00005C730000}"/>
    <cellStyle name="Финансовый 3 3 13 3" xfId="10572" xr:uid="{00000000-0005-0000-0000-00005D730000}"/>
    <cellStyle name="Финансовый 3 3 13 3 2" xfId="13233" xr:uid="{00000000-0005-0000-0000-00005E730000}"/>
    <cellStyle name="Финансовый 3 3 13 3 3" xfId="15089" xr:uid="{00000000-0005-0000-0000-00005F730000}"/>
    <cellStyle name="Финансовый 3 3 13 3 3 2" xfId="15891" xr:uid="{00000000-0005-0000-0000-000060730000}"/>
    <cellStyle name="Финансовый 3 3 13 3 3 3" xfId="19874" xr:uid="{00000000-0005-0000-0000-000061730000}"/>
    <cellStyle name="Финансовый 3 3 13 3 3 4" xfId="25353" xr:uid="{00000000-0005-0000-0000-000062730000}"/>
    <cellStyle name="Финансовый 3 3 13 3 3 5" xfId="25624" xr:uid="{00000000-0005-0000-0000-000063730000}"/>
    <cellStyle name="Финансовый 3 3 13 3 3 6" xfId="23921" xr:uid="{00000000-0005-0000-0000-000064730000}"/>
    <cellStyle name="Финансовый 3 3 13 3 3 7" xfId="27247" xr:uid="{00000000-0005-0000-0000-000065730000}"/>
    <cellStyle name="Финансовый 3 3 13 3 3 8" xfId="33047" xr:uid="{00000000-0005-0000-0000-000066730000}"/>
    <cellStyle name="Финансовый 3 3 13 3 3 9" xfId="32384" xr:uid="{00000000-0005-0000-0000-000067730000}"/>
    <cellStyle name="Финансовый 3 3 13 3 4" xfId="17761" xr:uid="{00000000-0005-0000-0000-000068730000}"/>
    <cellStyle name="Финансовый 3 3 13 3 5" xfId="19073" xr:uid="{00000000-0005-0000-0000-000069730000}"/>
    <cellStyle name="Финансовый 3 3 13 3 5 2" xfId="21737" xr:uid="{00000000-0005-0000-0000-00006A730000}"/>
    <cellStyle name="Финансовый 3 3 13 3 5 3" xfId="28216" xr:uid="{00000000-0005-0000-0000-00006B730000}"/>
    <cellStyle name="Финансовый 3 3 13 3 5 4" xfId="29653" xr:uid="{00000000-0005-0000-0000-00006C730000}"/>
    <cellStyle name="Финансовый 3 3 13 3 5 5" xfId="30959" xr:uid="{00000000-0005-0000-0000-00006D730000}"/>
    <cellStyle name="Финансовый 3 3 13 3 5 6" xfId="34414" xr:uid="{00000000-0005-0000-0000-00006E730000}"/>
    <cellStyle name="Финансовый 3 3 13 3 5 7" xfId="35750" xr:uid="{00000000-0005-0000-0000-00006F730000}"/>
    <cellStyle name="Финансовый 3 3 13 4" xfId="11571" xr:uid="{00000000-0005-0000-0000-000070730000}"/>
    <cellStyle name="Финансовый 3 3 13 5" xfId="13881" xr:uid="{00000000-0005-0000-0000-000071730000}"/>
    <cellStyle name="Финансовый 3 3 13 6" xfId="14441" xr:uid="{00000000-0005-0000-0000-000072730000}"/>
    <cellStyle name="Финансовый 3 3 13 6 2" xfId="16539" xr:uid="{00000000-0005-0000-0000-000073730000}"/>
    <cellStyle name="Финансовый 3 3 13 6 3" xfId="20522" xr:uid="{00000000-0005-0000-0000-000074730000}"/>
    <cellStyle name="Финансовый 3 3 13 6 4" xfId="24755" xr:uid="{00000000-0005-0000-0000-000075730000}"/>
    <cellStyle name="Финансовый 3 3 13 6 5" xfId="21946" xr:uid="{00000000-0005-0000-0000-000076730000}"/>
    <cellStyle name="Финансовый 3 3 13 6 6" xfId="28661" xr:uid="{00000000-0005-0000-0000-000077730000}"/>
    <cellStyle name="Финансовый 3 3 13 6 7" xfId="30059" xr:uid="{00000000-0005-0000-0000-000078730000}"/>
    <cellStyle name="Финансовый 3 3 13 6 8" xfId="33695" xr:uid="{00000000-0005-0000-0000-000079730000}"/>
    <cellStyle name="Финансовый 3 3 13 6 9" xfId="32198" xr:uid="{00000000-0005-0000-0000-00007A730000}"/>
    <cellStyle name="Финансовый 3 3 13 7" xfId="17113" xr:uid="{00000000-0005-0000-0000-00007B730000}"/>
    <cellStyle name="Финансовый 3 3 13 8" xfId="18425" xr:uid="{00000000-0005-0000-0000-00007C730000}"/>
    <cellStyle name="Финансовый 3 3 13 8 2" xfId="24072" xr:uid="{00000000-0005-0000-0000-00007D730000}"/>
    <cellStyle name="Финансовый 3 3 13 8 3" xfId="27568" xr:uid="{00000000-0005-0000-0000-00007E730000}"/>
    <cellStyle name="Финансовый 3 3 13 8 4" xfId="29005" xr:uid="{00000000-0005-0000-0000-00007F730000}"/>
    <cellStyle name="Финансовый 3 3 13 8 5" xfId="30311" xr:uid="{00000000-0005-0000-0000-000080730000}"/>
    <cellStyle name="Финансовый 3 3 13 8 6" xfId="35062" xr:uid="{00000000-0005-0000-0000-000081730000}"/>
    <cellStyle name="Финансовый 3 3 13 8 7" xfId="36398" xr:uid="{00000000-0005-0000-0000-000082730000}"/>
    <cellStyle name="Финансовый 3 3 14" xfId="736" xr:uid="{00000000-0005-0000-0000-000083730000}"/>
    <cellStyle name="Финансовый 3 3 14 2" xfId="2190" xr:uid="{00000000-0005-0000-0000-000084730000}"/>
    <cellStyle name="Финансовый 3 3 14 2 2" xfId="9406" xr:uid="{00000000-0005-0000-0000-000085730000}"/>
    <cellStyle name="Финансовый 3 3 14 2 2 2" xfId="13545" xr:uid="{00000000-0005-0000-0000-000086730000}"/>
    <cellStyle name="Финансовый 3 3 14 2 2 3" xfId="14777" xr:uid="{00000000-0005-0000-0000-000087730000}"/>
    <cellStyle name="Финансовый 3 3 14 2 2 3 2" xfId="16203" xr:uid="{00000000-0005-0000-0000-000088730000}"/>
    <cellStyle name="Финансовый 3 3 14 2 2 3 3" xfId="20186" xr:uid="{00000000-0005-0000-0000-000089730000}"/>
    <cellStyle name="Финансовый 3 3 14 2 2 3 4" xfId="24059" xr:uid="{00000000-0005-0000-0000-00008A730000}"/>
    <cellStyle name="Финансовый 3 3 14 2 2 3 5" xfId="26518" xr:uid="{00000000-0005-0000-0000-00008B730000}"/>
    <cellStyle name="Финансовый 3 3 14 2 2 3 6" xfId="22716" xr:uid="{00000000-0005-0000-0000-00008C730000}"/>
    <cellStyle name="Финансовый 3 3 14 2 2 3 7" xfId="26044" xr:uid="{00000000-0005-0000-0000-00008D730000}"/>
    <cellStyle name="Финансовый 3 3 14 2 2 3 8" xfId="33359" xr:uid="{00000000-0005-0000-0000-00008E730000}"/>
    <cellStyle name="Финансовый 3 3 14 2 2 3 9" xfId="32540" xr:uid="{00000000-0005-0000-0000-00008F730000}"/>
    <cellStyle name="Финансовый 3 3 14 2 2 4" xfId="17449" xr:uid="{00000000-0005-0000-0000-000090730000}"/>
    <cellStyle name="Финансовый 3 3 14 2 2 5" xfId="18761" xr:uid="{00000000-0005-0000-0000-000091730000}"/>
    <cellStyle name="Финансовый 3 3 14 2 2 5 2" xfId="23123" xr:uid="{00000000-0005-0000-0000-000092730000}"/>
    <cellStyle name="Финансовый 3 3 14 2 2 5 3" xfId="27904" xr:uid="{00000000-0005-0000-0000-000093730000}"/>
    <cellStyle name="Финансовый 3 3 14 2 2 5 4" xfId="29341" xr:uid="{00000000-0005-0000-0000-000094730000}"/>
    <cellStyle name="Финансовый 3 3 14 2 2 5 5" xfId="30647" xr:uid="{00000000-0005-0000-0000-000095730000}"/>
    <cellStyle name="Финансовый 3 3 14 2 2 5 6" xfId="34726" xr:uid="{00000000-0005-0000-0000-000096730000}"/>
    <cellStyle name="Финансовый 3 3 14 2 2 5 7" xfId="36062" xr:uid="{00000000-0005-0000-0000-000097730000}"/>
    <cellStyle name="Финансовый 3 3 14 2 3" xfId="12734" xr:uid="{00000000-0005-0000-0000-000098730000}"/>
    <cellStyle name="Финансовый 3 3 14 2 3 2" xfId="12898" xr:uid="{00000000-0005-0000-0000-000099730000}"/>
    <cellStyle name="Финансовый 3 3 14 2 3 3" xfId="15424" xr:uid="{00000000-0005-0000-0000-00009A730000}"/>
    <cellStyle name="Финансовый 3 3 14 2 3 3 2" xfId="15556" xr:uid="{00000000-0005-0000-0000-00009B730000}"/>
    <cellStyle name="Финансовый 3 3 14 2 3 3 3" xfId="19539" xr:uid="{00000000-0005-0000-0000-00009C730000}"/>
    <cellStyle name="Финансовый 3 3 14 2 3 3 4" xfId="24269" xr:uid="{00000000-0005-0000-0000-00009D730000}"/>
    <cellStyle name="Финансовый 3 3 14 2 3 3 5" xfId="27303" xr:uid="{00000000-0005-0000-0000-00009E730000}"/>
    <cellStyle name="Финансовый 3 3 14 2 3 3 6" xfId="25208" xr:uid="{00000000-0005-0000-0000-00009F730000}"/>
    <cellStyle name="Финансовый 3 3 14 2 3 3 7" xfId="23753" xr:uid="{00000000-0005-0000-0000-0000A0730000}"/>
    <cellStyle name="Финансовый 3 3 14 2 3 3 8" xfId="32712" xr:uid="{00000000-0005-0000-0000-0000A1730000}"/>
    <cellStyle name="Финансовый 3 3 14 2 3 3 9" xfId="31931" xr:uid="{00000000-0005-0000-0000-0000A2730000}"/>
    <cellStyle name="Финансовый 3 3 14 2 3 4" xfId="18096" xr:uid="{00000000-0005-0000-0000-0000A3730000}"/>
    <cellStyle name="Финансовый 3 3 14 2 3 5" xfId="19408" xr:uid="{00000000-0005-0000-0000-0000A4730000}"/>
    <cellStyle name="Финансовый 3 3 14 2 3 5 2" xfId="24149" xr:uid="{00000000-0005-0000-0000-0000A5730000}"/>
    <cellStyle name="Финансовый 3 3 14 2 3 5 3" xfId="28551" xr:uid="{00000000-0005-0000-0000-0000A6730000}"/>
    <cellStyle name="Финансовый 3 3 14 2 3 5 4" xfId="29988" xr:uid="{00000000-0005-0000-0000-0000A7730000}"/>
    <cellStyle name="Финансовый 3 3 14 2 3 5 5" xfId="31294" xr:uid="{00000000-0005-0000-0000-0000A8730000}"/>
    <cellStyle name="Финансовый 3 3 14 2 3 5 6" xfId="34079" xr:uid="{00000000-0005-0000-0000-0000A9730000}"/>
    <cellStyle name="Финансовый 3 3 14 2 3 5 7" xfId="35415" xr:uid="{00000000-0005-0000-0000-0000AA730000}"/>
    <cellStyle name="Финансовый 3 3 14 3" xfId="10644" xr:uid="{00000000-0005-0000-0000-0000AB730000}"/>
    <cellStyle name="Финансовый 3 3 14 3 2" xfId="13221" xr:uid="{00000000-0005-0000-0000-0000AC730000}"/>
    <cellStyle name="Финансовый 3 3 14 3 3" xfId="15101" xr:uid="{00000000-0005-0000-0000-0000AD730000}"/>
    <cellStyle name="Финансовый 3 3 14 3 3 2" xfId="15879" xr:uid="{00000000-0005-0000-0000-0000AE730000}"/>
    <cellStyle name="Финансовый 3 3 14 3 3 3" xfId="19862" xr:uid="{00000000-0005-0000-0000-0000AF730000}"/>
    <cellStyle name="Финансовый 3 3 14 3 3 4" xfId="25324" xr:uid="{00000000-0005-0000-0000-0000B0730000}"/>
    <cellStyle name="Финансовый 3 3 14 3 3 5" xfId="20860" xr:uid="{00000000-0005-0000-0000-0000B1730000}"/>
    <cellStyle name="Финансовый 3 3 14 3 3 6" xfId="25470" xr:uid="{00000000-0005-0000-0000-0000B2730000}"/>
    <cellStyle name="Финансовый 3 3 14 3 3 7" xfId="24453" xr:uid="{00000000-0005-0000-0000-0000B3730000}"/>
    <cellStyle name="Финансовый 3 3 14 3 3 8" xfId="33035" xr:uid="{00000000-0005-0000-0000-0000B4730000}"/>
    <cellStyle name="Финансовый 3 3 14 3 3 9" xfId="32401" xr:uid="{00000000-0005-0000-0000-0000B5730000}"/>
    <cellStyle name="Финансовый 3 3 14 3 4" xfId="17773" xr:uid="{00000000-0005-0000-0000-0000B6730000}"/>
    <cellStyle name="Финансовый 3 3 14 3 5" xfId="19085" xr:uid="{00000000-0005-0000-0000-0000B7730000}"/>
    <cellStyle name="Финансовый 3 3 14 3 5 2" xfId="23914" xr:uid="{00000000-0005-0000-0000-0000B8730000}"/>
    <cellStyle name="Финансовый 3 3 14 3 5 3" xfId="28228" xr:uid="{00000000-0005-0000-0000-0000B9730000}"/>
    <cellStyle name="Финансовый 3 3 14 3 5 4" xfId="29665" xr:uid="{00000000-0005-0000-0000-0000BA730000}"/>
    <cellStyle name="Финансовый 3 3 14 3 5 5" xfId="30971" xr:uid="{00000000-0005-0000-0000-0000BB730000}"/>
    <cellStyle name="Финансовый 3 3 14 3 5 6" xfId="34402" xr:uid="{00000000-0005-0000-0000-0000BC730000}"/>
    <cellStyle name="Финансовый 3 3 14 3 5 7" xfId="35738" xr:uid="{00000000-0005-0000-0000-0000BD730000}"/>
    <cellStyle name="Финансовый 3 3 14 4" xfId="11916" xr:uid="{00000000-0005-0000-0000-0000BE730000}"/>
    <cellStyle name="Финансовый 3 3 14 5" xfId="13869" xr:uid="{00000000-0005-0000-0000-0000BF730000}"/>
    <cellStyle name="Финансовый 3 3 14 6" xfId="14453" xr:uid="{00000000-0005-0000-0000-0000C0730000}"/>
    <cellStyle name="Финансовый 3 3 14 6 2" xfId="16527" xr:uid="{00000000-0005-0000-0000-0000C1730000}"/>
    <cellStyle name="Финансовый 3 3 14 6 3" xfId="20510" xr:uid="{00000000-0005-0000-0000-0000C2730000}"/>
    <cellStyle name="Финансовый 3 3 14 6 4" xfId="24852" xr:uid="{00000000-0005-0000-0000-0000C3730000}"/>
    <cellStyle name="Финансовый 3 3 14 6 5" xfId="23537" xr:uid="{00000000-0005-0000-0000-0000C4730000}"/>
    <cellStyle name="Финансовый 3 3 14 6 6" xfId="24674" xr:uid="{00000000-0005-0000-0000-0000C5730000}"/>
    <cellStyle name="Финансовый 3 3 14 6 7" xfId="21485" xr:uid="{00000000-0005-0000-0000-0000C6730000}"/>
    <cellStyle name="Финансовый 3 3 14 6 8" xfId="33683" xr:uid="{00000000-0005-0000-0000-0000C7730000}"/>
    <cellStyle name="Финансовый 3 3 14 6 9" xfId="33989" xr:uid="{00000000-0005-0000-0000-0000C8730000}"/>
    <cellStyle name="Финансовый 3 3 14 7" xfId="17125" xr:uid="{00000000-0005-0000-0000-0000C9730000}"/>
    <cellStyle name="Финансовый 3 3 14 8" xfId="18437" xr:uid="{00000000-0005-0000-0000-0000CA730000}"/>
    <cellStyle name="Финансовый 3 3 14 8 2" xfId="22715" xr:uid="{00000000-0005-0000-0000-0000CB730000}"/>
    <cellStyle name="Финансовый 3 3 14 8 3" xfId="27580" xr:uid="{00000000-0005-0000-0000-0000CC730000}"/>
    <cellStyle name="Финансовый 3 3 14 8 4" xfId="29017" xr:uid="{00000000-0005-0000-0000-0000CD730000}"/>
    <cellStyle name="Финансовый 3 3 14 8 5" xfId="30323" xr:uid="{00000000-0005-0000-0000-0000CE730000}"/>
    <cellStyle name="Финансовый 3 3 14 8 6" xfId="35050" xr:uid="{00000000-0005-0000-0000-0000CF730000}"/>
    <cellStyle name="Финансовый 3 3 14 8 7" xfId="36386" xr:uid="{00000000-0005-0000-0000-0000D0730000}"/>
    <cellStyle name="Финансовый 3 3 15" xfId="1095" xr:uid="{00000000-0005-0000-0000-0000D1730000}"/>
    <cellStyle name="Финансовый 3 3 15 2" xfId="6153" xr:uid="{00000000-0005-0000-0000-0000D2730000}"/>
    <cellStyle name="Финансовый 3 3 15 2 2" xfId="9756" xr:uid="{00000000-0005-0000-0000-0000D3730000}"/>
    <cellStyle name="Финансовый 3 3 15 2 2 2" xfId="13528" xr:uid="{00000000-0005-0000-0000-0000D4730000}"/>
    <cellStyle name="Финансовый 3 3 15 2 2 3" xfId="14794" xr:uid="{00000000-0005-0000-0000-0000D5730000}"/>
    <cellStyle name="Финансовый 3 3 15 2 2 3 2" xfId="16186" xr:uid="{00000000-0005-0000-0000-0000D6730000}"/>
    <cellStyle name="Финансовый 3 3 15 2 2 3 3" xfId="20169" xr:uid="{00000000-0005-0000-0000-0000D7730000}"/>
    <cellStyle name="Финансовый 3 3 15 2 2 3 4" xfId="25142" xr:uid="{00000000-0005-0000-0000-0000D8730000}"/>
    <cellStyle name="Финансовый 3 3 15 2 2 3 5" xfId="24343" xr:uid="{00000000-0005-0000-0000-0000D9730000}"/>
    <cellStyle name="Финансовый 3 3 15 2 2 3 6" xfId="25519" xr:uid="{00000000-0005-0000-0000-0000DA730000}"/>
    <cellStyle name="Финансовый 3 3 15 2 2 3 7" xfId="25618" xr:uid="{00000000-0005-0000-0000-0000DB730000}"/>
    <cellStyle name="Финансовый 3 3 15 2 2 3 8" xfId="33342" xr:uid="{00000000-0005-0000-0000-0000DC730000}"/>
    <cellStyle name="Финансовый 3 3 15 2 2 3 9" xfId="32614" xr:uid="{00000000-0005-0000-0000-0000DD730000}"/>
    <cellStyle name="Финансовый 3 3 15 2 2 4" xfId="17466" xr:uid="{00000000-0005-0000-0000-0000DE730000}"/>
    <cellStyle name="Финансовый 3 3 15 2 2 5" xfId="18778" xr:uid="{00000000-0005-0000-0000-0000DF730000}"/>
    <cellStyle name="Финансовый 3 3 15 2 2 5 2" xfId="24772" xr:uid="{00000000-0005-0000-0000-0000E0730000}"/>
    <cellStyle name="Финансовый 3 3 15 2 2 5 3" xfId="27921" xr:uid="{00000000-0005-0000-0000-0000E1730000}"/>
    <cellStyle name="Финансовый 3 3 15 2 2 5 4" xfId="29358" xr:uid="{00000000-0005-0000-0000-0000E2730000}"/>
    <cellStyle name="Финансовый 3 3 15 2 2 5 5" xfId="30664" xr:uid="{00000000-0005-0000-0000-0000E3730000}"/>
    <cellStyle name="Финансовый 3 3 15 2 2 5 6" xfId="34709" xr:uid="{00000000-0005-0000-0000-0000E4730000}"/>
    <cellStyle name="Финансовый 3 3 15 2 2 5 7" xfId="36045" xr:uid="{00000000-0005-0000-0000-0000E5730000}"/>
    <cellStyle name="Финансовый 3 3 15 2 3" xfId="12743" xr:uid="{00000000-0005-0000-0000-0000E6730000}"/>
    <cellStyle name="Финансовый 3 3 15 2 3 2" xfId="12889" xr:uid="{00000000-0005-0000-0000-0000E7730000}"/>
    <cellStyle name="Финансовый 3 3 15 2 3 3" xfId="15433" xr:uid="{00000000-0005-0000-0000-0000E8730000}"/>
    <cellStyle name="Финансовый 3 3 15 2 3 3 2" xfId="15547" xr:uid="{00000000-0005-0000-0000-0000E9730000}"/>
    <cellStyle name="Финансовый 3 3 15 2 3 3 3" xfId="19530" xr:uid="{00000000-0005-0000-0000-0000EA730000}"/>
    <cellStyle name="Финансовый 3 3 15 2 3 3 4" xfId="21128" xr:uid="{00000000-0005-0000-0000-0000EB730000}"/>
    <cellStyle name="Финансовый 3 3 15 2 3 3 5" xfId="20922" xr:uid="{00000000-0005-0000-0000-0000EC730000}"/>
    <cellStyle name="Финансовый 3 3 15 2 3 3 6" xfId="24865" xr:uid="{00000000-0005-0000-0000-0000ED730000}"/>
    <cellStyle name="Финансовый 3 3 15 2 3 3 7" xfId="26799" xr:uid="{00000000-0005-0000-0000-0000EE730000}"/>
    <cellStyle name="Финансовый 3 3 15 2 3 3 8" xfId="32703" xr:uid="{00000000-0005-0000-0000-0000EF730000}"/>
    <cellStyle name="Финансовый 3 3 15 2 3 3 9" xfId="32169" xr:uid="{00000000-0005-0000-0000-0000F0730000}"/>
    <cellStyle name="Финансовый 3 3 15 2 3 4" xfId="18105" xr:uid="{00000000-0005-0000-0000-0000F1730000}"/>
    <cellStyle name="Финансовый 3 3 15 2 3 5" xfId="19417" xr:uid="{00000000-0005-0000-0000-0000F2730000}"/>
    <cellStyle name="Финансовый 3 3 15 2 3 5 2" xfId="24887" xr:uid="{00000000-0005-0000-0000-0000F3730000}"/>
    <cellStyle name="Финансовый 3 3 15 2 3 5 3" xfId="28560" xr:uid="{00000000-0005-0000-0000-0000F4730000}"/>
    <cellStyle name="Финансовый 3 3 15 2 3 5 4" xfId="29997" xr:uid="{00000000-0005-0000-0000-0000F5730000}"/>
    <cellStyle name="Финансовый 3 3 15 2 3 5 5" xfId="31303" xr:uid="{00000000-0005-0000-0000-0000F6730000}"/>
    <cellStyle name="Финансовый 3 3 15 2 3 5 6" xfId="34070" xr:uid="{00000000-0005-0000-0000-0000F7730000}"/>
    <cellStyle name="Финансовый 3 3 15 2 3 5 7" xfId="35406" xr:uid="{00000000-0005-0000-0000-0000F8730000}"/>
    <cellStyle name="Финансовый 3 3 15 3" xfId="10987" xr:uid="{00000000-0005-0000-0000-0000F9730000}"/>
    <cellStyle name="Финансовый 3 3 15 3 2" xfId="13211" xr:uid="{00000000-0005-0000-0000-0000FA730000}"/>
    <cellStyle name="Финансовый 3 3 15 3 3" xfId="15111" xr:uid="{00000000-0005-0000-0000-0000FB730000}"/>
    <cellStyle name="Финансовый 3 3 15 3 3 2" xfId="15869" xr:uid="{00000000-0005-0000-0000-0000FC730000}"/>
    <cellStyle name="Финансовый 3 3 15 3 3 3" xfId="19852" xr:uid="{00000000-0005-0000-0000-0000FD730000}"/>
    <cellStyle name="Финансовый 3 3 15 3 3 4" xfId="23450" xr:uid="{00000000-0005-0000-0000-0000FE730000}"/>
    <cellStyle name="Финансовый 3 3 15 3 3 5" xfId="25689" xr:uid="{00000000-0005-0000-0000-0000FF730000}"/>
    <cellStyle name="Финансовый 3 3 15 3 3 6" xfId="22983" xr:uid="{00000000-0005-0000-0000-000000740000}"/>
    <cellStyle name="Финансовый 3 3 15 3 3 7" xfId="28755" xr:uid="{00000000-0005-0000-0000-000001740000}"/>
    <cellStyle name="Финансовый 3 3 15 3 3 8" xfId="33025" xr:uid="{00000000-0005-0000-0000-000002740000}"/>
    <cellStyle name="Финансовый 3 3 15 3 3 9" xfId="31953" xr:uid="{00000000-0005-0000-0000-000003740000}"/>
    <cellStyle name="Финансовый 3 3 15 3 4" xfId="17783" xr:uid="{00000000-0005-0000-0000-000004740000}"/>
    <cellStyle name="Финансовый 3 3 15 3 5" xfId="19095" xr:uid="{00000000-0005-0000-0000-000005740000}"/>
    <cellStyle name="Финансовый 3 3 15 3 5 2" xfId="22763" xr:uid="{00000000-0005-0000-0000-000006740000}"/>
    <cellStyle name="Финансовый 3 3 15 3 5 3" xfId="28238" xr:uid="{00000000-0005-0000-0000-000007740000}"/>
    <cellStyle name="Финансовый 3 3 15 3 5 4" xfId="29675" xr:uid="{00000000-0005-0000-0000-000008740000}"/>
    <cellStyle name="Финансовый 3 3 15 3 5 5" xfId="30981" xr:uid="{00000000-0005-0000-0000-000009740000}"/>
    <cellStyle name="Финансовый 3 3 15 3 5 6" xfId="34392" xr:uid="{00000000-0005-0000-0000-00000A740000}"/>
    <cellStyle name="Финансовый 3 3 15 3 5 7" xfId="35728" xr:uid="{00000000-0005-0000-0000-00000B740000}"/>
    <cellStyle name="Финансовый 3 3 15 4" xfId="12322" xr:uid="{00000000-0005-0000-0000-00000C740000}"/>
    <cellStyle name="Финансовый 3 3 15 5" xfId="13859" xr:uid="{00000000-0005-0000-0000-00000D740000}"/>
    <cellStyle name="Финансовый 3 3 15 6" xfId="14463" xr:uid="{00000000-0005-0000-0000-00000E740000}"/>
    <cellStyle name="Финансовый 3 3 15 6 2" xfId="16517" xr:uid="{00000000-0005-0000-0000-00000F740000}"/>
    <cellStyle name="Финансовый 3 3 15 6 3" xfId="20500" xr:uid="{00000000-0005-0000-0000-000010740000}"/>
    <cellStyle name="Финансовый 3 3 15 6 4" xfId="25069" xr:uid="{00000000-0005-0000-0000-000011740000}"/>
    <cellStyle name="Финансовый 3 3 15 6 5" xfId="25694" xr:uid="{00000000-0005-0000-0000-000012740000}"/>
    <cellStyle name="Финансовый 3 3 15 6 6" xfId="26184" xr:uid="{00000000-0005-0000-0000-000013740000}"/>
    <cellStyle name="Финансовый 3 3 15 6 7" xfId="23736" xr:uid="{00000000-0005-0000-0000-000014740000}"/>
    <cellStyle name="Финансовый 3 3 15 6 8" xfId="33673" xr:uid="{00000000-0005-0000-0000-000015740000}"/>
    <cellStyle name="Финансовый 3 3 15 6 9" xfId="32637" xr:uid="{00000000-0005-0000-0000-000016740000}"/>
    <cellStyle name="Финансовый 3 3 15 7" xfId="17135" xr:uid="{00000000-0005-0000-0000-000017740000}"/>
    <cellStyle name="Финансовый 3 3 15 8" xfId="18447" xr:uid="{00000000-0005-0000-0000-000018740000}"/>
    <cellStyle name="Финансовый 3 3 15 8 2" xfId="24608" xr:uid="{00000000-0005-0000-0000-000019740000}"/>
    <cellStyle name="Финансовый 3 3 15 8 3" xfId="27590" xr:uid="{00000000-0005-0000-0000-00001A740000}"/>
    <cellStyle name="Финансовый 3 3 15 8 4" xfId="29027" xr:uid="{00000000-0005-0000-0000-00001B740000}"/>
    <cellStyle name="Финансовый 3 3 15 8 5" xfId="30333" xr:uid="{00000000-0005-0000-0000-00001C740000}"/>
    <cellStyle name="Финансовый 3 3 15 8 6" xfId="35040" xr:uid="{00000000-0005-0000-0000-00001D740000}"/>
    <cellStyle name="Финансовый 3 3 15 8 7" xfId="36376" xr:uid="{00000000-0005-0000-0000-00001E740000}"/>
    <cellStyle name="Финансовый 3 3 16" xfId="1196" xr:uid="{00000000-0005-0000-0000-00001F740000}"/>
    <cellStyle name="Финансовый 3 3 16 2" xfId="6219" xr:uid="{00000000-0005-0000-0000-000020740000}"/>
    <cellStyle name="Финансовый 3 3 16 2 2" xfId="9853" xr:uid="{00000000-0005-0000-0000-000021740000}"/>
    <cellStyle name="Финансовый 3 3 16 2 2 2" xfId="13505" xr:uid="{00000000-0005-0000-0000-000022740000}"/>
    <cellStyle name="Финансовый 3 3 16 2 2 3" xfId="14817" xr:uid="{00000000-0005-0000-0000-000023740000}"/>
    <cellStyle name="Финансовый 3 3 16 2 2 3 2" xfId="16163" xr:uid="{00000000-0005-0000-0000-000024740000}"/>
    <cellStyle name="Финансовый 3 3 16 2 2 3 3" xfId="20146" xr:uid="{00000000-0005-0000-0000-000025740000}"/>
    <cellStyle name="Финансовый 3 3 16 2 2 3 4" xfId="20943" xr:uid="{00000000-0005-0000-0000-000026740000}"/>
    <cellStyle name="Финансовый 3 3 16 2 2 3 5" xfId="25488" xr:uid="{00000000-0005-0000-0000-000027740000}"/>
    <cellStyle name="Финансовый 3 3 16 2 2 3 6" xfId="22583" xr:uid="{00000000-0005-0000-0000-000028740000}"/>
    <cellStyle name="Финансовый 3 3 16 2 2 3 7" xfId="26399" xr:uid="{00000000-0005-0000-0000-000029740000}"/>
    <cellStyle name="Финансовый 3 3 16 2 2 3 8" xfId="33319" xr:uid="{00000000-0005-0000-0000-00002A740000}"/>
    <cellStyle name="Финансовый 3 3 16 2 2 3 9" xfId="31779" xr:uid="{00000000-0005-0000-0000-00002B740000}"/>
    <cellStyle name="Финансовый 3 3 16 2 2 4" xfId="17489" xr:uid="{00000000-0005-0000-0000-00002C740000}"/>
    <cellStyle name="Финансовый 3 3 16 2 2 5" xfId="18801" xr:uid="{00000000-0005-0000-0000-00002D740000}"/>
    <cellStyle name="Финансовый 3 3 16 2 2 5 2" xfId="25083" xr:uid="{00000000-0005-0000-0000-00002E740000}"/>
    <cellStyle name="Финансовый 3 3 16 2 2 5 3" xfId="27944" xr:uid="{00000000-0005-0000-0000-00002F740000}"/>
    <cellStyle name="Финансовый 3 3 16 2 2 5 4" xfId="29381" xr:uid="{00000000-0005-0000-0000-000030740000}"/>
    <cellStyle name="Финансовый 3 3 16 2 2 5 5" xfId="30687" xr:uid="{00000000-0005-0000-0000-000031740000}"/>
    <cellStyle name="Финансовый 3 3 16 2 2 5 6" xfId="34686" xr:uid="{00000000-0005-0000-0000-000032740000}"/>
    <cellStyle name="Финансовый 3 3 16 2 2 5 7" xfId="36022" xr:uid="{00000000-0005-0000-0000-000033740000}"/>
    <cellStyle name="Финансовый 3 3 16 2 3" xfId="12763" xr:uid="{00000000-0005-0000-0000-000034740000}"/>
    <cellStyle name="Финансовый 3 3 16 2 3 2" xfId="12869" xr:uid="{00000000-0005-0000-0000-000035740000}"/>
    <cellStyle name="Финансовый 3 3 16 2 3 3" xfId="15453" xr:uid="{00000000-0005-0000-0000-000036740000}"/>
    <cellStyle name="Финансовый 3 3 16 2 3 3 2" xfId="15527" xr:uid="{00000000-0005-0000-0000-000037740000}"/>
    <cellStyle name="Финансовый 3 3 16 2 3 3 3" xfId="19510" xr:uid="{00000000-0005-0000-0000-000038740000}"/>
    <cellStyle name="Финансовый 3 3 16 2 3 3 4" xfId="21510" xr:uid="{00000000-0005-0000-0000-000039740000}"/>
    <cellStyle name="Финансовый 3 3 16 2 3 3 5" xfId="27258" xr:uid="{00000000-0005-0000-0000-00003A740000}"/>
    <cellStyle name="Финансовый 3 3 16 2 3 3 6" xfId="21348" xr:uid="{00000000-0005-0000-0000-00003B740000}"/>
    <cellStyle name="Финансовый 3 3 16 2 3 3 7" xfId="25662" xr:uid="{00000000-0005-0000-0000-00003C740000}"/>
    <cellStyle name="Финансовый 3 3 16 2 3 3 8" xfId="32683" xr:uid="{00000000-0005-0000-0000-00003D740000}"/>
    <cellStyle name="Финансовый 3 3 16 2 3 3 9" xfId="32067" xr:uid="{00000000-0005-0000-0000-00003E740000}"/>
    <cellStyle name="Финансовый 3 3 16 2 3 4" xfId="18125" xr:uid="{00000000-0005-0000-0000-00003F740000}"/>
    <cellStyle name="Финансовый 3 3 16 2 3 5" xfId="19437" xr:uid="{00000000-0005-0000-0000-000040740000}"/>
    <cellStyle name="Финансовый 3 3 16 2 3 5 2" xfId="23047" xr:uid="{00000000-0005-0000-0000-000041740000}"/>
    <cellStyle name="Финансовый 3 3 16 2 3 5 3" xfId="28580" xr:uid="{00000000-0005-0000-0000-000042740000}"/>
    <cellStyle name="Финансовый 3 3 16 2 3 5 4" xfId="30017" xr:uid="{00000000-0005-0000-0000-000043740000}"/>
    <cellStyle name="Финансовый 3 3 16 2 3 5 5" xfId="31323" xr:uid="{00000000-0005-0000-0000-000044740000}"/>
    <cellStyle name="Финансовый 3 3 16 2 3 5 6" xfId="34050" xr:uid="{00000000-0005-0000-0000-000045740000}"/>
    <cellStyle name="Финансовый 3 3 16 2 3 5 7" xfId="35386" xr:uid="{00000000-0005-0000-0000-000046740000}"/>
    <cellStyle name="Финансовый 3 3 16 3" xfId="11082" xr:uid="{00000000-0005-0000-0000-000047740000}"/>
    <cellStyle name="Финансовый 3 3 16 3 2" xfId="13190" xr:uid="{00000000-0005-0000-0000-000048740000}"/>
    <cellStyle name="Финансовый 3 3 16 3 3" xfId="15132" xr:uid="{00000000-0005-0000-0000-000049740000}"/>
    <cellStyle name="Финансовый 3 3 16 3 3 2" xfId="15848" xr:uid="{00000000-0005-0000-0000-00004A740000}"/>
    <cellStyle name="Финансовый 3 3 16 3 3 3" xfId="19831" xr:uid="{00000000-0005-0000-0000-00004B740000}"/>
    <cellStyle name="Финансовый 3 3 16 3 3 4" xfId="23613" xr:uid="{00000000-0005-0000-0000-00004C740000}"/>
    <cellStyle name="Финансовый 3 3 16 3 3 5" xfId="23089" xr:uid="{00000000-0005-0000-0000-00004D740000}"/>
    <cellStyle name="Финансовый 3 3 16 3 3 6" xfId="26764" xr:uid="{00000000-0005-0000-0000-00004E740000}"/>
    <cellStyle name="Финансовый 3 3 16 3 3 7" xfId="27154" xr:uid="{00000000-0005-0000-0000-00004F740000}"/>
    <cellStyle name="Финансовый 3 3 16 3 3 8" xfId="33004" xr:uid="{00000000-0005-0000-0000-000050740000}"/>
    <cellStyle name="Финансовый 3 3 16 3 3 9" xfId="31545" xr:uid="{00000000-0005-0000-0000-000051740000}"/>
    <cellStyle name="Финансовый 3 3 16 3 4" xfId="17804" xr:uid="{00000000-0005-0000-0000-000052740000}"/>
    <cellStyle name="Финансовый 3 3 16 3 5" xfId="19116" xr:uid="{00000000-0005-0000-0000-000053740000}"/>
    <cellStyle name="Финансовый 3 3 16 3 5 2" xfId="22637" xr:uid="{00000000-0005-0000-0000-000054740000}"/>
    <cellStyle name="Финансовый 3 3 16 3 5 3" xfId="28259" xr:uid="{00000000-0005-0000-0000-000055740000}"/>
    <cellStyle name="Финансовый 3 3 16 3 5 4" xfId="29696" xr:uid="{00000000-0005-0000-0000-000056740000}"/>
    <cellStyle name="Финансовый 3 3 16 3 5 5" xfId="31002" xr:uid="{00000000-0005-0000-0000-000057740000}"/>
    <cellStyle name="Финансовый 3 3 16 3 5 6" xfId="34371" xr:uid="{00000000-0005-0000-0000-000058740000}"/>
    <cellStyle name="Финансовый 3 3 16 3 5 7" xfId="35707" xr:uid="{00000000-0005-0000-0000-000059740000}"/>
    <cellStyle name="Финансовый 3 3 16 4" xfId="12388" xr:uid="{00000000-0005-0000-0000-00005A740000}"/>
    <cellStyle name="Финансовый 3 3 16 5" xfId="13838" xr:uid="{00000000-0005-0000-0000-00005B740000}"/>
    <cellStyle name="Финансовый 3 3 16 6" xfId="14484" xr:uid="{00000000-0005-0000-0000-00005C740000}"/>
    <cellStyle name="Финансовый 3 3 16 6 2" xfId="16496" xr:uid="{00000000-0005-0000-0000-00005D740000}"/>
    <cellStyle name="Финансовый 3 3 16 6 3" xfId="20479" xr:uid="{00000000-0005-0000-0000-00005E740000}"/>
    <cellStyle name="Финансовый 3 3 16 6 4" xfId="21409" xr:uid="{00000000-0005-0000-0000-00005F740000}"/>
    <cellStyle name="Финансовый 3 3 16 6 5" xfId="26306" xr:uid="{00000000-0005-0000-0000-000060740000}"/>
    <cellStyle name="Финансовый 3 3 16 6 6" xfId="21202" xr:uid="{00000000-0005-0000-0000-000061740000}"/>
    <cellStyle name="Финансовый 3 3 16 6 7" xfId="23963" xr:uid="{00000000-0005-0000-0000-000062740000}"/>
    <cellStyle name="Финансовый 3 3 16 6 8" xfId="33652" xr:uid="{00000000-0005-0000-0000-000063740000}"/>
    <cellStyle name="Финансовый 3 3 16 6 9" xfId="32419" xr:uid="{00000000-0005-0000-0000-000064740000}"/>
    <cellStyle name="Финансовый 3 3 16 7" xfId="17156" xr:uid="{00000000-0005-0000-0000-000065740000}"/>
    <cellStyle name="Финансовый 3 3 16 8" xfId="18468" xr:uid="{00000000-0005-0000-0000-000066740000}"/>
    <cellStyle name="Финансовый 3 3 16 8 2" xfId="21296" xr:uid="{00000000-0005-0000-0000-000067740000}"/>
    <cellStyle name="Финансовый 3 3 16 8 3" xfId="27611" xr:uid="{00000000-0005-0000-0000-000068740000}"/>
    <cellStyle name="Финансовый 3 3 16 8 4" xfId="29048" xr:uid="{00000000-0005-0000-0000-000069740000}"/>
    <cellStyle name="Финансовый 3 3 16 8 5" xfId="30354" xr:uid="{00000000-0005-0000-0000-00006A740000}"/>
    <cellStyle name="Финансовый 3 3 16 8 6" xfId="35019" xr:uid="{00000000-0005-0000-0000-00006B740000}"/>
    <cellStyle name="Финансовый 3 3 16 8 7" xfId="36355" xr:uid="{00000000-0005-0000-0000-00006C740000}"/>
    <cellStyle name="Финансовый 3 3 17" xfId="1249" xr:uid="{00000000-0005-0000-0000-00006D740000}"/>
    <cellStyle name="Финансовый 3 3 17 2" xfId="6254" xr:uid="{00000000-0005-0000-0000-00006E740000}"/>
    <cellStyle name="Финансовый 3 3 17 2 2" xfId="9906" xr:uid="{00000000-0005-0000-0000-00006F740000}"/>
    <cellStyle name="Финансовый 3 3 17 2 2 2" xfId="13490" xr:uid="{00000000-0005-0000-0000-000070740000}"/>
    <cellStyle name="Финансовый 3 3 17 2 2 3" xfId="14832" xr:uid="{00000000-0005-0000-0000-000071740000}"/>
    <cellStyle name="Финансовый 3 3 17 2 2 3 2" xfId="16148" xr:uid="{00000000-0005-0000-0000-000072740000}"/>
    <cellStyle name="Финансовый 3 3 17 2 2 3 3" xfId="20131" xr:uid="{00000000-0005-0000-0000-000073740000}"/>
    <cellStyle name="Финансовый 3 3 17 2 2 3 4" xfId="24901" xr:uid="{00000000-0005-0000-0000-000074740000}"/>
    <cellStyle name="Финансовый 3 3 17 2 2 3 5" xfId="25684" xr:uid="{00000000-0005-0000-0000-000075740000}"/>
    <cellStyle name="Финансовый 3 3 17 2 2 3 6" xfId="27035" xr:uid="{00000000-0005-0000-0000-000076740000}"/>
    <cellStyle name="Финансовый 3 3 17 2 2 3 7" xfId="26211" xr:uid="{00000000-0005-0000-0000-000077740000}"/>
    <cellStyle name="Финансовый 3 3 17 2 2 3 8" xfId="33304" xr:uid="{00000000-0005-0000-0000-000078740000}"/>
    <cellStyle name="Финансовый 3 3 17 2 2 3 9" xfId="32214" xr:uid="{00000000-0005-0000-0000-000079740000}"/>
    <cellStyle name="Финансовый 3 3 17 2 2 4" xfId="17504" xr:uid="{00000000-0005-0000-0000-00007A740000}"/>
    <cellStyle name="Финансовый 3 3 17 2 2 5" xfId="18816" xr:uid="{00000000-0005-0000-0000-00007B740000}"/>
    <cellStyle name="Финансовый 3 3 17 2 2 5 2" xfId="22744" xr:uid="{00000000-0005-0000-0000-00007C740000}"/>
    <cellStyle name="Финансовый 3 3 17 2 2 5 3" xfId="27959" xr:uid="{00000000-0005-0000-0000-00007D740000}"/>
    <cellStyle name="Финансовый 3 3 17 2 2 5 4" xfId="29396" xr:uid="{00000000-0005-0000-0000-00007E740000}"/>
    <cellStyle name="Финансовый 3 3 17 2 2 5 5" xfId="30702" xr:uid="{00000000-0005-0000-0000-00007F740000}"/>
    <cellStyle name="Финансовый 3 3 17 2 2 5 6" xfId="34671" xr:uid="{00000000-0005-0000-0000-000080740000}"/>
    <cellStyle name="Финансовый 3 3 17 2 2 5 7" xfId="36007" xr:uid="{00000000-0005-0000-0000-000081740000}"/>
    <cellStyle name="Финансовый 3 3 17 2 3" xfId="12776" xr:uid="{00000000-0005-0000-0000-000082740000}"/>
    <cellStyle name="Финансовый 3 3 17 2 3 2" xfId="12856" xr:uid="{00000000-0005-0000-0000-000083740000}"/>
    <cellStyle name="Финансовый 3 3 17 2 3 3" xfId="15466" xr:uid="{00000000-0005-0000-0000-000084740000}"/>
    <cellStyle name="Финансовый 3 3 17 2 3 3 2" xfId="15514" xr:uid="{00000000-0005-0000-0000-000085740000}"/>
    <cellStyle name="Финансовый 3 3 17 2 3 3 3" xfId="19497" xr:uid="{00000000-0005-0000-0000-000086740000}"/>
    <cellStyle name="Финансовый 3 3 17 2 3 3 4" xfId="20980" xr:uid="{00000000-0005-0000-0000-000087740000}"/>
    <cellStyle name="Финансовый 3 3 17 2 3 3 5" xfId="27177" xr:uid="{00000000-0005-0000-0000-000088740000}"/>
    <cellStyle name="Финансовый 3 3 17 2 3 3 6" xfId="25390" xr:uid="{00000000-0005-0000-0000-000089740000}"/>
    <cellStyle name="Финансовый 3 3 17 2 3 3 7" xfId="20954" xr:uid="{00000000-0005-0000-0000-00008A740000}"/>
    <cellStyle name="Финансовый 3 3 17 2 3 3 8" xfId="32670" xr:uid="{00000000-0005-0000-0000-00008B740000}"/>
    <cellStyle name="Финансовый 3 3 17 2 3 3 9" xfId="32129" xr:uid="{00000000-0005-0000-0000-00008C740000}"/>
    <cellStyle name="Финансовый 3 3 17 2 3 4" xfId="18138" xr:uid="{00000000-0005-0000-0000-00008D740000}"/>
    <cellStyle name="Финансовый 3 3 17 2 3 5" xfId="19450" xr:uid="{00000000-0005-0000-0000-00008E740000}"/>
    <cellStyle name="Финансовый 3 3 17 2 3 5 2" xfId="25051" xr:uid="{00000000-0005-0000-0000-00008F740000}"/>
    <cellStyle name="Финансовый 3 3 17 2 3 5 3" xfId="28593" xr:uid="{00000000-0005-0000-0000-000090740000}"/>
    <cellStyle name="Финансовый 3 3 17 2 3 5 4" xfId="30030" xr:uid="{00000000-0005-0000-0000-000091740000}"/>
    <cellStyle name="Финансовый 3 3 17 2 3 5 5" xfId="31336" xr:uid="{00000000-0005-0000-0000-000092740000}"/>
    <cellStyle name="Финансовый 3 3 17 2 3 5 6" xfId="34037" xr:uid="{00000000-0005-0000-0000-000093740000}"/>
    <cellStyle name="Финансовый 3 3 17 2 3 5 7" xfId="35373" xr:uid="{00000000-0005-0000-0000-000094740000}"/>
    <cellStyle name="Финансовый 3 3 17 3" xfId="11134" xr:uid="{00000000-0005-0000-0000-000095740000}"/>
    <cellStyle name="Финансовый 3 3 17 3 2" xfId="13176" xr:uid="{00000000-0005-0000-0000-000096740000}"/>
    <cellStyle name="Финансовый 3 3 17 3 3" xfId="15146" xr:uid="{00000000-0005-0000-0000-000097740000}"/>
    <cellStyle name="Финансовый 3 3 17 3 3 2" xfId="15834" xr:uid="{00000000-0005-0000-0000-000098740000}"/>
    <cellStyle name="Финансовый 3 3 17 3 3 3" xfId="19817" xr:uid="{00000000-0005-0000-0000-000099740000}"/>
    <cellStyle name="Финансовый 3 3 17 3 3 4" xfId="22412" xr:uid="{00000000-0005-0000-0000-00009A740000}"/>
    <cellStyle name="Финансовый 3 3 17 3 3 5" xfId="25954" xr:uid="{00000000-0005-0000-0000-00009B740000}"/>
    <cellStyle name="Финансовый 3 3 17 3 3 6" xfId="22113" xr:uid="{00000000-0005-0000-0000-00009C740000}"/>
    <cellStyle name="Финансовый 3 3 17 3 3 7" xfId="28701" xr:uid="{00000000-0005-0000-0000-00009D740000}"/>
    <cellStyle name="Финансовый 3 3 17 3 3 8" xfId="32990" xr:uid="{00000000-0005-0000-0000-00009E740000}"/>
    <cellStyle name="Финансовый 3 3 17 3 3 9" xfId="32167" xr:uid="{00000000-0005-0000-0000-00009F740000}"/>
    <cellStyle name="Финансовый 3 3 17 3 4" xfId="17818" xr:uid="{00000000-0005-0000-0000-0000A0740000}"/>
    <cellStyle name="Финансовый 3 3 17 3 5" xfId="19130" xr:uid="{00000000-0005-0000-0000-0000A1740000}"/>
    <cellStyle name="Финансовый 3 3 17 3 5 2" xfId="22278" xr:uid="{00000000-0005-0000-0000-0000A2740000}"/>
    <cellStyle name="Финансовый 3 3 17 3 5 3" xfId="28273" xr:uid="{00000000-0005-0000-0000-0000A3740000}"/>
    <cellStyle name="Финансовый 3 3 17 3 5 4" xfId="29710" xr:uid="{00000000-0005-0000-0000-0000A4740000}"/>
    <cellStyle name="Финансовый 3 3 17 3 5 5" xfId="31016" xr:uid="{00000000-0005-0000-0000-0000A5740000}"/>
    <cellStyle name="Финансовый 3 3 17 3 5 6" xfId="34357" xr:uid="{00000000-0005-0000-0000-0000A6740000}"/>
    <cellStyle name="Финансовый 3 3 17 3 5 7" xfId="35693" xr:uid="{00000000-0005-0000-0000-0000A7740000}"/>
    <cellStyle name="Финансовый 3 3 17 4" xfId="12423" xr:uid="{00000000-0005-0000-0000-0000A8740000}"/>
    <cellStyle name="Финансовый 3 3 17 5" xfId="13824" xr:uid="{00000000-0005-0000-0000-0000A9740000}"/>
    <cellStyle name="Финансовый 3 3 17 6" xfId="14498" xr:uid="{00000000-0005-0000-0000-0000AA740000}"/>
    <cellStyle name="Финансовый 3 3 17 6 2" xfId="16482" xr:uid="{00000000-0005-0000-0000-0000AB740000}"/>
    <cellStyle name="Финансовый 3 3 17 6 3" xfId="20465" xr:uid="{00000000-0005-0000-0000-0000AC740000}"/>
    <cellStyle name="Финансовый 3 3 17 6 4" xfId="21848" xr:uid="{00000000-0005-0000-0000-0000AD740000}"/>
    <cellStyle name="Финансовый 3 3 17 6 5" xfId="26056" xr:uid="{00000000-0005-0000-0000-0000AE740000}"/>
    <cellStyle name="Финансовый 3 3 17 6 6" xfId="24463" xr:uid="{00000000-0005-0000-0000-0000AF740000}"/>
    <cellStyle name="Финансовый 3 3 17 6 7" xfId="24682" xr:uid="{00000000-0005-0000-0000-0000B0740000}"/>
    <cellStyle name="Финансовый 3 3 17 6 8" xfId="33638" xr:uid="{00000000-0005-0000-0000-0000B1740000}"/>
    <cellStyle name="Финансовый 3 3 17 6 9" xfId="31773" xr:uid="{00000000-0005-0000-0000-0000B2740000}"/>
    <cellStyle name="Финансовый 3 3 17 7" xfId="17170" xr:uid="{00000000-0005-0000-0000-0000B3740000}"/>
    <cellStyle name="Финансовый 3 3 17 8" xfId="18482" xr:uid="{00000000-0005-0000-0000-0000B4740000}"/>
    <cellStyle name="Финансовый 3 3 17 8 2" xfId="23544" xr:uid="{00000000-0005-0000-0000-0000B5740000}"/>
    <cellStyle name="Финансовый 3 3 17 8 3" xfId="27625" xr:uid="{00000000-0005-0000-0000-0000B6740000}"/>
    <cellStyle name="Финансовый 3 3 17 8 4" xfId="29062" xr:uid="{00000000-0005-0000-0000-0000B7740000}"/>
    <cellStyle name="Финансовый 3 3 17 8 5" xfId="30368" xr:uid="{00000000-0005-0000-0000-0000B8740000}"/>
    <cellStyle name="Финансовый 3 3 17 8 6" xfId="35005" xr:uid="{00000000-0005-0000-0000-0000B9740000}"/>
    <cellStyle name="Финансовый 3 3 17 8 7" xfId="36341" xr:uid="{00000000-0005-0000-0000-0000BA740000}"/>
    <cellStyle name="Финансовый 3 3 18" xfId="1293" xr:uid="{00000000-0005-0000-0000-0000BB740000}"/>
    <cellStyle name="Финансовый 3 3 18 2" xfId="8243" xr:uid="{00000000-0005-0000-0000-0000BC740000}"/>
    <cellStyle name="Финансовый 3 3 18 2 2" xfId="13648" xr:uid="{00000000-0005-0000-0000-0000BD740000}"/>
    <cellStyle name="Финансовый 3 3 18 2 3" xfId="14674" xr:uid="{00000000-0005-0000-0000-0000BE740000}"/>
    <cellStyle name="Финансовый 3 3 18 2 3 2" xfId="16306" xr:uid="{00000000-0005-0000-0000-0000BF740000}"/>
    <cellStyle name="Финансовый 3 3 18 2 3 3" xfId="20289" xr:uid="{00000000-0005-0000-0000-0000C0740000}"/>
    <cellStyle name="Финансовый 3 3 18 2 3 4" xfId="21649" xr:uid="{00000000-0005-0000-0000-0000C1740000}"/>
    <cellStyle name="Финансовый 3 3 18 2 3 5" xfId="27204" xr:uid="{00000000-0005-0000-0000-0000C2740000}"/>
    <cellStyle name="Финансовый 3 3 18 2 3 6" xfId="24514" xr:uid="{00000000-0005-0000-0000-0000C3740000}"/>
    <cellStyle name="Финансовый 3 3 18 2 3 7" xfId="25233" xr:uid="{00000000-0005-0000-0000-0000C4740000}"/>
    <cellStyle name="Финансовый 3 3 18 2 3 8" xfId="33462" xr:uid="{00000000-0005-0000-0000-0000C5740000}"/>
    <cellStyle name="Финансовый 3 3 18 2 3 9" xfId="31473" xr:uid="{00000000-0005-0000-0000-0000C6740000}"/>
    <cellStyle name="Финансовый 3 3 18 2 4" xfId="17346" xr:uid="{00000000-0005-0000-0000-0000C7740000}"/>
    <cellStyle name="Финансовый 3 3 18 2 5" xfId="18658" xr:uid="{00000000-0005-0000-0000-0000C8740000}"/>
    <cellStyle name="Финансовый 3 3 18 2 5 2" xfId="22815" xr:uid="{00000000-0005-0000-0000-0000C9740000}"/>
    <cellStyle name="Финансовый 3 3 18 2 5 3" xfId="27801" xr:uid="{00000000-0005-0000-0000-0000CA740000}"/>
    <cellStyle name="Финансовый 3 3 18 2 5 4" xfId="29238" xr:uid="{00000000-0005-0000-0000-0000CB740000}"/>
    <cellStyle name="Финансовый 3 3 18 2 5 5" xfId="30544" xr:uid="{00000000-0005-0000-0000-0000CC740000}"/>
    <cellStyle name="Финансовый 3 3 18 2 5 6" xfId="34829" xr:uid="{00000000-0005-0000-0000-0000CD740000}"/>
    <cellStyle name="Финансовый 3 3 18 2 5 7" xfId="36165" xr:uid="{00000000-0005-0000-0000-0000CE740000}"/>
    <cellStyle name="Финансовый 3 3 18 3" xfId="12632" xr:uid="{00000000-0005-0000-0000-0000CF740000}"/>
    <cellStyle name="Финансовый 3 3 18 3 2" xfId="13000" xr:uid="{00000000-0005-0000-0000-0000D0740000}"/>
    <cellStyle name="Финансовый 3 3 18 3 3" xfId="15322" xr:uid="{00000000-0005-0000-0000-0000D1740000}"/>
    <cellStyle name="Финансовый 3 3 18 3 3 2" xfId="15658" xr:uid="{00000000-0005-0000-0000-0000D2740000}"/>
    <cellStyle name="Финансовый 3 3 18 3 3 3" xfId="19641" xr:uid="{00000000-0005-0000-0000-0000D3740000}"/>
    <cellStyle name="Финансовый 3 3 18 3 3 4" xfId="21557" xr:uid="{00000000-0005-0000-0000-0000D4740000}"/>
    <cellStyle name="Финансовый 3 3 18 3 3 5" xfId="26702" xr:uid="{00000000-0005-0000-0000-0000D5740000}"/>
    <cellStyle name="Финансовый 3 3 18 3 3 6" xfId="25497" xr:uid="{00000000-0005-0000-0000-0000D6740000}"/>
    <cellStyle name="Финансовый 3 3 18 3 3 7" xfId="26578" xr:uid="{00000000-0005-0000-0000-0000D7740000}"/>
    <cellStyle name="Финансовый 3 3 18 3 3 8" xfId="32814" xr:uid="{00000000-0005-0000-0000-0000D8740000}"/>
    <cellStyle name="Финансовый 3 3 18 3 3 9" xfId="31471" xr:uid="{00000000-0005-0000-0000-0000D9740000}"/>
    <cellStyle name="Финансовый 3 3 18 3 4" xfId="17994" xr:uid="{00000000-0005-0000-0000-0000DA740000}"/>
    <cellStyle name="Финансовый 3 3 18 3 5" xfId="19306" xr:uid="{00000000-0005-0000-0000-0000DB740000}"/>
    <cellStyle name="Финансовый 3 3 18 3 5 2" xfId="23540" xr:uid="{00000000-0005-0000-0000-0000DC740000}"/>
    <cellStyle name="Финансовый 3 3 18 3 5 3" xfId="28449" xr:uid="{00000000-0005-0000-0000-0000DD740000}"/>
    <cellStyle name="Финансовый 3 3 18 3 5 4" xfId="29886" xr:uid="{00000000-0005-0000-0000-0000DE740000}"/>
    <cellStyle name="Финансовый 3 3 18 3 5 5" xfId="31192" xr:uid="{00000000-0005-0000-0000-0000DF740000}"/>
    <cellStyle name="Финансовый 3 3 18 3 5 6" xfId="34181" xr:uid="{00000000-0005-0000-0000-0000E0740000}"/>
    <cellStyle name="Финансовый 3 3 18 3 5 7" xfId="35517" xr:uid="{00000000-0005-0000-0000-0000E1740000}"/>
    <cellStyle name="Финансовый 3 3 19" xfId="10117" xr:uid="{00000000-0005-0000-0000-0000E2740000}"/>
    <cellStyle name="Финансовый 3 3 19 2" xfId="13286" xr:uid="{00000000-0005-0000-0000-0000E3740000}"/>
    <cellStyle name="Финансовый 3 3 19 3" xfId="15036" xr:uid="{00000000-0005-0000-0000-0000E4740000}"/>
    <cellStyle name="Финансовый 3 3 19 3 2" xfId="15944" xr:uid="{00000000-0005-0000-0000-0000E5740000}"/>
    <cellStyle name="Финансовый 3 3 19 3 3" xfId="19927" xr:uid="{00000000-0005-0000-0000-0000E6740000}"/>
    <cellStyle name="Финансовый 3 3 19 3 4" xfId="24301" xr:uid="{00000000-0005-0000-0000-0000E7740000}"/>
    <cellStyle name="Финансовый 3 3 19 3 5" xfId="25860" xr:uid="{00000000-0005-0000-0000-0000E8740000}"/>
    <cellStyle name="Финансовый 3 3 19 3 6" xfId="22972" xr:uid="{00000000-0005-0000-0000-0000E9740000}"/>
    <cellStyle name="Финансовый 3 3 19 3 7" xfId="26910" xr:uid="{00000000-0005-0000-0000-0000EA740000}"/>
    <cellStyle name="Финансовый 3 3 19 3 8" xfId="33100" xr:uid="{00000000-0005-0000-0000-0000EB740000}"/>
    <cellStyle name="Финансовый 3 3 19 3 9" xfId="31860" xr:uid="{00000000-0005-0000-0000-0000EC740000}"/>
    <cellStyle name="Финансовый 3 3 19 4" xfId="17708" xr:uid="{00000000-0005-0000-0000-0000ED740000}"/>
    <cellStyle name="Финансовый 3 3 19 5" xfId="19020" xr:uid="{00000000-0005-0000-0000-0000EE740000}"/>
    <cellStyle name="Финансовый 3 3 19 5 2" xfId="23431" xr:uid="{00000000-0005-0000-0000-0000EF740000}"/>
    <cellStyle name="Финансовый 3 3 19 5 3" xfId="28163" xr:uid="{00000000-0005-0000-0000-0000F0740000}"/>
    <cellStyle name="Финансовый 3 3 19 5 4" xfId="29600" xr:uid="{00000000-0005-0000-0000-0000F1740000}"/>
    <cellStyle name="Финансовый 3 3 19 5 5" xfId="30906" xr:uid="{00000000-0005-0000-0000-0000F2740000}"/>
    <cellStyle name="Финансовый 3 3 19 5 6" xfId="34467" xr:uid="{00000000-0005-0000-0000-0000F3740000}"/>
    <cellStyle name="Финансовый 3 3 19 5 7" xfId="35803" xr:uid="{00000000-0005-0000-0000-0000F4740000}"/>
    <cellStyle name="Финансовый 3 3 2" xfId="212" xr:uid="{00000000-0005-0000-0000-0000F5740000}"/>
    <cellStyle name="Финансовый 3 3 2 10" xfId="17062" xr:uid="{00000000-0005-0000-0000-0000F6740000}"/>
    <cellStyle name="Финансовый 3 3 2 11" xfId="18374" xr:uid="{00000000-0005-0000-0000-0000F7740000}"/>
    <cellStyle name="Финансовый 3 3 2 11 2" xfId="23231" xr:uid="{00000000-0005-0000-0000-0000F8740000}"/>
    <cellStyle name="Финансовый 3 3 2 11 3" xfId="27517" xr:uid="{00000000-0005-0000-0000-0000F9740000}"/>
    <cellStyle name="Финансовый 3 3 2 11 4" xfId="28954" xr:uid="{00000000-0005-0000-0000-0000FA740000}"/>
    <cellStyle name="Финансовый 3 3 2 11 5" xfId="30260" xr:uid="{00000000-0005-0000-0000-0000FB740000}"/>
    <cellStyle name="Финансовый 3 3 2 11 6" xfId="35113" xr:uid="{00000000-0005-0000-0000-0000FC740000}"/>
    <cellStyle name="Финансовый 3 3 2 11 7" xfId="36449" xr:uid="{00000000-0005-0000-0000-0000FD740000}"/>
    <cellStyle name="Финансовый 3 3 2 2" xfId="565" xr:uid="{00000000-0005-0000-0000-0000FE740000}"/>
    <cellStyle name="Финансовый 3 3 2 2 2" xfId="568" xr:uid="{00000000-0005-0000-0000-0000FF740000}"/>
    <cellStyle name="Финансовый 3 3 2 2 2 2" xfId="1100" xr:uid="{00000000-0005-0000-0000-000000750000}"/>
    <cellStyle name="Финансовый 3 3 2 2 2 2 2" xfId="9761" xr:uid="{00000000-0005-0000-0000-000001750000}"/>
    <cellStyle name="Финансовый 3 3 2 2 2 2 3" xfId="10992" xr:uid="{00000000-0005-0000-0000-000002750000}"/>
    <cellStyle name="Финансовый 3 3 2 2 2 3" xfId="1101" xr:uid="{00000000-0005-0000-0000-000003750000}"/>
    <cellStyle name="Финансовый 3 3 2 2 2 3 2" xfId="9762" xr:uid="{00000000-0005-0000-0000-000004750000}"/>
    <cellStyle name="Финансовый 3 3 2 2 2 3 3" xfId="10993" xr:uid="{00000000-0005-0000-0000-000005750000}"/>
    <cellStyle name="Финансовый 3 3 2 2 2 4" xfId="9053" xr:uid="{00000000-0005-0000-0000-000006750000}"/>
    <cellStyle name="Финансовый 3 3 2 2 2 5" xfId="10476" xr:uid="{00000000-0005-0000-0000-000007750000}"/>
    <cellStyle name="Финансовый 3 3 2 2 3" xfId="673" xr:uid="{00000000-0005-0000-0000-000008750000}"/>
    <cellStyle name="Финансовый 3 3 2 2 3 2" xfId="1698" xr:uid="{00000000-0005-0000-0000-000009750000}"/>
    <cellStyle name="Финансовый 3 3 2 2 3 2 2" xfId="8643" xr:uid="{00000000-0005-0000-0000-00000A750000}"/>
    <cellStyle name="Финансовый 3 3 2 2 3 2 2 2" xfId="13621" xr:uid="{00000000-0005-0000-0000-00000B750000}"/>
    <cellStyle name="Финансовый 3 3 2 2 3 2 2 3" xfId="14701" xr:uid="{00000000-0005-0000-0000-00000C750000}"/>
    <cellStyle name="Финансовый 3 3 2 2 3 2 2 3 2" xfId="16279" xr:uid="{00000000-0005-0000-0000-00000D750000}"/>
    <cellStyle name="Финансовый 3 3 2 2 3 2 2 3 3" xfId="20262" xr:uid="{00000000-0005-0000-0000-00000E750000}"/>
    <cellStyle name="Финансовый 3 3 2 2 3 2 2 3 4" xfId="24211" xr:uid="{00000000-0005-0000-0000-00000F750000}"/>
    <cellStyle name="Финансовый 3 3 2 2 3 2 2 3 5" xfId="27269" xr:uid="{00000000-0005-0000-0000-000010750000}"/>
    <cellStyle name="Финансовый 3 3 2 2 3 2 2 3 6" xfId="23239" xr:uid="{00000000-0005-0000-0000-000011750000}"/>
    <cellStyle name="Финансовый 3 3 2 2 3 2 2 3 7" xfId="26628" xr:uid="{00000000-0005-0000-0000-000012750000}"/>
    <cellStyle name="Финансовый 3 3 2 2 3 2 2 3 8" xfId="33435" xr:uid="{00000000-0005-0000-0000-000013750000}"/>
    <cellStyle name="Финансовый 3 3 2 2 3 2 2 3 9" xfId="32295" xr:uid="{00000000-0005-0000-0000-000014750000}"/>
    <cellStyle name="Финансовый 3 3 2 2 3 2 2 4" xfId="17373" xr:uid="{00000000-0005-0000-0000-000015750000}"/>
    <cellStyle name="Финансовый 3 3 2 2 3 2 2 5" xfId="18685" xr:uid="{00000000-0005-0000-0000-000016750000}"/>
    <cellStyle name="Финансовый 3 3 2 2 3 2 2 5 2" xfId="22764" xr:uid="{00000000-0005-0000-0000-000017750000}"/>
    <cellStyle name="Финансовый 3 3 2 2 3 2 2 5 3" xfId="27828" xr:uid="{00000000-0005-0000-0000-000018750000}"/>
    <cellStyle name="Финансовый 3 3 2 2 3 2 2 5 4" xfId="29265" xr:uid="{00000000-0005-0000-0000-000019750000}"/>
    <cellStyle name="Финансовый 3 3 2 2 3 2 2 5 5" xfId="30571" xr:uid="{00000000-0005-0000-0000-00001A750000}"/>
    <cellStyle name="Финансовый 3 3 2 2 3 2 2 5 6" xfId="34802" xr:uid="{00000000-0005-0000-0000-00001B750000}"/>
    <cellStyle name="Финансовый 3 3 2 2 3 2 2 5 7" xfId="36138" xr:uid="{00000000-0005-0000-0000-00001C750000}"/>
    <cellStyle name="Финансовый 3 3 2 2 3 2 3" xfId="12659" xr:uid="{00000000-0005-0000-0000-00001D750000}"/>
    <cellStyle name="Финансовый 3 3 2 2 3 2 3 2" xfId="12973" xr:uid="{00000000-0005-0000-0000-00001E750000}"/>
    <cellStyle name="Финансовый 3 3 2 2 3 2 3 3" xfId="15349" xr:uid="{00000000-0005-0000-0000-00001F750000}"/>
    <cellStyle name="Финансовый 3 3 2 2 3 2 3 3 2" xfId="15631" xr:uid="{00000000-0005-0000-0000-000020750000}"/>
    <cellStyle name="Финансовый 3 3 2 2 3 2 3 3 3" xfId="19614" xr:uid="{00000000-0005-0000-0000-000021750000}"/>
    <cellStyle name="Финансовый 3 3 2 2 3 2 3 3 4" xfId="23870" xr:uid="{00000000-0005-0000-0000-000022750000}"/>
    <cellStyle name="Финансовый 3 3 2 2 3 2 3 3 5" xfId="25685" xr:uid="{00000000-0005-0000-0000-000023750000}"/>
    <cellStyle name="Финансовый 3 3 2 2 3 2 3 3 6" xfId="24655" xr:uid="{00000000-0005-0000-0000-000024750000}"/>
    <cellStyle name="Финансовый 3 3 2 2 3 2 3 3 7" xfId="25423" xr:uid="{00000000-0005-0000-0000-000025750000}"/>
    <cellStyle name="Финансовый 3 3 2 2 3 2 3 3 8" xfId="32787" xr:uid="{00000000-0005-0000-0000-000026750000}"/>
    <cellStyle name="Финансовый 3 3 2 2 3 2 3 3 9" xfId="31654" xr:uid="{00000000-0005-0000-0000-000027750000}"/>
    <cellStyle name="Финансовый 3 3 2 2 3 2 3 4" xfId="18021" xr:uid="{00000000-0005-0000-0000-000028750000}"/>
    <cellStyle name="Финансовый 3 3 2 2 3 2 3 5" xfId="19333" xr:uid="{00000000-0005-0000-0000-000029750000}"/>
    <cellStyle name="Финансовый 3 3 2 2 3 2 3 5 2" xfId="24924" xr:uid="{00000000-0005-0000-0000-00002A750000}"/>
    <cellStyle name="Финансовый 3 3 2 2 3 2 3 5 3" xfId="28476" xr:uid="{00000000-0005-0000-0000-00002B750000}"/>
    <cellStyle name="Финансовый 3 3 2 2 3 2 3 5 4" xfId="29913" xr:uid="{00000000-0005-0000-0000-00002C750000}"/>
    <cellStyle name="Финансовый 3 3 2 2 3 2 3 5 5" xfId="31219" xr:uid="{00000000-0005-0000-0000-00002D750000}"/>
    <cellStyle name="Финансовый 3 3 2 2 3 2 3 5 6" xfId="34154" xr:uid="{00000000-0005-0000-0000-00002E750000}"/>
    <cellStyle name="Финансовый 3 3 2 2 3 2 3 5 7" xfId="35490" xr:uid="{00000000-0005-0000-0000-00002F750000}"/>
    <cellStyle name="Финансовый 3 3 2 2 3 3" xfId="10581" xr:uid="{00000000-0005-0000-0000-000030750000}"/>
    <cellStyle name="Финансовый 3 3 2 2 3 3 2" xfId="13225" xr:uid="{00000000-0005-0000-0000-000031750000}"/>
    <cellStyle name="Финансовый 3 3 2 2 3 3 3" xfId="15097" xr:uid="{00000000-0005-0000-0000-000032750000}"/>
    <cellStyle name="Финансовый 3 3 2 2 3 3 3 2" xfId="15883" xr:uid="{00000000-0005-0000-0000-000033750000}"/>
    <cellStyle name="Финансовый 3 3 2 2 3 3 3 3" xfId="19866" xr:uid="{00000000-0005-0000-0000-000034750000}"/>
    <cellStyle name="Финансовый 3 3 2 2 3 3 3 4" xfId="24082" xr:uid="{00000000-0005-0000-0000-000035750000}"/>
    <cellStyle name="Финансовый 3 3 2 2 3 3 3 5" xfId="26294" xr:uid="{00000000-0005-0000-0000-000036750000}"/>
    <cellStyle name="Финансовый 3 3 2 2 3 3 3 6" xfId="25212" xr:uid="{00000000-0005-0000-0000-000037750000}"/>
    <cellStyle name="Финансовый 3 3 2 2 3 3 3 7" xfId="26633" xr:uid="{00000000-0005-0000-0000-000038750000}"/>
    <cellStyle name="Финансовый 3 3 2 2 3 3 3 8" xfId="33039" xr:uid="{00000000-0005-0000-0000-000039750000}"/>
    <cellStyle name="Финансовый 3 3 2 2 3 3 3 9" xfId="32142" xr:uid="{00000000-0005-0000-0000-00003A750000}"/>
    <cellStyle name="Финансовый 3 3 2 2 3 3 4" xfId="17769" xr:uid="{00000000-0005-0000-0000-00003B750000}"/>
    <cellStyle name="Финансовый 3 3 2 2 3 3 5" xfId="19081" xr:uid="{00000000-0005-0000-0000-00003C750000}"/>
    <cellStyle name="Финансовый 3 3 2 2 3 3 5 2" xfId="25024" xr:uid="{00000000-0005-0000-0000-00003D750000}"/>
    <cellStyle name="Финансовый 3 3 2 2 3 3 5 3" xfId="28224" xr:uid="{00000000-0005-0000-0000-00003E750000}"/>
    <cellStyle name="Финансовый 3 3 2 2 3 3 5 4" xfId="29661" xr:uid="{00000000-0005-0000-0000-00003F750000}"/>
    <cellStyle name="Финансовый 3 3 2 2 3 3 5 5" xfId="30967" xr:uid="{00000000-0005-0000-0000-000040750000}"/>
    <cellStyle name="Финансовый 3 3 2 2 3 3 5 6" xfId="34406" xr:uid="{00000000-0005-0000-0000-000041750000}"/>
    <cellStyle name="Финансовый 3 3 2 2 3 3 5 7" xfId="35742" xr:uid="{00000000-0005-0000-0000-000042750000}"/>
    <cellStyle name="Финансовый 3 3 2 2 3 4" xfId="11580" xr:uid="{00000000-0005-0000-0000-000043750000}"/>
    <cellStyle name="Финансовый 3 3 2 2 3 5" xfId="13873" xr:uid="{00000000-0005-0000-0000-000044750000}"/>
    <cellStyle name="Финансовый 3 3 2 2 3 6" xfId="14449" xr:uid="{00000000-0005-0000-0000-000045750000}"/>
    <cellStyle name="Финансовый 3 3 2 2 3 6 2" xfId="16531" xr:uid="{00000000-0005-0000-0000-000046750000}"/>
    <cellStyle name="Финансовый 3 3 2 2 3 6 3" xfId="20514" xr:uid="{00000000-0005-0000-0000-000047750000}"/>
    <cellStyle name="Финансовый 3 3 2 2 3 6 4" xfId="23044" xr:uid="{00000000-0005-0000-0000-000048750000}"/>
    <cellStyle name="Финансовый 3 3 2 2 3 6 5" xfId="21085" xr:uid="{00000000-0005-0000-0000-000049750000}"/>
    <cellStyle name="Финансовый 3 3 2 2 3 6 6" xfId="26000" xr:uid="{00000000-0005-0000-0000-00004A750000}"/>
    <cellStyle name="Финансовый 3 3 2 2 3 6 7" xfId="23026" xr:uid="{00000000-0005-0000-0000-00004B750000}"/>
    <cellStyle name="Финансовый 3 3 2 2 3 6 8" xfId="33687" xr:uid="{00000000-0005-0000-0000-00004C750000}"/>
    <cellStyle name="Финансовый 3 3 2 2 3 6 9" xfId="33998" xr:uid="{00000000-0005-0000-0000-00004D750000}"/>
    <cellStyle name="Финансовый 3 3 2 2 3 7" xfId="17121" xr:uid="{00000000-0005-0000-0000-00004E750000}"/>
    <cellStyle name="Финансовый 3 3 2 2 3 8" xfId="18433" xr:uid="{00000000-0005-0000-0000-00004F750000}"/>
    <cellStyle name="Финансовый 3 3 2 2 3 8 2" xfId="21495" xr:uid="{00000000-0005-0000-0000-000050750000}"/>
    <cellStyle name="Финансовый 3 3 2 2 3 8 3" xfId="27576" xr:uid="{00000000-0005-0000-0000-000051750000}"/>
    <cellStyle name="Финансовый 3 3 2 2 3 8 4" xfId="29013" xr:uid="{00000000-0005-0000-0000-000052750000}"/>
    <cellStyle name="Финансовый 3 3 2 2 3 8 5" xfId="30319" xr:uid="{00000000-0005-0000-0000-000053750000}"/>
    <cellStyle name="Финансовый 3 3 2 2 3 8 6" xfId="35054" xr:uid="{00000000-0005-0000-0000-000054750000}"/>
    <cellStyle name="Финансовый 3 3 2 2 3 8 7" xfId="36390" xr:uid="{00000000-0005-0000-0000-000055750000}"/>
    <cellStyle name="Финансовый 3 3 2 2 4" xfId="1099" xr:uid="{00000000-0005-0000-0000-000056750000}"/>
    <cellStyle name="Финансовый 3 3 2 2 4 10" xfId="17136" xr:uid="{00000000-0005-0000-0000-000057750000}"/>
    <cellStyle name="Финансовый 3 3 2 2 4 11" xfId="18448" xr:uid="{00000000-0005-0000-0000-000058750000}"/>
    <cellStyle name="Финансовый 3 3 2 2 4 11 2" xfId="23897" xr:uid="{00000000-0005-0000-0000-000059750000}"/>
    <cellStyle name="Финансовый 3 3 2 2 4 11 3" xfId="27591" xr:uid="{00000000-0005-0000-0000-00005A750000}"/>
    <cellStyle name="Финансовый 3 3 2 2 4 11 4" xfId="29028" xr:uid="{00000000-0005-0000-0000-00005B750000}"/>
    <cellStyle name="Финансовый 3 3 2 2 4 11 5" xfId="30334" xr:uid="{00000000-0005-0000-0000-00005C750000}"/>
    <cellStyle name="Финансовый 3 3 2 2 4 11 6" xfId="35039" xr:uid="{00000000-0005-0000-0000-00005D750000}"/>
    <cellStyle name="Финансовый 3 3 2 2 4 11 7" xfId="36375" xr:uid="{00000000-0005-0000-0000-00005E750000}"/>
    <cellStyle name="Финансовый 3 3 2 2 4 2" xfId="1103" xr:uid="{00000000-0005-0000-0000-00005F750000}"/>
    <cellStyle name="Финансовый 3 3 2 2 4 2 2" xfId="9764" xr:uid="{00000000-0005-0000-0000-000060750000}"/>
    <cellStyle name="Финансовый 3 3 2 2 4 2 3" xfId="10995" xr:uid="{00000000-0005-0000-0000-000061750000}"/>
    <cellStyle name="Финансовый 3 3 2 2 4 3" xfId="1201" xr:uid="{00000000-0005-0000-0000-000062750000}"/>
    <cellStyle name="Финансовый 3 3 2 2 4 3 2" xfId="9858" xr:uid="{00000000-0005-0000-0000-000063750000}"/>
    <cellStyle name="Финансовый 3 3 2 2 4 3 3" xfId="11087" xr:uid="{00000000-0005-0000-0000-000064750000}"/>
    <cellStyle name="Финансовый 3 3 2 2 4 4" xfId="1251" xr:uid="{00000000-0005-0000-0000-000065750000}"/>
    <cellStyle name="Финансовый 3 3 2 2 4 4 2" xfId="9908" xr:uid="{00000000-0005-0000-0000-000066750000}"/>
    <cellStyle name="Финансовый 3 3 2 2 4 4 3" xfId="11136" xr:uid="{00000000-0005-0000-0000-000067750000}"/>
    <cellStyle name="Финансовый 3 3 2 2 4 5" xfId="6156" xr:uid="{00000000-0005-0000-0000-000068750000}"/>
    <cellStyle name="Финансовый 3 3 2 2 4 5 2" xfId="9760" xr:uid="{00000000-0005-0000-0000-000069750000}"/>
    <cellStyle name="Финансовый 3 3 2 2 4 5 2 2" xfId="13527" xr:uid="{00000000-0005-0000-0000-00006A750000}"/>
    <cellStyle name="Финансовый 3 3 2 2 4 5 2 3" xfId="14795" xr:uid="{00000000-0005-0000-0000-00006B750000}"/>
    <cellStyle name="Финансовый 3 3 2 2 4 5 2 3 2" xfId="16185" xr:uid="{00000000-0005-0000-0000-00006C750000}"/>
    <cellStyle name="Финансовый 3 3 2 2 4 5 2 3 3" xfId="20168" xr:uid="{00000000-0005-0000-0000-00006D750000}"/>
    <cellStyle name="Финансовый 3 3 2 2 4 5 2 3 4" xfId="21065" xr:uid="{00000000-0005-0000-0000-00006E750000}"/>
    <cellStyle name="Финансовый 3 3 2 2 4 5 2 3 5" xfId="25948" xr:uid="{00000000-0005-0000-0000-00006F750000}"/>
    <cellStyle name="Финансовый 3 3 2 2 4 5 2 3 6" xfId="21618" xr:uid="{00000000-0005-0000-0000-000070750000}"/>
    <cellStyle name="Финансовый 3 3 2 2 4 5 2 3 7" xfId="26174" xr:uid="{00000000-0005-0000-0000-000071750000}"/>
    <cellStyle name="Финансовый 3 3 2 2 4 5 2 3 8" xfId="33341" xr:uid="{00000000-0005-0000-0000-000072750000}"/>
    <cellStyle name="Финансовый 3 3 2 2 4 5 2 3 9" xfId="32084" xr:uid="{00000000-0005-0000-0000-000073750000}"/>
    <cellStyle name="Финансовый 3 3 2 2 4 5 2 4" xfId="17467" xr:uid="{00000000-0005-0000-0000-000074750000}"/>
    <cellStyle name="Финансовый 3 3 2 2 4 5 2 5" xfId="18779" xr:uid="{00000000-0005-0000-0000-000075750000}"/>
    <cellStyle name="Финансовый 3 3 2 2 4 5 2 5 2" xfId="24392" xr:uid="{00000000-0005-0000-0000-000076750000}"/>
    <cellStyle name="Финансовый 3 3 2 2 4 5 2 5 3" xfId="27922" xr:uid="{00000000-0005-0000-0000-000077750000}"/>
    <cellStyle name="Финансовый 3 3 2 2 4 5 2 5 4" xfId="29359" xr:uid="{00000000-0005-0000-0000-000078750000}"/>
    <cellStyle name="Финансовый 3 3 2 2 4 5 2 5 5" xfId="30665" xr:uid="{00000000-0005-0000-0000-000079750000}"/>
    <cellStyle name="Финансовый 3 3 2 2 4 5 2 5 6" xfId="34708" xr:uid="{00000000-0005-0000-0000-00007A750000}"/>
    <cellStyle name="Финансовый 3 3 2 2 4 5 2 5 7" xfId="36044" xr:uid="{00000000-0005-0000-0000-00007B750000}"/>
    <cellStyle name="Финансовый 3 3 2 2 4 5 3" xfId="12744" xr:uid="{00000000-0005-0000-0000-00007C750000}"/>
    <cellStyle name="Финансовый 3 3 2 2 4 5 3 2" xfId="12888" xr:uid="{00000000-0005-0000-0000-00007D750000}"/>
    <cellStyle name="Финансовый 3 3 2 2 4 5 3 3" xfId="15434" xr:uid="{00000000-0005-0000-0000-00007E750000}"/>
    <cellStyle name="Финансовый 3 3 2 2 4 5 3 3 2" xfId="15546" xr:uid="{00000000-0005-0000-0000-00007F750000}"/>
    <cellStyle name="Финансовый 3 3 2 2 4 5 3 3 3" xfId="19529" xr:uid="{00000000-0005-0000-0000-000080750000}"/>
    <cellStyle name="Финансовый 3 3 2 2 4 5 3 3 4" xfId="25046" xr:uid="{00000000-0005-0000-0000-000081750000}"/>
    <cellStyle name="Финансовый 3 3 2 2 4 5 3 3 5" xfId="21267" xr:uid="{00000000-0005-0000-0000-000082750000}"/>
    <cellStyle name="Финансовый 3 3 2 2 4 5 3 3 6" xfId="22953" xr:uid="{00000000-0005-0000-0000-000083750000}"/>
    <cellStyle name="Финансовый 3 3 2 2 4 5 3 3 7" xfId="26525" xr:uid="{00000000-0005-0000-0000-000084750000}"/>
    <cellStyle name="Финансовый 3 3 2 2 4 5 3 3 8" xfId="32702" xr:uid="{00000000-0005-0000-0000-000085750000}"/>
    <cellStyle name="Финансовый 3 3 2 2 4 5 3 3 9" xfId="32250" xr:uid="{00000000-0005-0000-0000-000086750000}"/>
    <cellStyle name="Финансовый 3 3 2 2 4 5 3 4" xfId="18106" xr:uid="{00000000-0005-0000-0000-000087750000}"/>
    <cellStyle name="Финансовый 3 3 2 2 4 5 3 5" xfId="19418" xr:uid="{00000000-0005-0000-0000-000088750000}"/>
    <cellStyle name="Финансовый 3 3 2 2 4 5 3 5 2" xfId="24503" xr:uid="{00000000-0005-0000-0000-000089750000}"/>
    <cellStyle name="Финансовый 3 3 2 2 4 5 3 5 3" xfId="28561" xr:uid="{00000000-0005-0000-0000-00008A750000}"/>
    <cellStyle name="Финансовый 3 3 2 2 4 5 3 5 4" xfId="29998" xr:uid="{00000000-0005-0000-0000-00008B750000}"/>
    <cellStyle name="Финансовый 3 3 2 2 4 5 3 5 5" xfId="31304" xr:uid="{00000000-0005-0000-0000-00008C750000}"/>
    <cellStyle name="Финансовый 3 3 2 2 4 5 3 5 6" xfId="34069" xr:uid="{00000000-0005-0000-0000-00008D750000}"/>
    <cellStyle name="Финансовый 3 3 2 2 4 5 3 5 7" xfId="35405" xr:uid="{00000000-0005-0000-0000-00008E750000}"/>
    <cellStyle name="Финансовый 3 3 2 2 4 6" xfId="10991" xr:uid="{00000000-0005-0000-0000-00008F750000}"/>
    <cellStyle name="Финансовый 3 3 2 2 4 6 2" xfId="13210" xr:uid="{00000000-0005-0000-0000-000090750000}"/>
    <cellStyle name="Финансовый 3 3 2 2 4 6 3" xfId="15112" xr:uid="{00000000-0005-0000-0000-000091750000}"/>
    <cellStyle name="Финансовый 3 3 2 2 4 6 3 2" xfId="15868" xr:uid="{00000000-0005-0000-0000-000092750000}"/>
    <cellStyle name="Финансовый 3 3 2 2 4 6 3 3" xfId="19851" xr:uid="{00000000-0005-0000-0000-000093750000}"/>
    <cellStyle name="Финансовый 3 3 2 2 4 6 3 4" xfId="23245" xr:uid="{00000000-0005-0000-0000-000094750000}"/>
    <cellStyle name="Финансовый 3 3 2 2 4 6 3 5" xfId="25912" xr:uid="{00000000-0005-0000-0000-000095750000}"/>
    <cellStyle name="Финансовый 3 3 2 2 4 6 3 6" xfId="24911" xr:uid="{00000000-0005-0000-0000-000096750000}"/>
    <cellStyle name="Финансовый 3 3 2 2 4 6 3 7" xfId="27131" xr:uid="{00000000-0005-0000-0000-000097750000}"/>
    <cellStyle name="Финансовый 3 3 2 2 4 6 3 8" xfId="33024" xr:uid="{00000000-0005-0000-0000-000098750000}"/>
    <cellStyle name="Финансовый 3 3 2 2 4 6 3 9" xfId="31985" xr:uid="{00000000-0005-0000-0000-000099750000}"/>
    <cellStyle name="Финансовый 3 3 2 2 4 6 4" xfId="17784" xr:uid="{00000000-0005-0000-0000-00009A750000}"/>
    <cellStyle name="Финансовый 3 3 2 2 4 6 5" xfId="19096" xr:uid="{00000000-0005-0000-0000-00009B750000}"/>
    <cellStyle name="Финансовый 3 3 2 2 4 6 5 2" xfId="22705" xr:uid="{00000000-0005-0000-0000-00009C750000}"/>
    <cellStyle name="Финансовый 3 3 2 2 4 6 5 3" xfId="28239" xr:uid="{00000000-0005-0000-0000-00009D750000}"/>
    <cellStyle name="Финансовый 3 3 2 2 4 6 5 4" xfId="29676" xr:uid="{00000000-0005-0000-0000-00009E750000}"/>
    <cellStyle name="Финансовый 3 3 2 2 4 6 5 5" xfId="30982" xr:uid="{00000000-0005-0000-0000-00009F750000}"/>
    <cellStyle name="Финансовый 3 3 2 2 4 6 5 6" xfId="34391" xr:uid="{00000000-0005-0000-0000-0000A0750000}"/>
    <cellStyle name="Финансовый 3 3 2 2 4 6 5 7" xfId="35727" xr:uid="{00000000-0005-0000-0000-0000A1750000}"/>
    <cellStyle name="Финансовый 3 3 2 2 4 7" xfId="12325" xr:uid="{00000000-0005-0000-0000-0000A2750000}"/>
    <cellStyle name="Финансовый 3 3 2 2 4 8" xfId="13858" xr:uid="{00000000-0005-0000-0000-0000A3750000}"/>
    <cellStyle name="Финансовый 3 3 2 2 4 9" xfId="14464" xr:uid="{00000000-0005-0000-0000-0000A4750000}"/>
    <cellStyle name="Финансовый 3 3 2 2 4 9 2" xfId="16516" xr:uid="{00000000-0005-0000-0000-0000A5750000}"/>
    <cellStyle name="Финансовый 3 3 2 2 4 9 3" xfId="20499" xr:uid="{00000000-0005-0000-0000-0000A6750000}"/>
    <cellStyle name="Финансовый 3 3 2 2 4 9 4" xfId="21118" xr:uid="{00000000-0005-0000-0000-0000A7750000}"/>
    <cellStyle name="Финансовый 3 3 2 2 4 9 5" xfId="20894" xr:uid="{00000000-0005-0000-0000-0000A8750000}"/>
    <cellStyle name="Финансовый 3 3 2 2 4 9 6" xfId="22139" xr:uid="{00000000-0005-0000-0000-0000A9750000}"/>
    <cellStyle name="Финансовый 3 3 2 2 4 9 7" xfId="24587" xr:uid="{00000000-0005-0000-0000-0000AA750000}"/>
    <cellStyle name="Финансовый 3 3 2 2 4 9 8" xfId="33672" xr:uid="{00000000-0005-0000-0000-0000AB750000}"/>
    <cellStyle name="Финансовый 3 3 2 2 4 9 9" xfId="33994" xr:uid="{00000000-0005-0000-0000-0000AC750000}"/>
    <cellStyle name="Финансовый 3 3 2 2 5" xfId="1200" xr:uid="{00000000-0005-0000-0000-0000AD750000}"/>
    <cellStyle name="Финансовый 3 3 2 2 5 2" xfId="6222" xr:uid="{00000000-0005-0000-0000-0000AE750000}"/>
    <cellStyle name="Финансовый 3 3 2 2 5 2 2" xfId="9857" xr:uid="{00000000-0005-0000-0000-0000AF750000}"/>
    <cellStyle name="Финансовый 3 3 2 2 5 2 2 2" xfId="13504" xr:uid="{00000000-0005-0000-0000-0000B0750000}"/>
    <cellStyle name="Финансовый 3 3 2 2 5 2 2 3" xfId="14818" xr:uid="{00000000-0005-0000-0000-0000B1750000}"/>
    <cellStyle name="Финансовый 3 3 2 2 5 2 2 3 2" xfId="16162" xr:uid="{00000000-0005-0000-0000-0000B2750000}"/>
    <cellStyle name="Финансовый 3 3 2 2 5 2 2 3 3" xfId="20145" xr:uid="{00000000-0005-0000-0000-0000B3750000}"/>
    <cellStyle name="Финансовый 3 3 2 2 5 2 2 3 4" xfId="22629" xr:uid="{00000000-0005-0000-0000-0000B4750000}"/>
    <cellStyle name="Финансовый 3 3 2 2 5 2 2 3 5" xfId="26103" xr:uid="{00000000-0005-0000-0000-0000B5750000}"/>
    <cellStyle name="Финансовый 3 3 2 2 5 2 2 3 6" xfId="26218" xr:uid="{00000000-0005-0000-0000-0000B6750000}"/>
    <cellStyle name="Финансовый 3 3 2 2 5 2 2 3 7" xfId="26914" xr:uid="{00000000-0005-0000-0000-0000B7750000}"/>
    <cellStyle name="Финансовый 3 3 2 2 5 2 2 3 8" xfId="33318" xr:uid="{00000000-0005-0000-0000-0000B8750000}"/>
    <cellStyle name="Финансовый 3 3 2 2 5 2 2 3 9" xfId="31829" xr:uid="{00000000-0005-0000-0000-0000B9750000}"/>
    <cellStyle name="Финансовый 3 3 2 2 5 2 2 4" xfId="17490" xr:uid="{00000000-0005-0000-0000-0000BA750000}"/>
    <cellStyle name="Финансовый 3 3 2 2 5 2 2 5" xfId="18802" xr:uid="{00000000-0005-0000-0000-0000BB750000}"/>
    <cellStyle name="Финансовый 3 3 2 2 5 2 2 5 2" xfId="24743" xr:uid="{00000000-0005-0000-0000-0000BC750000}"/>
    <cellStyle name="Финансовый 3 3 2 2 5 2 2 5 3" xfId="27945" xr:uid="{00000000-0005-0000-0000-0000BD750000}"/>
    <cellStyle name="Финансовый 3 3 2 2 5 2 2 5 4" xfId="29382" xr:uid="{00000000-0005-0000-0000-0000BE750000}"/>
    <cellStyle name="Финансовый 3 3 2 2 5 2 2 5 5" xfId="30688" xr:uid="{00000000-0005-0000-0000-0000BF750000}"/>
    <cellStyle name="Финансовый 3 3 2 2 5 2 2 5 6" xfId="34685" xr:uid="{00000000-0005-0000-0000-0000C0750000}"/>
    <cellStyle name="Финансовый 3 3 2 2 5 2 2 5 7" xfId="36021" xr:uid="{00000000-0005-0000-0000-0000C1750000}"/>
    <cellStyle name="Финансовый 3 3 2 2 5 2 3" xfId="12764" xr:uid="{00000000-0005-0000-0000-0000C2750000}"/>
    <cellStyle name="Финансовый 3 3 2 2 5 2 3 2" xfId="12868" xr:uid="{00000000-0005-0000-0000-0000C3750000}"/>
    <cellStyle name="Финансовый 3 3 2 2 5 2 3 3" xfId="15454" xr:uid="{00000000-0005-0000-0000-0000C4750000}"/>
    <cellStyle name="Финансовый 3 3 2 2 5 2 3 3 2" xfId="15526" xr:uid="{00000000-0005-0000-0000-0000C5750000}"/>
    <cellStyle name="Финансовый 3 3 2 2 5 2 3 3 3" xfId="19509" xr:uid="{00000000-0005-0000-0000-0000C6750000}"/>
    <cellStyle name="Финансовый 3 3 2 2 5 2 3 3 4" xfId="25167" xr:uid="{00000000-0005-0000-0000-0000C7750000}"/>
    <cellStyle name="Финансовый 3 3 2 2 5 2 3 3 5" xfId="21447" xr:uid="{00000000-0005-0000-0000-0000C8750000}"/>
    <cellStyle name="Финансовый 3 3 2 2 5 2 3 3 6" xfId="25917" xr:uid="{00000000-0005-0000-0000-0000C9750000}"/>
    <cellStyle name="Финансовый 3 3 2 2 5 2 3 3 7" xfId="26427" xr:uid="{00000000-0005-0000-0000-0000CA750000}"/>
    <cellStyle name="Финансовый 3 3 2 2 5 2 3 3 8" xfId="32682" xr:uid="{00000000-0005-0000-0000-0000CB750000}"/>
    <cellStyle name="Финансовый 3 3 2 2 5 2 3 3 9" xfId="32128" xr:uid="{00000000-0005-0000-0000-0000CC750000}"/>
    <cellStyle name="Финансовый 3 3 2 2 5 2 3 4" xfId="18126" xr:uid="{00000000-0005-0000-0000-0000CD750000}"/>
    <cellStyle name="Финансовый 3 3 2 2 5 2 3 5" xfId="19438" xr:uid="{00000000-0005-0000-0000-0000CE750000}"/>
    <cellStyle name="Финансовый 3 3 2 2 5 2 3 5 2" xfId="21478" xr:uid="{00000000-0005-0000-0000-0000CF750000}"/>
    <cellStyle name="Финансовый 3 3 2 2 5 2 3 5 3" xfId="28581" xr:uid="{00000000-0005-0000-0000-0000D0750000}"/>
    <cellStyle name="Финансовый 3 3 2 2 5 2 3 5 4" xfId="30018" xr:uid="{00000000-0005-0000-0000-0000D1750000}"/>
    <cellStyle name="Финансовый 3 3 2 2 5 2 3 5 5" xfId="31324" xr:uid="{00000000-0005-0000-0000-0000D2750000}"/>
    <cellStyle name="Финансовый 3 3 2 2 5 2 3 5 6" xfId="34049" xr:uid="{00000000-0005-0000-0000-0000D3750000}"/>
    <cellStyle name="Финансовый 3 3 2 2 5 2 3 5 7" xfId="35385" xr:uid="{00000000-0005-0000-0000-0000D4750000}"/>
    <cellStyle name="Финансовый 3 3 2 2 5 3" xfId="11086" xr:uid="{00000000-0005-0000-0000-0000D5750000}"/>
    <cellStyle name="Финансовый 3 3 2 2 5 3 2" xfId="13189" xr:uid="{00000000-0005-0000-0000-0000D6750000}"/>
    <cellStyle name="Финансовый 3 3 2 2 5 3 3" xfId="15133" xr:uid="{00000000-0005-0000-0000-0000D7750000}"/>
    <cellStyle name="Финансовый 3 3 2 2 5 3 3 2" xfId="15847" xr:uid="{00000000-0005-0000-0000-0000D8750000}"/>
    <cellStyle name="Финансовый 3 3 2 2 5 3 3 3" xfId="19830" xr:uid="{00000000-0005-0000-0000-0000D9750000}"/>
    <cellStyle name="Финансовый 3 3 2 2 5 3 3 4" xfId="23404" xr:uid="{00000000-0005-0000-0000-0000DA750000}"/>
    <cellStyle name="Финансовый 3 3 2 2 5 3 3 5" xfId="26285" xr:uid="{00000000-0005-0000-0000-0000DB750000}"/>
    <cellStyle name="Финансовый 3 3 2 2 5 3 3 6" xfId="23682" xr:uid="{00000000-0005-0000-0000-0000DC750000}"/>
    <cellStyle name="Финансовый 3 3 2 2 5 3 3 7" xfId="20867" xr:uid="{00000000-0005-0000-0000-0000DD750000}"/>
    <cellStyle name="Финансовый 3 3 2 2 5 3 3 8" xfId="33003" xr:uid="{00000000-0005-0000-0000-0000DE750000}"/>
    <cellStyle name="Финансовый 3 3 2 2 5 3 3 9" xfId="32013" xr:uid="{00000000-0005-0000-0000-0000DF750000}"/>
    <cellStyle name="Финансовый 3 3 2 2 5 3 4" xfId="17805" xr:uid="{00000000-0005-0000-0000-0000E0750000}"/>
    <cellStyle name="Финансовый 3 3 2 2 5 3 5" xfId="19117" xr:uid="{00000000-0005-0000-0000-0000E1750000}"/>
    <cellStyle name="Финансовый 3 3 2 2 5 3 5 2" xfId="22196" xr:uid="{00000000-0005-0000-0000-0000E2750000}"/>
    <cellStyle name="Финансовый 3 3 2 2 5 3 5 3" xfId="28260" xr:uid="{00000000-0005-0000-0000-0000E3750000}"/>
    <cellStyle name="Финансовый 3 3 2 2 5 3 5 4" xfId="29697" xr:uid="{00000000-0005-0000-0000-0000E4750000}"/>
    <cellStyle name="Финансовый 3 3 2 2 5 3 5 5" xfId="31003" xr:uid="{00000000-0005-0000-0000-0000E5750000}"/>
    <cellStyle name="Финансовый 3 3 2 2 5 3 5 6" xfId="34370" xr:uid="{00000000-0005-0000-0000-0000E6750000}"/>
    <cellStyle name="Финансовый 3 3 2 2 5 3 5 7" xfId="35706" xr:uid="{00000000-0005-0000-0000-0000E7750000}"/>
    <cellStyle name="Финансовый 3 3 2 2 5 4" xfId="12391" xr:uid="{00000000-0005-0000-0000-0000E8750000}"/>
    <cellStyle name="Финансовый 3 3 2 2 5 5" xfId="13837" xr:uid="{00000000-0005-0000-0000-0000E9750000}"/>
    <cellStyle name="Финансовый 3 3 2 2 5 6" xfId="14485" xr:uid="{00000000-0005-0000-0000-0000EA750000}"/>
    <cellStyle name="Финансовый 3 3 2 2 5 6 2" xfId="16495" xr:uid="{00000000-0005-0000-0000-0000EB750000}"/>
    <cellStyle name="Финансовый 3 3 2 2 5 6 3" xfId="20478" xr:uid="{00000000-0005-0000-0000-0000EC750000}"/>
    <cellStyle name="Финансовый 3 3 2 2 5 6 4" xfId="25098" xr:uid="{00000000-0005-0000-0000-0000ED750000}"/>
    <cellStyle name="Финансовый 3 3 2 2 5 6 5" xfId="27150" xr:uid="{00000000-0005-0000-0000-0000EE750000}"/>
    <cellStyle name="Финансовый 3 3 2 2 5 6 6" xfId="23548" xr:uid="{00000000-0005-0000-0000-0000EF750000}"/>
    <cellStyle name="Финансовый 3 3 2 2 5 6 7" xfId="28754" xr:uid="{00000000-0005-0000-0000-0000F0750000}"/>
    <cellStyle name="Финансовый 3 3 2 2 5 6 8" xfId="33651" xr:uid="{00000000-0005-0000-0000-0000F1750000}"/>
    <cellStyle name="Финансовый 3 3 2 2 5 6 9" xfId="32636" xr:uid="{00000000-0005-0000-0000-0000F2750000}"/>
    <cellStyle name="Финансовый 3 3 2 2 5 7" xfId="17157" xr:uid="{00000000-0005-0000-0000-0000F3750000}"/>
    <cellStyle name="Финансовый 3 3 2 2 5 8" xfId="18469" xr:uid="{00000000-0005-0000-0000-0000F4750000}"/>
    <cellStyle name="Финансовый 3 3 2 2 5 8 2" xfId="22588" xr:uid="{00000000-0005-0000-0000-0000F5750000}"/>
    <cellStyle name="Финансовый 3 3 2 2 5 8 3" xfId="27612" xr:uid="{00000000-0005-0000-0000-0000F6750000}"/>
    <cellStyle name="Финансовый 3 3 2 2 5 8 4" xfId="29049" xr:uid="{00000000-0005-0000-0000-0000F7750000}"/>
    <cellStyle name="Финансовый 3 3 2 2 5 8 5" xfId="30355" xr:uid="{00000000-0005-0000-0000-0000F8750000}"/>
    <cellStyle name="Финансовый 3 3 2 2 5 8 6" xfId="35018" xr:uid="{00000000-0005-0000-0000-0000F9750000}"/>
    <cellStyle name="Финансовый 3 3 2 2 5 8 7" xfId="36354" xr:uid="{00000000-0005-0000-0000-0000FA750000}"/>
    <cellStyle name="Финансовый 3 3 2 2 6" xfId="1250" xr:uid="{00000000-0005-0000-0000-0000FB750000}"/>
    <cellStyle name="Финансовый 3 3 2 2 6 2" xfId="6255" xr:uid="{00000000-0005-0000-0000-0000FC750000}"/>
    <cellStyle name="Финансовый 3 3 2 2 6 2 2" xfId="9907" xr:uid="{00000000-0005-0000-0000-0000FD750000}"/>
    <cellStyle name="Финансовый 3 3 2 2 6 2 2 2" xfId="13489" xr:uid="{00000000-0005-0000-0000-0000FE750000}"/>
    <cellStyle name="Финансовый 3 3 2 2 6 2 2 3" xfId="14833" xr:uid="{00000000-0005-0000-0000-0000FF750000}"/>
    <cellStyle name="Финансовый 3 3 2 2 6 2 2 3 2" xfId="16147" xr:uid="{00000000-0005-0000-0000-000000760000}"/>
    <cellStyle name="Финансовый 3 3 2 2 6 2 2 3 3" xfId="20130" xr:uid="{00000000-0005-0000-0000-000001760000}"/>
    <cellStyle name="Финансовый 3 3 2 2 6 2 2 3 4" xfId="24518" xr:uid="{00000000-0005-0000-0000-000002760000}"/>
    <cellStyle name="Финансовый 3 3 2 2 6 2 2 3 5" xfId="27285" xr:uid="{00000000-0005-0000-0000-000003760000}"/>
    <cellStyle name="Финансовый 3 3 2 2 6 2 2 3 6" xfId="24087" xr:uid="{00000000-0005-0000-0000-000004760000}"/>
    <cellStyle name="Финансовый 3 3 2 2 6 2 2 3 7" xfId="26626" xr:uid="{00000000-0005-0000-0000-000005760000}"/>
    <cellStyle name="Финансовый 3 3 2 2 6 2 2 3 8" xfId="33303" xr:uid="{00000000-0005-0000-0000-000006760000}"/>
    <cellStyle name="Финансовый 3 3 2 2 6 2 2 3 9" xfId="32421" xr:uid="{00000000-0005-0000-0000-000007760000}"/>
    <cellStyle name="Финансовый 3 3 2 2 6 2 2 4" xfId="17505" xr:uid="{00000000-0005-0000-0000-000008760000}"/>
    <cellStyle name="Финансовый 3 3 2 2 6 2 2 5" xfId="18817" xr:uid="{00000000-0005-0000-0000-000009760000}"/>
    <cellStyle name="Финансовый 3 3 2 2 6 2 2 5 2" xfId="22577" xr:uid="{00000000-0005-0000-0000-00000A760000}"/>
    <cellStyle name="Финансовый 3 3 2 2 6 2 2 5 3" xfId="27960" xr:uid="{00000000-0005-0000-0000-00000B760000}"/>
    <cellStyle name="Финансовый 3 3 2 2 6 2 2 5 4" xfId="29397" xr:uid="{00000000-0005-0000-0000-00000C760000}"/>
    <cellStyle name="Финансовый 3 3 2 2 6 2 2 5 5" xfId="30703" xr:uid="{00000000-0005-0000-0000-00000D760000}"/>
    <cellStyle name="Финансовый 3 3 2 2 6 2 2 5 6" xfId="34670" xr:uid="{00000000-0005-0000-0000-00000E760000}"/>
    <cellStyle name="Финансовый 3 3 2 2 6 2 2 5 7" xfId="36006" xr:uid="{00000000-0005-0000-0000-00000F760000}"/>
    <cellStyle name="Финансовый 3 3 2 2 6 2 3" xfId="12777" xr:uid="{00000000-0005-0000-0000-000010760000}"/>
    <cellStyle name="Финансовый 3 3 2 2 6 2 3 2" xfId="12855" xr:uid="{00000000-0005-0000-0000-000011760000}"/>
    <cellStyle name="Финансовый 3 3 2 2 6 2 3 3" xfId="15467" xr:uid="{00000000-0005-0000-0000-000012760000}"/>
    <cellStyle name="Финансовый 3 3 2 2 6 2 3 3 2" xfId="15513" xr:uid="{00000000-0005-0000-0000-000013760000}"/>
    <cellStyle name="Финансовый 3 3 2 2 6 2 3 3 3" xfId="19496" xr:uid="{00000000-0005-0000-0000-000014760000}"/>
    <cellStyle name="Финансовый 3 3 2 2 6 2 3 3 4" xfId="23844" xr:uid="{00000000-0005-0000-0000-000015760000}"/>
    <cellStyle name="Финансовый 3 3 2 2 6 2 3 3 5" xfId="27125" xr:uid="{00000000-0005-0000-0000-000016760000}"/>
    <cellStyle name="Финансовый 3 3 2 2 6 2 3 3 6" xfId="21136" xr:uid="{00000000-0005-0000-0000-000017760000}"/>
    <cellStyle name="Финансовый 3 3 2 2 6 2 3 3 7" xfId="22488" xr:uid="{00000000-0005-0000-0000-000018760000}"/>
    <cellStyle name="Финансовый 3 3 2 2 6 2 3 3 8" xfId="32669" xr:uid="{00000000-0005-0000-0000-000019760000}"/>
    <cellStyle name="Финансовый 3 3 2 2 6 2 3 3 9" xfId="32189" xr:uid="{00000000-0005-0000-0000-00001A760000}"/>
    <cellStyle name="Финансовый 3 3 2 2 6 2 3 4" xfId="18139" xr:uid="{00000000-0005-0000-0000-00001B760000}"/>
    <cellStyle name="Финансовый 3 3 2 2 6 2 3 5" xfId="19451" xr:uid="{00000000-0005-0000-0000-00001C760000}"/>
    <cellStyle name="Финансовый 3 3 2 2 6 2 3 5 2" xfId="24734" xr:uid="{00000000-0005-0000-0000-00001D760000}"/>
    <cellStyle name="Финансовый 3 3 2 2 6 2 3 5 3" xfId="28594" xr:uid="{00000000-0005-0000-0000-00001E760000}"/>
    <cellStyle name="Финансовый 3 3 2 2 6 2 3 5 4" xfId="30031" xr:uid="{00000000-0005-0000-0000-00001F760000}"/>
    <cellStyle name="Финансовый 3 3 2 2 6 2 3 5 5" xfId="31337" xr:uid="{00000000-0005-0000-0000-000020760000}"/>
    <cellStyle name="Финансовый 3 3 2 2 6 2 3 5 6" xfId="34036" xr:uid="{00000000-0005-0000-0000-000021760000}"/>
    <cellStyle name="Финансовый 3 3 2 2 6 2 3 5 7" xfId="35372" xr:uid="{00000000-0005-0000-0000-000022760000}"/>
    <cellStyle name="Финансовый 3 3 2 2 6 3" xfId="11135" xr:uid="{00000000-0005-0000-0000-000023760000}"/>
    <cellStyle name="Финансовый 3 3 2 2 6 3 2" xfId="13175" xr:uid="{00000000-0005-0000-0000-000024760000}"/>
    <cellStyle name="Финансовый 3 3 2 2 6 3 3" xfId="15147" xr:uid="{00000000-0005-0000-0000-000025760000}"/>
    <cellStyle name="Финансовый 3 3 2 2 6 3 3 2" xfId="15833" xr:uid="{00000000-0005-0000-0000-000026760000}"/>
    <cellStyle name="Финансовый 3 3 2 2 6 3 3 3" xfId="19816" xr:uid="{00000000-0005-0000-0000-000027760000}"/>
    <cellStyle name="Финансовый 3 3 2 2 6 3 3 4" xfId="22349" xr:uid="{00000000-0005-0000-0000-000028760000}"/>
    <cellStyle name="Финансовый 3 3 2 2 6 3 3 5" xfId="26941" xr:uid="{00000000-0005-0000-0000-000029760000}"/>
    <cellStyle name="Финансовый 3 3 2 2 6 3 3 6" xfId="27245" xr:uid="{00000000-0005-0000-0000-00002A760000}"/>
    <cellStyle name="Финансовый 3 3 2 2 6 3 3 7" xfId="22326" xr:uid="{00000000-0005-0000-0000-00002B760000}"/>
    <cellStyle name="Финансовый 3 3 2 2 6 3 3 8" xfId="32989" xr:uid="{00000000-0005-0000-0000-00002C760000}"/>
    <cellStyle name="Финансовый 3 3 2 2 6 3 3 9" xfId="32248" xr:uid="{00000000-0005-0000-0000-00002D760000}"/>
    <cellStyle name="Финансовый 3 3 2 2 6 3 4" xfId="17819" xr:uid="{00000000-0005-0000-0000-00002E760000}"/>
    <cellStyle name="Финансовый 3 3 2 2 6 3 5" xfId="19131" xr:uid="{00000000-0005-0000-0000-00002F760000}"/>
    <cellStyle name="Финансовый 3 3 2 2 6 3 5 2" xfId="22207" xr:uid="{00000000-0005-0000-0000-000030760000}"/>
    <cellStyle name="Финансовый 3 3 2 2 6 3 5 3" xfId="28274" xr:uid="{00000000-0005-0000-0000-000031760000}"/>
    <cellStyle name="Финансовый 3 3 2 2 6 3 5 4" xfId="29711" xr:uid="{00000000-0005-0000-0000-000032760000}"/>
    <cellStyle name="Финансовый 3 3 2 2 6 3 5 5" xfId="31017" xr:uid="{00000000-0005-0000-0000-000033760000}"/>
    <cellStyle name="Финансовый 3 3 2 2 6 3 5 6" xfId="34356" xr:uid="{00000000-0005-0000-0000-000034760000}"/>
    <cellStyle name="Финансовый 3 3 2 2 6 3 5 7" xfId="35692" xr:uid="{00000000-0005-0000-0000-000035760000}"/>
    <cellStyle name="Финансовый 3 3 2 2 6 4" xfId="12424" xr:uid="{00000000-0005-0000-0000-000036760000}"/>
    <cellStyle name="Финансовый 3 3 2 2 6 5" xfId="13823" xr:uid="{00000000-0005-0000-0000-000037760000}"/>
    <cellStyle name="Финансовый 3 3 2 2 6 6" xfId="14499" xr:uid="{00000000-0005-0000-0000-000038760000}"/>
    <cellStyle name="Финансовый 3 3 2 2 6 6 2" xfId="16481" xr:uid="{00000000-0005-0000-0000-000039760000}"/>
    <cellStyle name="Финансовый 3 3 2 2 6 6 3" xfId="20464" xr:uid="{00000000-0005-0000-0000-00003A760000}"/>
    <cellStyle name="Финансовый 3 3 2 2 6 6 4" xfId="21860" xr:uid="{00000000-0005-0000-0000-00003B760000}"/>
    <cellStyle name="Финансовый 3 3 2 2 6 6 5" xfId="20818" xr:uid="{00000000-0005-0000-0000-00003C760000}"/>
    <cellStyle name="Финансовый 3 3 2 2 6 6 6" xfId="20945" xr:uid="{00000000-0005-0000-0000-00003D760000}"/>
    <cellStyle name="Финансовый 3 3 2 2 6 6 7" xfId="26318" xr:uid="{00000000-0005-0000-0000-00003E760000}"/>
    <cellStyle name="Финансовый 3 3 2 2 6 6 8" xfId="33637" xr:uid="{00000000-0005-0000-0000-00003F760000}"/>
    <cellStyle name="Финансовый 3 3 2 2 6 6 9" xfId="31889" xr:uid="{00000000-0005-0000-0000-000040760000}"/>
    <cellStyle name="Финансовый 3 3 2 2 6 7" xfId="17171" xr:uid="{00000000-0005-0000-0000-000041760000}"/>
    <cellStyle name="Финансовый 3 3 2 2 6 8" xfId="18483" xr:uid="{00000000-0005-0000-0000-000042760000}"/>
    <cellStyle name="Финансовый 3 3 2 2 6 8 2" xfId="23329" xr:uid="{00000000-0005-0000-0000-000043760000}"/>
    <cellStyle name="Финансовый 3 3 2 2 6 8 3" xfId="27626" xr:uid="{00000000-0005-0000-0000-000044760000}"/>
    <cellStyle name="Финансовый 3 3 2 2 6 8 4" xfId="29063" xr:uid="{00000000-0005-0000-0000-000045760000}"/>
    <cellStyle name="Финансовый 3 3 2 2 6 8 5" xfId="30369" xr:uid="{00000000-0005-0000-0000-000046760000}"/>
    <cellStyle name="Финансовый 3 3 2 2 6 8 6" xfId="35004" xr:uid="{00000000-0005-0000-0000-000047760000}"/>
    <cellStyle name="Финансовый 3 3 2 2 6 8 7" xfId="36340" xr:uid="{00000000-0005-0000-0000-000048760000}"/>
    <cellStyle name="Финансовый 3 3 2 2 7" xfId="8963" xr:uid="{00000000-0005-0000-0000-000049760000}"/>
    <cellStyle name="Финансовый 3 3 2 2 8" xfId="10473" xr:uid="{00000000-0005-0000-0000-00004A760000}"/>
    <cellStyle name="Финансовый 3 3 2 3" xfId="670" xr:uid="{00000000-0005-0000-0000-00004B760000}"/>
    <cellStyle name="Финансовый 3 3 2 3 10" xfId="17119" xr:uid="{00000000-0005-0000-0000-00004C760000}"/>
    <cellStyle name="Финансовый 3 3 2 3 11" xfId="18431" xr:uid="{00000000-0005-0000-0000-00004D760000}"/>
    <cellStyle name="Финансовый 3 3 2 3 11 2" xfId="22883" xr:uid="{00000000-0005-0000-0000-00004E760000}"/>
    <cellStyle name="Финансовый 3 3 2 3 11 3" xfId="27574" xr:uid="{00000000-0005-0000-0000-00004F760000}"/>
    <cellStyle name="Финансовый 3 3 2 3 11 4" xfId="29011" xr:uid="{00000000-0005-0000-0000-000050760000}"/>
    <cellStyle name="Финансовый 3 3 2 3 11 5" xfId="30317" xr:uid="{00000000-0005-0000-0000-000051760000}"/>
    <cellStyle name="Финансовый 3 3 2 3 11 6" xfId="35056" xr:uid="{00000000-0005-0000-0000-000052760000}"/>
    <cellStyle name="Финансовый 3 3 2 3 11 7" xfId="36392" xr:uid="{00000000-0005-0000-0000-000053760000}"/>
    <cellStyle name="Финансовый 3 3 2 3 2" xfId="1104" xr:uid="{00000000-0005-0000-0000-000054760000}"/>
    <cellStyle name="Финансовый 3 3 2 3 2 2" xfId="6158" xr:uid="{00000000-0005-0000-0000-000055760000}"/>
    <cellStyle name="Финансовый 3 3 2 3 2 2 2" xfId="9765" xr:uid="{00000000-0005-0000-0000-000056760000}"/>
    <cellStyle name="Финансовый 3 3 2 3 2 2 2 2" xfId="13526" xr:uid="{00000000-0005-0000-0000-000057760000}"/>
    <cellStyle name="Финансовый 3 3 2 3 2 2 2 3" xfId="14796" xr:uid="{00000000-0005-0000-0000-000058760000}"/>
    <cellStyle name="Финансовый 3 3 2 3 2 2 2 3 2" xfId="16184" xr:uid="{00000000-0005-0000-0000-000059760000}"/>
    <cellStyle name="Финансовый 3 3 2 3 2 2 2 3 3" xfId="20167" xr:uid="{00000000-0005-0000-0000-00005A760000}"/>
    <cellStyle name="Финансовый 3 3 2 3 2 2 2 3 4" xfId="22818" xr:uid="{00000000-0005-0000-0000-00005B760000}"/>
    <cellStyle name="Финансовый 3 3 2 3 2 2 2 3 5" xfId="26266" xr:uid="{00000000-0005-0000-0000-00005C760000}"/>
    <cellStyle name="Финансовый 3 3 2 3 2 2 2 3 6" xfId="22747" xr:uid="{00000000-0005-0000-0000-00005D760000}"/>
    <cellStyle name="Финансовый 3 3 2 3 2 2 2 3 7" xfId="26812" xr:uid="{00000000-0005-0000-0000-00005E760000}"/>
    <cellStyle name="Финансовый 3 3 2 3 2 2 2 3 8" xfId="33340" xr:uid="{00000000-0005-0000-0000-00005F760000}"/>
    <cellStyle name="Финансовый 3 3 2 3 2 2 2 3 9" xfId="32145" xr:uid="{00000000-0005-0000-0000-000060760000}"/>
    <cellStyle name="Финансовый 3 3 2 3 2 2 2 4" xfId="17468" xr:uid="{00000000-0005-0000-0000-000061760000}"/>
    <cellStyle name="Финансовый 3 3 2 3 2 2 2 5" xfId="18780" xr:uid="{00000000-0005-0000-0000-000062760000}"/>
    <cellStyle name="Финансовый 3 3 2 3 2 2 2 5 2" xfId="24181" xr:uid="{00000000-0005-0000-0000-000063760000}"/>
    <cellStyle name="Финансовый 3 3 2 3 2 2 2 5 3" xfId="27923" xr:uid="{00000000-0005-0000-0000-000064760000}"/>
    <cellStyle name="Финансовый 3 3 2 3 2 2 2 5 4" xfId="29360" xr:uid="{00000000-0005-0000-0000-000065760000}"/>
    <cellStyle name="Финансовый 3 3 2 3 2 2 2 5 5" xfId="30666" xr:uid="{00000000-0005-0000-0000-000066760000}"/>
    <cellStyle name="Финансовый 3 3 2 3 2 2 2 5 6" xfId="34707" xr:uid="{00000000-0005-0000-0000-000067760000}"/>
    <cellStyle name="Финансовый 3 3 2 3 2 2 2 5 7" xfId="36043" xr:uid="{00000000-0005-0000-0000-000068760000}"/>
    <cellStyle name="Финансовый 3 3 2 3 2 2 3" xfId="12745" xr:uid="{00000000-0005-0000-0000-000069760000}"/>
    <cellStyle name="Финансовый 3 3 2 3 2 2 3 2" xfId="12887" xr:uid="{00000000-0005-0000-0000-00006A760000}"/>
    <cellStyle name="Финансовый 3 3 2 3 2 2 3 3" xfId="15435" xr:uid="{00000000-0005-0000-0000-00006B760000}"/>
    <cellStyle name="Финансовый 3 3 2 3 2 2 3 3 2" xfId="15545" xr:uid="{00000000-0005-0000-0000-00006C760000}"/>
    <cellStyle name="Финансовый 3 3 2 3 2 2 3 3 3" xfId="19528" xr:uid="{00000000-0005-0000-0000-00006D760000}"/>
    <cellStyle name="Финансовый 3 3 2 3 2 2 3 3 4" xfId="24729" xr:uid="{00000000-0005-0000-0000-00006E760000}"/>
    <cellStyle name="Финансовый 3 3 2 3 2 2 3 3 5" xfId="26666" xr:uid="{00000000-0005-0000-0000-00006F760000}"/>
    <cellStyle name="Финансовый 3 3 2 3 2 2 3 3 6" xfId="23872" xr:uid="{00000000-0005-0000-0000-000070760000}"/>
    <cellStyle name="Финансовый 3 3 2 3 2 2 3 3 7" xfId="28674" xr:uid="{00000000-0005-0000-0000-000071760000}"/>
    <cellStyle name="Финансовый 3 3 2 3 2 2 3 3 8" xfId="32701" xr:uid="{00000000-0005-0000-0000-000072760000}"/>
    <cellStyle name="Финансовый 3 3 2 3 2 2 3 3 9" xfId="32297" xr:uid="{00000000-0005-0000-0000-000073760000}"/>
    <cellStyle name="Финансовый 3 3 2 3 2 2 3 4" xfId="18107" xr:uid="{00000000-0005-0000-0000-000074760000}"/>
    <cellStyle name="Финансовый 3 3 2 3 2 2 3 5" xfId="19419" xr:uid="{00000000-0005-0000-0000-000075760000}"/>
    <cellStyle name="Финансовый 3 3 2 3 2 2 3 5 2" xfId="24292" xr:uid="{00000000-0005-0000-0000-000076760000}"/>
    <cellStyle name="Финансовый 3 3 2 3 2 2 3 5 3" xfId="28562" xr:uid="{00000000-0005-0000-0000-000077760000}"/>
    <cellStyle name="Финансовый 3 3 2 3 2 2 3 5 4" xfId="29999" xr:uid="{00000000-0005-0000-0000-000078760000}"/>
    <cellStyle name="Финансовый 3 3 2 3 2 2 3 5 5" xfId="31305" xr:uid="{00000000-0005-0000-0000-000079760000}"/>
    <cellStyle name="Финансовый 3 3 2 3 2 2 3 5 6" xfId="34068" xr:uid="{00000000-0005-0000-0000-00007A760000}"/>
    <cellStyle name="Финансовый 3 3 2 3 2 2 3 5 7" xfId="35404" xr:uid="{00000000-0005-0000-0000-00007B760000}"/>
    <cellStyle name="Финансовый 3 3 2 3 2 3" xfId="10996" xr:uid="{00000000-0005-0000-0000-00007C760000}"/>
    <cellStyle name="Финансовый 3 3 2 3 2 3 2" xfId="13209" xr:uid="{00000000-0005-0000-0000-00007D760000}"/>
    <cellStyle name="Финансовый 3 3 2 3 2 3 3" xfId="15113" xr:uid="{00000000-0005-0000-0000-00007E760000}"/>
    <cellStyle name="Финансовый 3 3 2 3 2 3 3 2" xfId="15867" xr:uid="{00000000-0005-0000-0000-00007F760000}"/>
    <cellStyle name="Финансовый 3 3 2 3 2 3 3 3" xfId="19850" xr:uid="{00000000-0005-0000-0000-000080760000}"/>
    <cellStyle name="Финансовый 3 3 2 3 2 3 3 4" xfId="25285" xr:uid="{00000000-0005-0000-0000-000081760000}"/>
    <cellStyle name="Финансовый 3 3 2 3 2 3 3 5" xfId="26608" xr:uid="{00000000-0005-0000-0000-000082760000}"/>
    <cellStyle name="Финансовый 3 3 2 3 2 3 3 6" xfId="23591" xr:uid="{00000000-0005-0000-0000-000083760000}"/>
    <cellStyle name="Финансовый 3 3 2 3 2 3 3 7" xfId="26797" xr:uid="{00000000-0005-0000-0000-000084760000}"/>
    <cellStyle name="Финансовый 3 3 2 3 2 3 3 8" xfId="33023" xr:uid="{00000000-0005-0000-0000-000085760000}"/>
    <cellStyle name="Финансовый 3 3 2 3 2 3 3 9" xfId="32037" xr:uid="{00000000-0005-0000-0000-000086760000}"/>
    <cellStyle name="Финансовый 3 3 2 3 2 3 4" xfId="17785" xr:uid="{00000000-0005-0000-0000-000087760000}"/>
    <cellStyle name="Финансовый 3 3 2 3 2 3 5" xfId="19097" xr:uid="{00000000-0005-0000-0000-000088760000}"/>
    <cellStyle name="Финансовый 3 3 2 3 2 3 5 2" xfId="22542" xr:uid="{00000000-0005-0000-0000-000089760000}"/>
    <cellStyle name="Финансовый 3 3 2 3 2 3 5 3" xfId="28240" xr:uid="{00000000-0005-0000-0000-00008A760000}"/>
    <cellStyle name="Финансовый 3 3 2 3 2 3 5 4" xfId="29677" xr:uid="{00000000-0005-0000-0000-00008B760000}"/>
    <cellStyle name="Финансовый 3 3 2 3 2 3 5 5" xfId="30983" xr:uid="{00000000-0005-0000-0000-00008C760000}"/>
    <cellStyle name="Финансовый 3 3 2 3 2 3 5 6" xfId="34390" xr:uid="{00000000-0005-0000-0000-00008D760000}"/>
    <cellStyle name="Финансовый 3 3 2 3 2 3 5 7" xfId="35726" xr:uid="{00000000-0005-0000-0000-00008E760000}"/>
    <cellStyle name="Финансовый 3 3 2 3 2 4" xfId="12327" xr:uid="{00000000-0005-0000-0000-00008F760000}"/>
    <cellStyle name="Финансовый 3 3 2 3 2 5" xfId="13857" xr:uid="{00000000-0005-0000-0000-000090760000}"/>
    <cellStyle name="Финансовый 3 3 2 3 2 6" xfId="14465" xr:uid="{00000000-0005-0000-0000-000091760000}"/>
    <cellStyle name="Финансовый 3 3 2 3 2 6 2" xfId="16515" xr:uid="{00000000-0005-0000-0000-000092760000}"/>
    <cellStyle name="Финансовый 3 3 2 3 2 6 3" xfId="20498" xr:uid="{00000000-0005-0000-0000-000093760000}"/>
    <cellStyle name="Финансовый 3 3 2 3 2 6 4" xfId="24960" xr:uid="{00000000-0005-0000-0000-000094760000}"/>
    <cellStyle name="Финансовый 3 3 2 3 2 6 5" xfId="26235" xr:uid="{00000000-0005-0000-0000-000095760000}"/>
    <cellStyle name="Финансовый 3 3 2 3 2 6 6" xfId="22829" xr:uid="{00000000-0005-0000-0000-000096760000}"/>
    <cellStyle name="Финансовый 3 3 2 3 2 6 7" xfId="25977" xr:uid="{00000000-0005-0000-0000-000097760000}"/>
    <cellStyle name="Финансовый 3 3 2 3 2 6 8" xfId="33671" xr:uid="{00000000-0005-0000-0000-000098760000}"/>
    <cellStyle name="Финансовый 3 3 2 3 2 6 9" xfId="32497" xr:uid="{00000000-0005-0000-0000-000099760000}"/>
    <cellStyle name="Финансовый 3 3 2 3 2 7" xfId="17137" xr:uid="{00000000-0005-0000-0000-00009A760000}"/>
    <cellStyle name="Финансовый 3 3 2 3 2 8" xfId="18449" xr:uid="{00000000-0005-0000-0000-00009B760000}"/>
    <cellStyle name="Финансовый 3 3 2 3 2 8 2" xfId="21883" xr:uid="{00000000-0005-0000-0000-00009C760000}"/>
    <cellStyle name="Финансовый 3 3 2 3 2 8 3" xfId="27592" xr:uid="{00000000-0005-0000-0000-00009D760000}"/>
    <cellStyle name="Финансовый 3 3 2 3 2 8 4" xfId="29029" xr:uid="{00000000-0005-0000-0000-00009E760000}"/>
    <cellStyle name="Финансовый 3 3 2 3 2 8 5" xfId="30335" xr:uid="{00000000-0005-0000-0000-00009F760000}"/>
    <cellStyle name="Финансовый 3 3 2 3 2 8 6" xfId="35038" xr:uid="{00000000-0005-0000-0000-0000A0760000}"/>
    <cellStyle name="Финансовый 3 3 2 3 2 8 7" xfId="36374" xr:uid="{00000000-0005-0000-0000-0000A1760000}"/>
    <cellStyle name="Финансовый 3 3 2 3 3" xfId="1202" xr:uid="{00000000-0005-0000-0000-0000A2760000}"/>
    <cellStyle name="Финансовый 3 3 2 3 3 2" xfId="6223" xr:uid="{00000000-0005-0000-0000-0000A3760000}"/>
    <cellStyle name="Финансовый 3 3 2 3 3 2 2" xfId="9859" xr:uid="{00000000-0005-0000-0000-0000A4760000}"/>
    <cellStyle name="Финансовый 3 3 2 3 3 2 2 2" xfId="13503" xr:uid="{00000000-0005-0000-0000-0000A5760000}"/>
    <cellStyle name="Финансовый 3 3 2 3 3 2 2 3" xfId="14819" xr:uid="{00000000-0005-0000-0000-0000A6760000}"/>
    <cellStyle name="Финансовый 3 3 2 3 3 2 2 3 2" xfId="16161" xr:uid="{00000000-0005-0000-0000-0000A7760000}"/>
    <cellStyle name="Финансовый 3 3 2 3 3 2 2 3 3" xfId="20144" xr:uid="{00000000-0005-0000-0000-0000A8760000}"/>
    <cellStyle name="Финансовый 3 3 2 3 3 2 2 3 4" xfId="22198" xr:uid="{00000000-0005-0000-0000-0000A9760000}"/>
    <cellStyle name="Финансовый 3 3 2 3 3 2 2 3 5" xfId="25412" xr:uid="{00000000-0005-0000-0000-0000AA760000}"/>
    <cellStyle name="Финансовый 3 3 2 3 3 2 2 3 6" xfId="21081" xr:uid="{00000000-0005-0000-0000-0000AB760000}"/>
    <cellStyle name="Финансовый 3 3 2 3 3 2 2 3 7" xfId="20998" xr:uid="{00000000-0005-0000-0000-0000AC760000}"/>
    <cellStyle name="Финансовый 3 3 2 3 3 2 2 3 8" xfId="33317" xr:uid="{00000000-0005-0000-0000-0000AD760000}"/>
    <cellStyle name="Финансовый 3 3 2 3 3 2 2 3 9" xfId="31890" xr:uid="{00000000-0005-0000-0000-0000AE760000}"/>
    <cellStyle name="Финансовый 3 3 2 3 3 2 2 4" xfId="17491" xr:uid="{00000000-0005-0000-0000-0000AF760000}"/>
    <cellStyle name="Финансовый 3 3 2 3 3 2 2 5" xfId="18803" xr:uid="{00000000-0005-0000-0000-0000B0760000}"/>
    <cellStyle name="Финансовый 3 3 2 3 3 2 2 5 2" xfId="24356" xr:uid="{00000000-0005-0000-0000-0000B1760000}"/>
    <cellStyle name="Финансовый 3 3 2 3 3 2 2 5 3" xfId="27946" xr:uid="{00000000-0005-0000-0000-0000B2760000}"/>
    <cellStyle name="Финансовый 3 3 2 3 3 2 2 5 4" xfId="29383" xr:uid="{00000000-0005-0000-0000-0000B3760000}"/>
    <cellStyle name="Финансовый 3 3 2 3 3 2 2 5 5" xfId="30689" xr:uid="{00000000-0005-0000-0000-0000B4760000}"/>
    <cellStyle name="Финансовый 3 3 2 3 3 2 2 5 6" xfId="34684" xr:uid="{00000000-0005-0000-0000-0000B5760000}"/>
    <cellStyle name="Финансовый 3 3 2 3 3 2 2 5 7" xfId="36020" xr:uid="{00000000-0005-0000-0000-0000B6760000}"/>
    <cellStyle name="Финансовый 3 3 2 3 3 2 3" xfId="12765" xr:uid="{00000000-0005-0000-0000-0000B7760000}"/>
    <cellStyle name="Финансовый 3 3 2 3 3 2 3 2" xfId="12867" xr:uid="{00000000-0005-0000-0000-0000B8760000}"/>
    <cellStyle name="Финансовый 3 3 2 3 3 2 3 3" xfId="15455" xr:uid="{00000000-0005-0000-0000-0000B9760000}"/>
    <cellStyle name="Финансовый 3 3 2 3 3 2 3 3 2" xfId="15525" xr:uid="{00000000-0005-0000-0000-0000BA760000}"/>
    <cellStyle name="Финансовый 3 3 2 3 3 2 3 3 3" xfId="19508" xr:uid="{00000000-0005-0000-0000-0000BB760000}"/>
    <cellStyle name="Финансовый 3 3 2 3 3 2 3 3 4" xfId="21052" xr:uid="{00000000-0005-0000-0000-0000BC760000}"/>
    <cellStyle name="Финансовый 3 3 2 3 3 2 3 3 5" xfId="26993" xr:uid="{00000000-0005-0000-0000-0000BD760000}"/>
    <cellStyle name="Финансовый 3 3 2 3 3 2 3 3 6" xfId="24295" xr:uid="{00000000-0005-0000-0000-0000BE760000}"/>
    <cellStyle name="Финансовый 3 3 2 3 3 2 3 3 7" xfId="26956" xr:uid="{00000000-0005-0000-0000-0000BF760000}"/>
    <cellStyle name="Финансовый 3 3 2 3 3 2 3 3 8" xfId="32681" xr:uid="{00000000-0005-0000-0000-0000C0760000}"/>
    <cellStyle name="Финансовый 3 3 2 3 3 2 3 3 9" xfId="32188" xr:uid="{00000000-0005-0000-0000-0000C1760000}"/>
    <cellStyle name="Финансовый 3 3 2 3 3 2 3 4" xfId="18127" xr:uid="{00000000-0005-0000-0000-0000C2760000}"/>
    <cellStyle name="Финансовый 3 3 2 3 3 2 3 5" xfId="19439" xr:uid="{00000000-0005-0000-0000-0000C3760000}"/>
    <cellStyle name="Финансовый 3 3 2 3 3 2 3 5 2" xfId="25135" xr:uid="{00000000-0005-0000-0000-0000C4760000}"/>
    <cellStyle name="Финансовый 3 3 2 3 3 2 3 5 3" xfId="28582" xr:uid="{00000000-0005-0000-0000-0000C5760000}"/>
    <cellStyle name="Финансовый 3 3 2 3 3 2 3 5 4" xfId="30019" xr:uid="{00000000-0005-0000-0000-0000C6760000}"/>
    <cellStyle name="Финансовый 3 3 2 3 3 2 3 5 5" xfId="31325" xr:uid="{00000000-0005-0000-0000-0000C7760000}"/>
    <cellStyle name="Финансовый 3 3 2 3 3 2 3 5 6" xfId="34048" xr:uid="{00000000-0005-0000-0000-0000C8760000}"/>
    <cellStyle name="Финансовый 3 3 2 3 3 2 3 5 7" xfId="35384" xr:uid="{00000000-0005-0000-0000-0000C9760000}"/>
    <cellStyle name="Финансовый 3 3 2 3 3 3" xfId="11088" xr:uid="{00000000-0005-0000-0000-0000CA760000}"/>
    <cellStyle name="Финансовый 3 3 2 3 3 3 2" xfId="13188" xr:uid="{00000000-0005-0000-0000-0000CB760000}"/>
    <cellStyle name="Финансовый 3 3 2 3 3 3 3" xfId="15134" xr:uid="{00000000-0005-0000-0000-0000CC760000}"/>
    <cellStyle name="Финансовый 3 3 2 3 3 3 3 2" xfId="15846" xr:uid="{00000000-0005-0000-0000-0000CD760000}"/>
    <cellStyle name="Финансовый 3 3 2 3 3 3 3 3" xfId="19829" xr:uid="{00000000-0005-0000-0000-0000CE760000}"/>
    <cellStyle name="Финансовый 3 3 2 3 3 3 3 4" xfId="23197" xr:uid="{00000000-0005-0000-0000-0000CF760000}"/>
    <cellStyle name="Финансовый 3 3 2 3 3 3 3 5" xfId="24321" xr:uid="{00000000-0005-0000-0000-0000D0760000}"/>
    <cellStyle name="Финансовый 3 3 2 3 3 3 3 6" xfId="21300" xr:uid="{00000000-0005-0000-0000-0000D1760000}"/>
    <cellStyle name="Финансовый 3 3 2 3 3 3 3 7" xfId="20977" xr:uid="{00000000-0005-0000-0000-0000D2760000}"/>
    <cellStyle name="Финансовый 3 3 2 3 3 3 3 8" xfId="33002" xr:uid="{00000000-0005-0000-0000-0000D3760000}"/>
    <cellStyle name="Финансовый 3 3 2 3 3 3 3 9" xfId="32596" xr:uid="{00000000-0005-0000-0000-0000D4760000}"/>
    <cellStyle name="Финансовый 3 3 2 3 3 3 4" xfId="17806" xr:uid="{00000000-0005-0000-0000-0000D5760000}"/>
    <cellStyle name="Финансовый 3 3 2 3 3 3 5" xfId="19118" xr:uid="{00000000-0005-0000-0000-0000D6760000}"/>
    <cellStyle name="Финансовый 3 3 2 3 3 3 5 2" xfId="22394" xr:uid="{00000000-0005-0000-0000-0000D7760000}"/>
    <cellStyle name="Финансовый 3 3 2 3 3 3 5 3" xfId="28261" xr:uid="{00000000-0005-0000-0000-0000D8760000}"/>
    <cellStyle name="Финансовый 3 3 2 3 3 3 5 4" xfId="29698" xr:uid="{00000000-0005-0000-0000-0000D9760000}"/>
    <cellStyle name="Финансовый 3 3 2 3 3 3 5 5" xfId="31004" xr:uid="{00000000-0005-0000-0000-0000DA760000}"/>
    <cellStyle name="Финансовый 3 3 2 3 3 3 5 6" xfId="34369" xr:uid="{00000000-0005-0000-0000-0000DB760000}"/>
    <cellStyle name="Финансовый 3 3 2 3 3 3 5 7" xfId="35705" xr:uid="{00000000-0005-0000-0000-0000DC760000}"/>
    <cellStyle name="Финансовый 3 3 2 3 3 4" xfId="12392" xr:uid="{00000000-0005-0000-0000-0000DD760000}"/>
    <cellStyle name="Финансовый 3 3 2 3 3 5" xfId="13836" xr:uid="{00000000-0005-0000-0000-0000DE760000}"/>
    <cellStyle name="Финансовый 3 3 2 3 3 6" xfId="14486" xr:uid="{00000000-0005-0000-0000-0000DF760000}"/>
    <cellStyle name="Финансовый 3 3 2 3 3 6 2" xfId="16494" xr:uid="{00000000-0005-0000-0000-0000E0760000}"/>
    <cellStyle name="Финансовый 3 3 2 3 3 6 3" xfId="20477" xr:uid="{00000000-0005-0000-0000-0000E1760000}"/>
    <cellStyle name="Финансовый 3 3 2 3 3 6 4" xfId="21070" xr:uid="{00000000-0005-0000-0000-0000E2760000}"/>
    <cellStyle name="Финансовый 3 3 2 3 3 6 5" xfId="26605" xr:uid="{00000000-0005-0000-0000-0000E3760000}"/>
    <cellStyle name="Финансовый 3 3 2 3 3 6 6" xfId="24319" xr:uid="{00000000-0005-0000-0000-0000E4760000}"/>
    <cellStyle name="Финансовый 3 3 2 3 3 6 7" xfId="25648" xr:uid="{00000000-0005-0000-0000-0000E5760000}"/>
    <cellStyle name="Финансовый 3 3 2 3 3 6 8" xfId="33650" xr:uid="{00000000-0005-0000-0000-0000E6760000}"/>
    <cellStyle name="Финансовый 3 3 2 3 3 6 9" xfId="33995" xr:uid="{00000000-0005-0000-0000-0000E7760000}"/>
    <cellStyle name="Финансовый 3 3 2 3 3 7" xfId="17158" xr:uid="{00000000-0005-0000-0000-0000E8760000}"/>
    <cellStyle name="Финансовый 3 3 2 3 3 8" xfId="18470" xr:uid="{00000000-0005-0000-0000-0000E9760000}"/>
    <cellStyle name="Финансовый 3 3 2 3 3 8 2" xfId="22595" xr:uid="{00000000-0005-0000-0000-0000EA760000}"/>
    <cellStyle name="Финансовый 3 3 2 3 3 8 3" xfId="27613" xr:uid="{00000000-0005-0000-0000-0000EB760000}"/>
    <cellStyle name="Финансовый 3 3 2 3 3 8 4" xfId="29050" xr:uid="{00000000-0005-0000-0000-0000EC760000}"/>
    <cellStyle name="Финансовый 3 3 2 3 3 8 5" xfId="30356" xr:uid="{00000000-0005-0000-0000-0000ED760000}"/>
    <cellStyle name="Финансовый 3 3 2 3 3 8 6" xfId="35017" xr:uid="{00000000-0005-0000-0000-0000EE760000}"/>
    <cellStyle name="Финансовый 3 3 2 3 3 8 7" xfId="36353" xr:uid="{00000000-0005-0000-0000-0000EF760000}"/>
    <cellStyle name="Финансовый 3 3 2 3 4" xfId="1252" xr:uid="{00000000-0005-0000-0000-0000F0760000}"/>
    <cellStyle name="Финансовый 3 3 2 3 4 2" xfId="6256" xr:uid="{00000000-0005-0000-0000-0000F1760000}"/>
    <cellStyle name="Финансовый 3 3 2 3 4 2 2" xfId="9909" xr:uid="{00000000-0005-0000-0000-0000F2760000}"/>
    <cellStyle name="Финансовый 3 3 2 3 4 2 2 2" xfId="13488" xr:uid="{00000000-0005-0000-0000-0000F3760000}"/>
    <cellStyle name="Финансовый 3 3 2 3 4 2 2 3" xfId="14834" xr:uid="{00000000-0005-0000-0000-0000F4760000}"/>
    <cellStyle name="Финансовый 3 3 2 3 4 2 2 3 2" xfId="16146" xr:uid="{00000000-0005-0000-0000-0000F5760000}"/>
    <cellStyle name="Финансовый 3 3 2 3 4 2 2 3 3" xfId="20129" xr:uid="{00000000-0005-0000-0000-0000F6760000}"/>
    <cellStyle name="Финансовый 3 3 2 3 4 2 2 3 4" xfId="24305" xr:uid="{00000000-0005-0000-0000-0000F7760000}"/>
    <cellStyle name="Финансовый 3 3 2 3 4 2 2 3 5" xfId="23242" xr:uid="{00000000-0005-0000-0000-0000F8760000}"/>
    <cellStyle name="Финансовый 3 3 2 3 4 2 2 3 6" xfId="27213" xr:uid="{00000000-0005-0000-0000-0000F9760000}"/>
    <cellStyle name="Финансовый 3 3 2 3 4 2 2 3 7" xfId="25902" xr:uid="{00000000-0005-0000-0000-0000FA760000}"/>
    <cellStyle name="Финансовый 3 3 2 3 4 2 2 3 8" xfId="33302" xr:uid="{00000000-0005-0000-0000-0000FB760000}"/>
    <cellStyle name="Финансовый 3 3 2 3 4 2 2 3 9" xfId="31522" xr:uid="{00000000-0005-0000-0000-0000FC760000}"/>
    <cellStyle name="Финансовый 3 3 2 3 4 2 2 4" xfId="17506" xr:uid="{00000000-0005-0000-0000-0000FD760000}"/>
    <cellStyle name="Финансовый 3 3 2 3 4 2 2 5" xfId="18818" xr:uid="{00000000-0005-0000-0000-0000FE760000}"/>
    <cellStyle name="Финансовый 3 3 2 3 4 2 2 5 2" xfId="22523" xr:uid="{00000000-0005-0000-0000-0000FF760000}"/>
    <cellStyle name="Финансовый 3 3 2 3 4 2 2 5 3" xfId="27961" xr:uid="{00000000-0005-0000-0000-000000770000}"/>
    <cellStyle name="Финансовый 3 3 2 3 4 2 2 5 4" xfId="29398" xr:uid="{00000000-0005-0000-0000-000001770000}"/>
    <cellStyle name="Финансовый 3 3 2 3 4 2 2 5 5" xfId="30704" xr:uid="{00000000-0005-0000-0000-000002770000}"/>
    <cellStyle name="Финансовый 3 3 2 3 4 2 2 5 6" xfId="34669" xr:uid="{00000000-0005-0000-0000-000003770000}"/>
    <cellStyle name="Финансовый 3 3 2 3 4 2 2 5 7" xfId="36005" xr:uid="{00000000-0005-0000-0000-000004770000}"/>
    <cellStyle name="Финансовый 3 3 2 3 4 2 3" xfId="12778" xr:uid="{00000000-0005-0000-0000-000005770000}"/>
    <cellStyle name="Финансовый 3 3 2 3 4 2 3 2" xfId="12854" xr:uid="{00000000-0005-0000-0000-000006770000}"/>
    <cellStyle name="Финансовый 3 3 2 3 4 2 3 3" xfId="15468" xr:uid="{00000000-0005-0000-0000-000007770000}"/>
    <cellStyle name="Финансовый 3 3 2 3 4 2 3 3 2" xfId="15512" xr:uid="{00000000-0005-0000-0000-000008770000}"/>
    <cellStyle name="Финансовый 3 3 2 3 4 2 3 3 3" xfId="19495" xr:uid="{00000000-0005-0000-0000-000009770000}"/>
    <cellStyle name="Финансовый 3 3 2 3 4 2 3 3 4" xfId="23780" xr:uid="{00000000-0005-0000-0000-00000A770000}"/>
    <cellStyle name="Финансовый 3 3 2 3 4 2 3 3 5" xfId="24584" xr:uid="{00000000-0005-0000-0000-00000B770000}"/>
    <cellStyle name="Финансовый 3 3 2 3 4 2 3 3 6" xfId="22530" xr:uid="{00000000-0005-0000-0000-00000C770000}"/>
    <cellStyle name="Финансовый 3 3 2 3 4 2 3 3 7" xfId="28697" xr:uid="{00000000-0005-0000-0000-00000D770000}"/>
    <cellStyle name="Финансовый 3 3 2 3 4 2 3 3 8" xfId="32668" xr:uid="{00000000-0005-0000-0000-00000E770000}"/>
    <cellStyle name="Финансовый 3 3 2 3 4 2 3 3 9" xfId="32282" xr:uid="{00000000-0005-0000-0000-00000F770000}"/>
    <cellStyle name="Финансовый 3 3 2 3 4 2 3 4" xfId="18140" xr:uid="{00000000-0005-0000-0000-000010770000}"/>
    <cellStyle name="Финансовый 3 3 2 3 4 2 3 5" xfId="19452" xr:uid="{00000000-0005-0000-0000-000011770000}"/>
    <cellStyle name="Финансовый 3 3 2 3 4 2 3 5 2" xfId="24346" xr:uid="{00000000-0005-0000-0000-000012770000}"/>
    <cellStyle name="Финансовый 3 3 2 3 4 2 3 5 3" xfId="28595" xr:uid="{00000000-0005-0000-0000-000013770000}"/>
    <cellStyle name="Финансовый 3 3 2 3 4 2 3 5 4" xfId="30032" xr:uid="{00000000-0005-0000-0000-000014770000}"/>
    <cellStyle name="Финансовый 3 3 2 3 4 2 3 5 5" xfId="31338" xr:uid="{00000000-0005-0000-0000-000015770000}"/>
    <cellStyle name="Финансовый 3 3 2 3 4 2 3 5 6" xfId="34035" xr:uid="{00000000-0005-0000-0000-000016770000}"/>
    <cellStyle name="Финансовый 3 3 2 3 4 2 3 5 7" xfId="35371" xr:uid="{00000000-0005-0000-0000-000017770000}"/>
    <cellStyle name="Финансовый 3 3 2 3 4 3" xfId="11137" xr:uid="{00000000-0005-0000-0000-000018770000}"/>
    <cellStyle name="Финансовый 3 3 2 3 4 3 2" xfId="13174" xr:uid="{00000000-0005-0000-0000-000019770000}"/>
    <cellStyle name="Финансовый 3 3 2 3 4 3 3" xfId="15148" xr:uid="{00000000-0005-0000-0000-00001A770000}"/>
    <cellStyle name="Финансовый 3 3 2 3 4 3 3 2" xfId="15832" xr:uid="{00000000-0005-0000-0000-00001B770000}"/>
    <cellStyle name="Финансовый 3 3 2 3 4 3 3 3" xfId="19815" xr:uid="{00000000-0005-0000-0000-00001C770000}"/>
    <cellStyle name="Финансовый 3 3 2 3 4 3 3 4" xfId="22157" xr:uid="{00000000-0005-0000-0000-00001D770000}"/>
    <cellStyle name="Финансовый 3 3 2 3 4 3 3 5" xfId="23685" xr:uid="{00000000-0005-0000-0000-00001E770000}"/>
    <cellStyle name="Финансовый 3 3 2 3 4 3 3 6" xfId="26100" xr:uid="{00000000-0005-0000-0000-00001F770000}"/>
    <cellStyle name="Финансовый 3 3 2 3 4 3 3 7" xfId="26453" xr:uid="{00000000-0005-0000-0000-000020770000}"/>
    <cellStyle name="Финансовый 3 3 2 3 4 3 3 8" xfId="32988" xr:uid="{00000000-0005-0000-0000-000021770000}"/>
    <cellStyle name="Финансовый 3 3 2 3 4 3 3 9" xfId="32279" xr:uid="{00000000-0005-0000-0000-000022770000}"/>
    <cellStyle name="Финансовый 3 3 2 3 4 3 4" xfId="17820" xr:uid="{00000000-0005-0000-0000-000023770000}"/>
    <cellStyle name="Финансовый 3 3 2 3 4 3 5" xfId="19132" xr:uid="{00000000-0005-0000-0000-000024770000}"/>
    <cellStyle name="Финансовый 3 3 2 3 4 3 5 2" xfId="22047" xr:uid="{00000000-0005-0000-0000-000025770000}"/>
    <cellStyle name="Финансовый 3 3 2 3 4 3 5 3" xfId="28275" xr:uid="{00000000-0005-0000-0000-000026770000}"/>
    <cellStyle name="Финансовый 3 3 2 3 4 3 5 4" xfId="29712" xr:uid="{00000000-0005-0000-0000-000027770000}"/>
    <cellStyle name="Финансовый 3 3 2 3 4 3 5 5" xfId="31018" xr:uid="{00000000-0005-0000-0000-000028770000}"/>
    <cellStyle name="Финансовый 3 3 2 3 4 3 5 6" xfId="34355" xr:uid="{00000000-0005-0000-0000-000029770000}"/>
    <cellStyle name="Финансовый 3 3 2 3 4 3 5 7" xfId="35691" xr:uid="{00000000-0005-0000-0000-00002A770000}"/>
    <cellStyle name="Финансовый 3 3 2 3 4 4" xfId="12425" xr:uid="{00000000-0005-0000-0000-00002B770000}"/>
    <cellStyle name="Финансовый 3 3 2 3 4 5" xfId="13822" xr:uid="{00000000-0005-0000-0000-00002C770000}"/>
    <cellStyle name="Финансовый 3 3 2 3 4 6" xfId="14500" xr:uid="{00000000-0005-0000-0000-00002D770000}"/>
    <cellStyle name="Финансовый 3 3 2 3 4 6 2" xfId="16480" xr:uid="{00000000-0005-0000-0000-00002E770000}"/>
    <cellStyle name="Финансовый 3 3 2 3 4 6 3" xfId="20463" xr:uid="{00000000-0005-0000-0000-00002F770000}"/>
    <cellStyle name="Финансовый 3 3 2 3 4 6 4" xfId="21611" xr:uid="{00000000-0005-0000-0000-000030770000}"/>
    <cellStyle name="Финансовый 3 3 2 3 4 6 5" xfId="25552" xr:uid="{00000000-0005-0000-0000-000031770000}"/>
    <cellStyle name="Финансовый 3 3 2 3 4 6 6" xfId="22176" xr:uid="{00000000-0005-0000-0000-000032770000}"/>
    <cellStyle name="Финансовый 3 3 2 3 4 6 7" xfId="26961" xr:uid="{00000000-0005-0000-0000-000033770000}"/>
    <cellStyle name="Финансовый 3 3 2 3 4 6 8" xfId="33636" xr:uid="{00000000-0005-0000-0000-000034770000}"/>
    <cellStyle name="Финансовый 3 3 2 3 4 6 9" xfId="31878" xr:uid="{00000000-0005-0000-0000-000035770000}"/>
    <cellStyle name="Финансовый 3 3 2 3 4 7" xfId="17172" xr:uid="{00000000-0005-0000-0000-000036770000}"/>
    <cellStyle name="Финансовый 3 3 2 3 4 8" xfId="18484" xr:uid="{00000000-0005-0000-0000-000037770000}"/>
    <cellStyle name="Финансовый 3 3 2 3 4 8 2" xfId="22984" xr:uid="{00000000-0005-0000-0000-000038770000}"/>
    <cellStyle name="Финансовый 3 3 2 3 4 8 3" xfId="27627" xr:uid="{00000000-0005-0000-0000-000039770000}"/>
    <cellStyle name="Финансовый 3 3 2 3 4 8 4" xfId="29064" xr:uid="{00000000-0005-0000-0000-00003A770000}"/>
    <cellStyle name="Финансовый 3 3 2 3 4 8 5" xfId="30370" xr:uid="{00000000-0005-0000-0000-00003B770000}"/>
    <cellStyle name="Финансовый 3 3 2 3 4 8 6" xfId="35003" xr:uid="{00000000-0005-0000-0000-00003C770000}"/>
    <cellStyle name="Финансовый 3 3 2 3 4 8 7" xfId="36339" xr:uid="{00000000-0005-0000-0000-00003D770000}"/>
    <cellStyle name="Финансовый 3 3 2 3 5" xfId="1695" xr:uid="{00000000-0005-0000-0000-00003E770000}"/>
    <cellStyle name="Финансовый 3 3 2 3 5 2" xfId="8903" xr:uid="{00000000-0005-0000-0000-00003F770000}"/>
    <cellStyle name="Финансовый 3 3 2 3 5 2 2" xfId="13594" xr:uid="{00000000-0005-0000-0000-000040770000}"/>
    <cellStyle name="Финансовый 3 3 2 3 5 2 3" xfId="14728" xr:uid="{00000000-0005-0000-0000-000041770000}"/>
    <cellStyle name="Финансовый 3 3 2 3 5 2 3 2" xfId="16252" xr:uid="{00000000-0005-0000-0000-000042770000}"/>
    <cellStyle name="Финансовый 3 3 2 3 5 2 3 3" xfId="20235" xr:uid="{00000000-0005-0000-0000-000043770000}"/>
    <cellStyle name="Финансовый 3 3 2 3 5 2 3 4" xfId="22986" xr:uid="{00000000-0005-0000-0000-000044770000}"/>
    <cellStyle name="Финансовый 3 3 2 3 5 2 3 5" xfId="23869" xr:uid="{00000000-0005-0000-0000-000045770000}"/>
    <cellStyle name="Финансовый 3 3 2 3 5 2 3 6" xfId="24144" xr:uid="{00000000-0005-0000-0000-000046770000}"/>
    <cellStyle name="Финансовый 3 3 2 3 5 2 3 7" xfId="26324" xr:uid="{00000000-0005-0000-0000-000047770000}"/>
    <cellStyle name="Финансовый 3 3 2 3 5 2 3 8" xfId="33408" xr:uid="{00000000-0005-0000-0000-000048770000}"/>
    <cellStyle name="Финансовый 3 3 2 3 5 2 3 9" xfId="31588" xr:uid="{00000000-0005-0000-0000-000049770000}"/>
    <cellStyle name="Финансовый 3 3 2 3 5 2 4" xfId="17400" xr:uid="{00000000-0005-0000-0000-00004A770000}"/>
    <cellStyle name="Финансовый 3 3 2 3 5 2 5" xfId="18712" xr:uid="{00000000-0005-0000-0000-00004B770000}"/>
    <cellStyle name="Финансовый 3 3 2 3 5 2 5 2" xfId="22056" xr:uid="{00000000-0005-0000-0000-00004C770000}"/>
    <cellStyle name="Финансовый 3 3 2 3 5 2 5 3" xfId="27855" xr:uid="{00000000-0005-0000-0000-00004D770000}"/>
    <cellStyle name="Финансовый 3 3 2 3 5 2 5 4" xfId="29292" xr:uid="{00000000-0005-0000-0000-00004E770000}"/>
    <cellStyle name="Финансовый 3 3 2 3 5 2 5 5" xfId="30598" xr:uid="{00000000-0005-0000-0000-00004F770000}"/>
    <cellStyle name="Финансовый 3 3 2 3 5 2 5 6" xfId="34775" xr:uid="{00000000-0005-0000-0000-000050770000}"/>
    <cellStyle name="Финансовый 3 3 2 3 5 2 5 7" xfId="36111" xr:uid="{00000000-0005-0000-0000-000051770000}"/>
    <cellStyle name="Финансовый 3 3 2 3 5 3" xfId="12686" xr:uid="{00000000-0005-0000-0000-000052770000}"/>
    <cellStyle name="Финансовый 3 3 2 3 5 3 2" xfId="12946" xr:uid="{00000000-0005-0000-0000-000053770000}"/>
    <cellStyle name="Финансовый 3 3 2 3 5 3 3" xfId="15376" xr:uid="{00000000-0005-0000-0000-000054770000}"/>
    <cellStyle name="Финансовый 3 3 2 3 5 3 3 2" xfId="15604" xr:uid="{00000000-0005-0000-0000-000055770000}"/>
    <cellStyle name="Финансовый 3 3 2 3 5 3 3 3" xfId="19587" xr:uid="{00000000-0005-0000-0000-000056770000}"/>
    <cellStyle name="Финансовый 3 3 2 3 5 3 3 4" xfId="22183" xr:uid="{00000000-0005-0000-0000-000057770000}"/>
    <cellStyle name="Финансовый 3 3 2 3 5 3 3 5" xfId="25282" xr:uid="{00000000-0005-0000-0000-000058770000}"/>
    <cellStyle name="Финансовый 3 3 2 3 5 3 3 6" xfId="26756" xr:uid="{00000000-0005-0000-0000-000059770000}"/>
    <cellStyle name="Финансовый 3 3 2 3 5 3 3 7" xfId="24738" xr:uid="{00000000-0005-0000-0000-00005A770000}"/>
    <cellStyle name="Финансовый 3 3 2 3 5 3 3 8" xfId="32760" xr:uid="{00000000-0005-0000-0000-00005B770000}"/>
    <cellStyle name="Финансовый 3 3 2 3 5 3 3 9" xfId="31847" xr:uid="{00000000-0005-0000-0000-00005C770000}"/>
    <cellStyle name="Финансовый 3 3 2 3 5 3 4" xfId="18048" xr:uid="{00000000-0005-0000-0000-00005D770000}"/>
    <cellStyle name="Финансовый 3 3 2 3 5 3 5" xfId="19360" xr:uid="{00000000-0005-0000-0000-00005E770000}"/>
    <cellStyle name="Финансовый 3 3 2 3 5 3 5 2" xfId="24010" xr:uid="{00000000-0005-0000-0000-00005F770000}"/>
    <cellStyle name="Финансовый 3 3 2 3 5 3 5 3" xfId="28503" xr:uid="{00000000-0005-0000-0000-000060770000}"/>
    <cellStyle name="Финансовый 3 3 2 3 5 3 5 4" xfId="29940" xr:uid="{00000000-0005-0000-0000-000061770000}"/>
    <cellStyle name="Финансовый 3 3 2 3 5 3 5 5" xfId="31246" xr:uid="{00000000-0005-0000-0000-000062770000}"/>
    <cellStyle name="Финансовый 3 3 2 3 5 3 5 6" xfId="34127" xr:uid="{00000000-0005-0000-0000-000063770000}"/>
    <cellStyle name="Финансовый 3 3 2 3 5 3 5 7" xfId="35463" xr:uid="{00000000-0005-0000-0000-000064770000}"/>
    <cellStyle name="Финансовый 3 3 2 3 6" xfId="10578" xr:uid="{00000000-0005-0000-0000-000065770000}"/>
    <cellStyle name="Финансовый 3 3 2 3 6 2" xfId="13227" xr:uid="{00000000-0005-0000-0000-000066770000}"/>
    <cellStyle name="Финансовый 3 3 2 3 6 3" xfId="15095" xr:uid="{00000000-0005-0000-0000-000067770000}"/>
    <cellStyle name="Финансовый 3 3 2 3 6 3 2" xfId="15885" xr:uid="{00000000-0005-0000-0000-000068770000}"/>
    <cellStyle name="Финансовый 3 3 2 3 6 3 3" xfId="19868" xr:uid="{00000000-0005-0000-0000-000069770000}"/>
    <cellStyle name="Финансовый 3 3 2 3 6 3 4" xfId="24477" xr:uid="{00000000-0005-0000-0000-00006A770000}"/>
    <cellStyle name="Финансовый 3 3 2 3 6 3 5" xfId="23091" xr:uid="{00000000-0005-0000-0000-00006B770000}"/>
    <cellStyle name="Финансовый 3 3 2 3 6 3 6" xfId="27027" xr:uid="{00000000-0005-0000-0000-00006C770000}"/>
    <cellStyle name="Финансовый 3 3 2 3 6 3 7" xfId="24833" xr:uid="{00000000-0005-0000-0000-00006D770000}"/>
    <cellStyle name="Финансовый 3 3 2 3 6 3 8" xfId="33041" xr:uid="{00000000-0005-0000-0000-00006E770000}"/>
    <cellStyle name="Финансовый 3 3 2 3 6 3 9" xfId="32611" xr:uid="{00000000-0005-0000-0000-00006F770000}"/>
    <cellStyle name="Финансовый 3 3 2 3 6 4" xfId="17767" xr:uid="{00000000-0005-0000-0000-000070770000}"/>
    <cellStyle name="Финансовый 3 3 2 3 6 5" xfId="19079" xr:uid="{00000000-0005-0000-0000-000071770000}"/>
    <cellStyle name="Финансовый 3 3 2 3 6 5 2" xfId="24389" xr:uid="{00000000-0005-0000-0000-000072770000}"/>
    <cellStyle name="Финансовый 3 3 2 3 6 5 3" xfId="28222" xr:uid="{00000000-0005-0000-0000-000073770000}"/>
    <cellStyle name="Финансовый 3 3 2 3 6 5 4" xfId="29659" xr:uid="{00000000-0005-0000-0000-000074770000}"/>
    <cellStyle name="Финансовый 3 3 2 3 6 5 5" xfId="30965" xr:uid="{00000000-0005-0000-0000-000075770000}"/>
    <cellStyle name="Финансовый 3 3 2 3 6 5 6" xfId="34408" xr:uid="{00000000-0005-0000-0000-000076770000}"/>
    <cellStyle name="Финансовый 3 3 2 3 6 5 7" xfId="35744" xr:uid="{00000000-0005-0000-0000-000077770000}"/>
    <cellStyle name="Финансовый 3 3 2 3 7" xfId="11577" xr:uid="{00000000-0005-0000-0000-000078770000}"/>
    <cellStyle name="Финансовый 3 3 2 3 8" xfId="13875" xr:uid="{00000000-0005-0000-0000-000079770000}"/>
    <cellStyle name="Финансовый 3 3 2 3 9" xfId="14447" xr:uid="{00000000-0005-0000-0000-00007A770000}"/>
    <cellStyle name="Финансовый 3 3 2 3 9 2" xfId="16533" xr:uid="{00000000-0005-0000-0000-00007B770000}"/>
    <cellStyle name="Финансовый 3 3 2 3 9 3" xfId="20516" xr:uid="{00000000-0005-0000-0000-00007C770000}"/>
    <cellStyle name="Финансовый 3 3 2 3 9 4" xfId="23216" xr:uid="{00000000-0005-0000-0000-00007D770000}"/>
    <cellStyle name="Финансовый 3 3 2 3 9 5" xfId="23580" xr:uid="{00000000-0005-0000-0000-00007E770000}"/>
    <cellStyle name="Финансовый 3 3 2 3 9 6" xfId="20924" xr:uid="{00000000-0005-0000-0000-00007F770000}"/>
    <cellStyle name="Финансовый 3 3 2 3 9 7" xfId="22144" xr:uid="{00000000-0005-0000-0000-000080770000}"/>
    <cellStyle name="Финансовый 3 3 2 3 9 8" xfId="33689" xr:uid="{00000000-0005-0000-0000-000081770000}"/>
    <cellStyle name="Финансовый 3 3 2 3 9 9" xfId="32480" xr:uid="{00000000-0005-0000-0000-000082770000}"/>
    <cellStyle name="Финансовый 3 3 2 4" xfId="1105" xr:uid="{00000000-0005-0000-0000-000083770000}"/>
    <cellStyle name="Финансовый 3 3 2 4 2" xfId="6159" xr:uid="{00000000-0005-0000-0000-000084770000}"/>
    <cellStyle name="Финансовый 3 3 2 4 2 2" xfId="9766" xr:uid="{00000000-0005-0000-0000-000085770000}"/>
    <cellStyle name="Финансовый 3 3 2 4 2 2 2" xfId="13525" xr:uid="{00000000-0005-0000-0000-000086770000}"/>
    <cellStyle name="Финансовый 3 3 2 4 2 2 3" xfId="14797" xr:uid="{00000000-0005-0000-0000-000087770000}"/>
    <cellStyle name="Финансовый 3 3 2 4 2 2 3 2" xfId="16183" xr:uid="{00000000-0005-0000-0000-000088770000}"/>
    <cellStyle name="Финансовый 3 3 2 4 2 2 3 3" xfId="20166" xr:uid="{00000000-0005-0000-0000-000089770000}"/>
    <cellStyle name="Финансовый 3 3 2 4 2 2 3 4" xfId="22761" xr:uid="{00000000-0005-0000-0000-00008A770000}"/>
    <cellStyle name="Финансовый 3 3 2 4 2 2 3 5" xfId="25957" xr:uid="{00000000-0005-0000-0000-00008B770000}"/>
    <cellStyle name="Финансовый 3 3 2 4 2 2 3 6" xfId="23627" xr:uid="{00000000-0005-0000-0000-00008C770000}"/>
    <cellStyle name="Финансовый 3 3 2 4 2 2 3 7" xfId="28650" xr:uid="{00000000-0005-0000-0000-00008D770000}"/>
    <cellStyle name="Финансовый 3 3 2 4 2 2 3 8" xfId="33339" xr:uid="{00000000-0005-0000-0000-00008E770000}"/>
    <cellStyle name="Финансовый 3 3 2 4 2 2 3 9" xfId="32205" xr:uid="{00000000-0005-0000-0000-00008F770000}"/>
    <cellStyle name="Финансовый 3 3 2 4 2 2 4" xfId="17469" xr:uid="{00000000-0005-0000-0000-000090770000}"/>
    <cellStyle name="Финансовый 3 3 2 4 2 2 5" xfId="18781" xr:uid="{00000000-0005-0000-0000-000091770000}"/>
    <cellStyle name="Финансовый 3 3 2 4 2 2 5 2" xfId="23988" xr:uid="{00000000-0005-0000-0000-000092770000}"/>
    <cellStyle name="Финансовый 3 3 2 4 2 2 5 3" xfId="27924" xr:uid="{00000000-0005-0000-0000-000093770000}"/>
    <cellStyle name="Финансовый 3 3 2 4 2 2 5 4" xfId="29361" xr:uid="{00000000-0005-0000-0000-000094770000}"/>
    <cellStyle name="Финансовый 3 3 2 4 2 2 5 5" xfId="30667" xr:uid="{00000000-0005-0000-0000-000095770000}"/>
    <cellStyle name="Финансовый 3 3 2 4 2 2 5 6" xfId="34706" xr:uid="{00000000-0005-0000-0000-000096770000}"/>
    <cellStyle name="Финансовый 3 3 2 4 2 2 5 7" xfId="36042" xr:uid="{00000000-0005-0000-0000-000097770000}"/>
    <cellStyle name="Финансовый 3 3 2 4 2 3" xfId="12746" xr:uid="{00000000-0005-0000-0000-000098770000}"/>
    <cellStyle name="Финансовый 3 3 2 4 2 3 2" xfId="12886" xr:uid="{00000000-0005-0000-0000-000099770000}"/>
    <cellStyle name="Финансовый 3 3 2 4 2 3 3" xfId="15436" xr:uid="{00000000-0005-0000-0000-00009A770000}"/>
    <cellStyle name="Финансовый 3 3 2 4 2 3 3 2" xfId="15544" xr:uid="{00000000-0005-0000-0000-00009B770000}"/>
    <cellStyle name="Финансовый 3 3 2 4 2 3 3 3" xfId="19527" xr:uid="{00000000-0005-0000-0000-00009C770000}"/>
    <cellStyle name="Финансовый 3 3 2 4 2 3 3 4" xfId="24299" xr:uid="{00000000-0005-0000-0000-00009D770000}"/>
    <cellStyle name="Финансовый 3 3 2 4 2 3 3 5" xfId="26375" xr:uid="{00000000-0005-0000-0000-00009E770000}"/>
    <cellStyle name="Финансовый 3 3 2 4 2 3 3 6" xfId="24372" xr:uid="{00000000-0005-0000-0000-00009F770000}"/>
    <cellStyle name="Финансовый 3 3 2 4 2 3 3 7" xfId="28649" xr:uid="{00000000-0005-0000-0000-0000A0770000}"/>
    <cellStyle name="Финансовый 3 3 2 4 2 3 3 8" xfId="32700" xr:uid="{00000000-0005-0000-0000-0000A1770000}"/>
    <cellStyle name="Финансовый 3 3 2 4 2 3 3 9" xfId="32353" xr:uid="{00000000-0005-0000-0000-0000A2770000}"/>
    <cellStyle name="Финансовый 3 3 2 4 2 3 4" xfId="18108" xr:uid="{00000000-0005-0000-0000-0000A3770000}"/>
    <cellStyle name="Финансовый 3 3 2 4 2 3 5" xfId="19420" xr:uid="{00000000-0005-0000-0000-0000A4770000}"/>
    <cellStyle name="Финансовый 3 3 2 4 2 3 5 2" xfId="24108" xr:uid="{00000000-0005-0000-0000-0000A5770000}"/>
    <cellStyle name="Финансовый 3 3 2 4 2 3 5 3" xfId="28563" xr:uid="{00000000-0005-0000-0000-0000A6770000}"/>
    <cellStyle name="Финансовый 3 3 2 4 2 3 5 4" xfId="30000" xr:uid="{00000000-0005-0000-0000-0000A7770000}"/>
    <cellStyle name="Финансовый 3 3 2 4 2 3 5 5" xfId="31306" xr:uid="{00000000-0005-0000-0000-0000A8770000}"/>
    <cellStyle name="Финансовый 3 3 2 4 2 3 5 6" xfId="34067" xr:uid="{00000000-0005-0000-0000-0000A9770000}"/>
    <cellStyle name="Финансовый 3 3 2 4 2 3 5 7" xfId="35403" xr:uid="{00000000-0005-0000-0000-0000AA770000}"/>
    <cellStyle name="Финансовый 3 3 2 4 3" xfId="10997" xr:uid="{00000000-0005-0000-0000-0000AB770000}"/>
    <cellStyle name="Финансовый 3 3 2 4 3 2" xfId="13208" xr:uid="{00000000-0005-0000-0000-0000AC770000}"/>
    <cellStyle name="Финансовый 3 3 2 4 3 3" xfId="15114" xr:uid="{00000000-0005-0000-0000-0000AD770000}"/>
    <cellStyle name="Финансовый 3 3 2 4 3 3 2" xfId="15866" xr:uid="{00000000-0005-0000-0000-0000AE770000}"/>
    <cellStyle name="Финансовый 3 3 2 4 3 3 3" xfId="19849" xr:uid="{00000000-0005-0000-0000-0000AF770000}"/>
    <cellStyle name="Финансовый 3 3 2 4 3 3 4" xfId="23069" xr:uid="{00000000-0005-0000-0000-0000B0770000}"/>
    <cellStyle name="Финансовый 3 3 2 4 3 3 5" xfId="22556" xr:uid="{00000000-0005-0000-0000-0000B1770000}"/>
    <cellStyle name="Финансовый 3 3 2 4 3 3 6" xfId="25506" xr:uid="{00000000-0005-0000-0000-0000B2770000}"/>
    <cellStyle name="Финансовый 3 3 2 4 3 3 7" xfId="27047" xr:uid="{00000000-0005-0000-0000-0000B3770000}"/>
    <cellStyle name="Финансовый 3 3 2 4 3 3 8" xfId="33022" xr:uid="{00000000-0005-0000-0000-0000B4770000}"/>
    <cellStyle name="Финансовый 3 3 2 4 3 3 9" xfId="32098" xr:uid="{00000000-0005-0000-0000-0000B5770000}"/>
    <cellStyle name="Финансовый 3 3 2 4 3 4" xfId="17786" xr:uid="{00000000-0005-0000-0000-0000B6770000}"/>
    <cellStyle name="Финансовый 3 3 2 4 3 5" xfId="19098" xr:uid="{00000000-0005-0000-0000-0000B7770000}"/>
    <cellStyle name="Финансовый 3 3 2 4 3 5 2" xfId="22489" xr:uid="{00000000-0005-0000-0000-0000B8770000}"/>
    <cellStyle name="Финансовый 3 3 2 4 3 5 3" xfId="28241" xr:uid="{00000000-0005-0000-0000-0000B9770000}"/>
    <cellStyle name="Финансовый 3 3 2 4 3 5 4" xfId="29678" xr:uid="{00000000-0005-0000-0000-0000BA770000}"/>
    <cellStyle name="Финансовый 3 3 2 4 3 5 5" xfId="30984" xr:uid="{00000000-0005-0000-0000-0000BB770000}"/>
    <cellStyle name="Финансовый 3 3 2 4 3 5 6" xfId="34389" xr:uid="{00000000-0005-0000-0000-0000BC770000}"/>
    <cellStyle name="Финансовый 3 3 2 4 3 5 7" xfId="35725" xr:uid="{00000000-0005-0000-0000-0000BD770000}"/>
    <cellStyle name="Финансовый 3 3 2 4 4" xfId="12328" xr:uid="{00000000-0005-0000-0000-0000BE770000}"/>
    <cellStyle name="Финансовый 3 3 2 4 5" xfId="13856" xr:uid="{00000000-0005-0000-0000-0000BF770000}"/>
    <cellStyle name="Финансовый 3 3 2 4 6" xfId="14466" xr:uid="{00000000-0005-0000-0000-0000C0770000}"/>
    <cellStyle name="Финансовый 3 3 2 4 6 2" xfId="16514" xr:uid="{00000000-0005-0000-0000-0000C1770000}"/>
    <cellStyle name="Финансовый 3 3 2 4 6 3" xfId="20497" xr:uid="{00000000-0005-0000-0000-0000C2770000}"/>
    <cellStyle name="Финансовый 3 3 2 4 6 4" xfId="24618" xr:uid="{00000000-0005-0000-0000-0000C3770000}"/>
    <cellStyle name="Финансовый 3 3 2 4 6 5" xfId="21356" xr:uid="{00000000-0005-0000-0000-0000C4770000}"/>
    <cellStyle name="Финансовый 3 3 2 4 6 6" xfId="27041" xr:uid="{00000000-0005-0000-0000-0000C5770000}"/>
    <cellStyle name="Финансовый 3 3 2 4 6 7" xfId="26328" xr:uid="{00000000-0005-0000-0000-0000C6770000}"/>
    <cellStyle name="Финансовый 3 3 2 4 6 8" xfId="33670" xr:uid="{00000000-0005-0000-0000-0000C7770000}"/>
    <cellStyle name="Финансовый 3 3 2 4 6 9" xfId="32632" xr:uid="{00000000-0005-0000-0000-0000C8770000}"/>
    <cellStyle name="Финансовый 3 3 2 4 7" xfId="17138" xr:uid="{00000000-0005-0000-0000-0000C9770000}"/>
    <cellStyle name="Финансовый 3 3 2 4 8" xfId="18450" xr:uid="{00000000-0005-0000-0000-0000CA770000}"/>
    <cellStyle name="Финансовый 3 3 2 4 8 2" xfId="21873" xr:uid="{00000000-0005-0000-0000-0000CB770000}"/>
    <cellStyle name="Финансовый 3 3 2 4 8 3" xfId="27593" xr:uid="{00000000-0005-0000-0000-0000CC770000}"/>
    <cellStyle name="Финансовый 3 3 2 4 8 4" xfId="29030" xr:uid="{00000000-0005-0000-0000-0000CD770000}"/>
    <cellStyle name="Финансовый 3 3 2 4 8 5" xfId="30336" xr:uid="{00000000-0005-0000-0000-0000CE770000}"/>
    <cellStyle name="Финансовый 3 3 2 4 8 6" xfId="35037" xr:uid="{00000000-0005-0000-0000-0000CF770000}"/>
    <cellStyle name="Финансовый 3 3 2 4 8 7" xfId="36373" xr:uid="{00000000-0005-0000-0000-0000D0770000}"/>
    <cellStyle name="Финансовый 3 3 2 5" xfId="1300" xr:uid="{00000000-0005-0000-0000-0000D1770000}"/>
    <cellStyle name="Финансовый 3 3 2 5 2" xfId="8004" xr:uid="{00000000-0005-0000-0000-0000D2770000}"/>
    <cellStyle name="Финансовый 3 3 2 5 2 2" xfId="13730" xr:uid="{00000000-0005-0000-0000-0000D3770000}"/>
    <cellStyle name="Финансовый 3 3 2 5 2 3" xfId="14592" xr:uid="{00000000-0005-0000-0000-0000D4770000}"/>
    <cellStyle name="Финансовый 3 3 2 5 2 3 2" xfId="16388" xr:uid="{00000000-0005-0000-0000-0000D5770000}"/>
    <cellStyle name="Финансовый 3 3 2 5 2 3 3" xfId="20371" xr:uid="{00000000-0005-0000-0000-0000D6770000}"/>
    <cellStyle name="Финансовый 3 3 2 5 2 3 4" xfId="24429" xr:uid="{00000000-0005-0000-0000-0000D7770000}"/>
    <cellStyle name="Финансовый 3 3 2 5 2 3 5" xfId="24284" xr:uid="{00000000-0005-0000-0000-0000D8770000}"/>
    <cellStyle name="Финансовый 3 3 2 5 2 3 6" xfId="23893" xr:uid="{00000000-0005-0000-0000-0000D9770000}"/>
    <cellStyle name="Финансовый 3 3 2 5 2 3 7" xfId="26996" xr:uid="{00000000-0005-0000-0000-0000DA770000}"/>
    <cellStyle name="Финансовый 3 3 2 5 2 3 8" xfId="33544" xr:uid="{00000000-0005-0000-0000-0000DB770000}"/>
    <cellStyle name="Финансовый 3 3 2 5 2 3 9" xfId="31854" xr:uid="{00000000-0005-0000-0000-0000DC770000}"/>
    <cellStyle name="Финансовый 3 3 2 5 2 4" xfId="17264" xr:uid="{00000000-0005-0000-0000-0000DD770000}"/>
    <cellStyle name="Финансовый 3 3 2 5 2 5" xfId="18576" xr:uid="{00000000-0005-0000-0000-0000DE770000}"/>
    <cellStyle name="Финансовый 3 3 2 5 2 5 2" xfId="21787" xr:uid="{00000000-0005-0000-0000-0000DF770000}"/>
    <cellStyle name="Финансовый 3 3 2 5 2 5 3" xfId="27719" xr:uid="{00000000-0005-0000-0000-0000E0770000}"/>
    <cellStyle name="Финансовый 3 3 2 5 2 5 4" xfId="29156" xr:uid="{00000000-0005-0000-0000-0000E1770000}"/>
    <cellStyle name="Финансовый 3 3 2 5 2 5 5" xfId="30462" xr:uid="{00000000-0005-0000-0000-0000E2770000}"/>
    <cellStyle name="Финансовый 3 3 2 5 2 5 6" xfId="34911" xr:uid="{00000000-0005-0000-0000-0000E3770000}"/>
    <cellStyle name="Финансовый 3 3 2 5 2 5 7" xfId="36247" xr:uid="{00000000-0005-0000-0000-0000E4770000}"/>
    <cellStyle name="Финансовый 3 3 2 5 3" xfId="12550" xr:uid="{00000000-0005-0000-0000-0000E5770000}"/>
    <cellStyle name="Финансовый 3 3 2 5 3 2" xfId="13082" xr:uid="{00000000-0005-0000-0000-0000E6770000}"/>
    <cellStyle name="Финансовый 3 3 2 5 3 3" xfId="15240" xr:uid="{00000000-0005-0000-0000-0000E7770000}"/>
    <cellStyle name="Финансовый 3 3 2 5 3 3 2" xfId="15740" xr:uid="{00000000-0005-0000-0000-0000E8770000}"/>
    <cellStyle name="Финансовый 3 3 2 5 3 3 3" xfId="19723" xr:uid="{00000000-0005-0000-0000-0000E9770000}"/>
    <cellStyle name="Финансовый 3 3 2 5 3 3 4" xfId="23134" xr:uid="{00000000-0005-0000-0000-0000EA770000}"/>
    <cellStyle name="Финансовый 3 3 2 5 3 3 5" xfId="26761" xr:uid="{00000000-0005-0000-0000-0000EB770000}"/>
    <cellStyle name="Финансовый 3 3 2 5 3 3 6" xfId="21047" xr:uid="{00000000-0005-0000-0000-0000EC770000}"/>
    <cellStyle name="Финансовый 3 3 2 5 3 3 7" xfId="26024" xr:uid="{00000000-0005-0000-0000-0000ED770000}"/>
    <cellStyle name="Финансовый 3 3 2 5 3 3 8" xfId="32896" xr:uid="{00000000-0005-0000-0000-0000EE770000}"/>
    <cellStyle name="Финансовый 3 3 2 5 3 3 9" xfId="32221" xr:uid="{00000000-0005-0000-0000-0000EF770000}"/>
    <cellStyle name="Финансовый 3 3 2 5 3 4" xfId="17912" xr:uid="{00000000-0005-0000-0000-0000F0770000}"/>
    <cellStyle name="Финансовый 3 3 2 5 3 5" xfId="19224" xr:uid="{00000000-0005-0000-0000-0000F1770000}"/>
    <cellStyle name="Финансовый 3 3 2 5 3 5 2" xfId="22857" xr:uid="{00000000-0005-0000-0000-0000F2770000}"/>
    <cellStyle name="Финансовый 3 3 2 5 3 5 3" xfId="28367" xr:uid="{00000000-0005-0000-0000-0000F3770000}"/>
    <cellStyle name="Финансовый 3 3 2 5 3 5 4" xfId="29804" xr:uid="{00000000-0005-0000-0000-0000F4770000}"/>
    <cellStyle name="Финансовый 3 3 2 5 3 5 5" xfId="31110" xr:uid="{00000000-0005-0000-0000-0000F5770000}"/>
    <cellStyle name="Финансовый 3 3 2 5 3 5 6" xfId="34263" xr:uid="{00000000-0005-0000-0000-0000F6770000}"/>
    <cellStyle name="Финансовый 3 3 2 5 3 5 7" xfId="35599" xr:uid="{00000000-0005-0000-0000-0000F7770000}"/>
    <cellStyle name="Финансовый 3 3 2 6" xfId="10120" xr:uid="{00000000-0005-0000-0000-0000F8770000}"/>
    <cellStyle name="Финансовый 3 3 2 6 2" xfId="13284" xr:uid="{00000000-0005-0000-0000-0000F9770000}"/>
    <cellStyle name="Финансовый 3 3 2 6 3" xfId="15038" xr:uid="{00000000-0005-0000-0000-0000FA770000}"/>
    <cellStyle name="Финансовый 3 3 2 6 3 2" xfId="15942" xr:uid="{00000000-0005-0000-0000-0000FB770000}"/>
    <cellStyle name="Финансовый 3 3 2 6 3 3" xfId="19925" xr:uid="{00000000-0005-0000-0000-0000FC770000}"/>
    <cellStyle name="Финансовый 3 3 2 6 3 4" xfId="23942" xr:uid="{00000000-0005-0000-0000-0000FD770000}"/>
    <cellStyle name="Финансовый 3 3 2 6 3 5" xfId="20851" xr:uid="{00000000-0005-0000-0000-0000FE770000}"/>
    <cellStyle name="Финансовый 3 3 2 6 3 6" xfId="25128" xr:uid="{00000000-0005-0000-0000-0000FF770000}"/>
    <cellStyle name="Финансовый 3 3 2 6 3 7" xfId="26581" xr:uid="{00000000-0005-0000-0000-000000780000}"/>
    <cellStyle name="Финансовый 3 3 2 6 3 8" xfId="33098" xr:uid="{00000000-0005-0000-0000-000001780000}"/>
    <cellStyle name="Финансовый 3 3 2 6 3 9" xfId="31922" xr:uid="{00000000-0005-0000-0000-000002780000}"/>
    <cellStyle name="Финансовый 3 3 2 6 4" xfId="17710" xr:uid="{00000000-0005-0000-0000-000003780000}"/>
    <cellStyle name="Финансовый 3 3 2 6 5" xfId="19022" xr:uid="{00000000-0005-0000-0000-000004780000}"/>
    <cellStyle name="Финансовый 3 3 2 6 5 2" xfId="25268" xr:uid="{00000000-0005-0000-0000-000005780000}"/>
    <cellStyle name="Финансовый 3 3 2 6 5 3" xfId="28165" xr:uid="{00000000-0005-0000-0000-000006780000}"/>
    <cellStyle name="Финансовый 3 3 2 6 5 4" xfId="29602" xr:uid="{00000000-0005-0000-0000-000007780000}"/>
    <cellStyle name="Финансовый 3 3 2 6 5 5" xfId="30908" xr:uid="{00000000-0005-0000-0000-000008780000}"/>
    <cellStyle name="Финансовый 3 3 2 6 5 6" xfId="34465" xr:uid="{00000000-0005-0000-0000-000009780000}"/>
    <cellStyle name="Финансовый 3 3 2 6 5 7" xfId="35801" xr:uid="{00000000-0005-0000-0000-00000A780000}"/>
    <cellStyle name="Финансовый 3 3 2 7" xfId="11185" xr:uid="{00000000-0005-0000-0000-00000B780000}"/>
    <cellStyle name="Финансовый 3 3 2 8" xfId="13932" xr:uid="{00000000-0005-0000-0000-00000C780000}"/>
    <cellStyle name="Финансовый 3 3 2 9" xfId="14390" xr:uid="{00000000-0005-0000-0000-00000D780000}"/>
    <cellStyle name="Финансовый 3 3 2 9 2" xfId="16590" xr:uid="{00000000-0005-0000-0000-00000E780000}"/>
    <cellStyle name="Финансовый 3 3 2 9 3" xfId="20573" xr:uid="{00000000-0005-0000-0000-00000F780000}"/>
    <cellStyle name="Финансовый 3 3 2 9 4" xfId="23099" xr:uid="{00000000-0005-0000-0000-000010780000}"/>
    <cellStyle name="Финансовый 3 3 2 9 5" xfId="25562" xr:uid="{00000000-0005-0000-0000-000011780000}"/>
    <cellStyle name="Финансовый 3 3 2 9 6" xfId="26297" xr:uid="{00000000-0005-0000-0000-000012780000}"/>
    <cellStyle name="Финансовый 3 3 2 9 7" xfId="23208" xr:uid="{00000000-0005-0000-0000-000013780000}"/>
    <cellStyle name="Финансовый 3 3 2 9 8" xfId="33746" xr:uid="{00000000-0005-0000-0000-000014780000}"/>
    <cellStyle name="Финансовый 3 3 2 9 9" xfId="32635" xr:uid="{00000000-0005-0000-0000-000015780000}"/>
    <cellStyle name="Финансовый 3 3 20" xfId="11178" xr:uid="{00000000-0005-0000-0000-000016780000}"/>
    <cellStyle name="Финансовый 3 3 21" xfId="12797" xr:uid="{00000000-0005-0000-0000-000017780000}"/>
    <cellStyle name="Финансовый 3 3 21 2" xfId="12804" xr:uid="{00000000-0005-0000-0000-000018780000}"/>
    <cellStyle name="Финансовый 3 3 21 2 2" xfId="12839" xr:uid="{00000000-0005-0000-0000-000019780000}"/>
    <cellStyle name="Финансовый 3 3 21 2 3" xfId="15483" xr:uid="{00000000-0005-0000-0000-00001A780000}"/>
    <cellStyle name="Финансовый 3 3 21 2 3 2" xfId="15497" xr:uid="{00000000-0005-0000-0000-00001B780000}"/>
    <cellStyle name="Финансовый 3 3 21 2 3 3" xfId="19480" xr:uid="{00000000-0005-0000-0000-00001C780000}"/>
    <cellStyle name="Финансовый 3 3 21 2 3 4" xfId="24521" xr:uid="{00000000-0005-0000-0000-00001D780000}"/>
    <cellStyle name="Финансовый 3 3 21 2 3 5" xfId="20845" xr:uid="{00000000-0005-0000-0000-00001E780000}"/>
    <cellStyle name="Финансовый 3 3 21 2 3 6" xfId="23465" xr:uid="{00000000-0005-0000-0000-00001F780000}"/>
    <cellStyle name="Финансовый 3 3 21 2 3 7" xfId="21156" xr:uid="{00000000-0005-0000-0000-000020780000}"/>
    <cellStyle name="Финансовый 3 3 21 2 3 8" xfId="32653" xr:uid="{00000000-0005-0000-0000-000021780000}"/>
    <cellStyle name="Финансовый 3 3 21 2 3 9" xfId="32482" xr:uid="{00000000-0005-0000-0000-000022780000}"/>
    <cellStyle name="Финансовый 3 3 21 2 4" xfId="18155" xr:uid="{00000000-0005-0000-0000-000023780000}"/>
    <cellStyle name="Финансовый 3 3 21 2 5" xfId="19467" xr:uid="{00000000-0005-0000-0000-000024780000}"/>
    <cellStyle name="Финансовый 3 3 21 2 5 2" xfId="22515" xr:uid="{00000000-0005-0000-0000-000025780000}"/>
    <cellStyle name="Финансовый 3 3 21 2 5 3" xfId="28610" xr:uid="{00000000-0005-0000-0000-000026780000}"/>
    <cellStyle name="Финансовый 3 3 21 2 5 4" xfId="30047" xr:uid="{00000000-0005-0000-0000-000027780000}"/>
    <cellStyle name="Финансовый 3 3 21 2 5 5" xfId="31353" xr:uid="{00000000-0005-0000-0000-000028780000}"/>
    <cellStyle name="Финансовый 3 3 21 2 5 6" xfId="34020" xr:uid="{00000000-0005-0000-0000-000029780000}"/>
    <cellStyle name="Финансовый 3 3 21 2 5 7" xfId="35356" xr:uid="{00000000-0005-0000-0000-00002A780000}"/>
    <cellStyle name="Финансовый 3 3 21 3" xfId="12843" xr:uid="{00000000-0005-0000-0000-00002B780000}"/>
    <cellStyle name="Финансовый 3 3 21 4" xfId="15479" xr:uid="{00000000-0005-0000-0000-00002C780000}"/>
    <cellStyle name="Финансовый 3 3 21 4 2" xfId="15501" xr:uid="{00000000-0005-0000-0000-00002D780000}"/>
    <cellStyle name="Финансовый 3 3 21 4 3" xfId="19484" xr:uid="{00000000-0005-0000-0000-00002E780000}"/>
    <cellStyle name="Финансовый 3 3 21 4 4" xfId="25239" xr:uid="{00000000-0005-0000-0000-00002F780000}"/>
    <cellStyle name="Финансовый 3 3 21 4 5" xfId="25438" xr:uid="{00000000-0005-0000-0000-000030780000}"/>
    <cellStyle name="Финансовый 3 3 21 4 6" xfId="26450" xr:uid="{00000000-0005-0000-0000-000031780000}"/>
    <cellStyle name="Финансовый 3 3 21 4 7" xfId="24591" xr:uid="{00000000-0005-0000-0000-000032780000}"/>
    <cellStyle name="Финансовый 3 3 21 4 8" xfId="32657" xr:uid="{00000000-0005-0000-0000-000033780000}"/>
    <cellStyle name="Финансовый 3 3 21 4 9" xfId="32200" xr:uid="{00000000-0005-0000-0000-000034780000}"/>
    <cellStyle name="Финансовый 3 3 21 5" xfId="18151" xr:uid="{00000000-0005-0000-0000-000035780000}"/>
    <cellStyle name="Финансовый 3 3 21 6" xfId="19463" xr:uid="{00000000-0005-0000-0000-000036780000}"/>
    <cellStyle name="Финансовый 3 3 21 6 2" xfId="22849" xr:uid="{00000000-0005-0000-0000-000037780000}"/>
    <cellStyle name="Финансовый 3 3 21 6 3" xfId="28606" xr:uid="{00000000-0005-0000-0000-000038780000}"/>
    <cellStyle name="Финансовый 3 3 21 6 4" xfId="30043" xr:uid="{00000000-0005-0000-0000-000039780000}"/>
    <cellStyle name="Финансовый 3 3 21 6 5" xfId="31349" xr:uid="{00000000-0005-0000-0000-00003A780000}"/>
    <cellStyle name="Финансовый 3 3 21 6 6" xfId="34024" xr:uid="{00000000-0005-0000-0000-00003B780000}"/>
    <cellStyle name="Финансовый 3 3 21 6 7" xfId="35360" xr:uid="{00000000-0005-0000-0000-00003C780000}"/>
    <cellStyle name="Финансовый 3 3 22" xfId="12814" xr:uid="{00000000-0005-0000-0000-00003D780000}"/>
    <cellStyle name="Финансовый 3 3 22 2" xfId="12836" xr:uid="{00000000-0005-0000-0000-00003E780000}"/>
    <cellStyle name="Финансовый 3 3 22 3" xfId="15486" xr:uid="{00000000-0005-0000-0000-00003F780000}"/>
    <cellStyle name="Финансовый 3 3 22 3 2" xfId="15494" xr:uid="{00000000-0005-0000-0000-000040780000}"/>
    <cellStyle name="Финансовый 3 3 22 3 3" xfId="19477" xr:uid="{00000000-0005-0000-0000-000041780000}"/>
    <cellStyle name="Финансовый 3 3 22 3 4" xfId="23721" xr:uid="{00000000-0005-0000-0000-000042780000}"/>
    <cellStyle name="Финансовый 3 3 22 3 5" xfId="25743" xr:uid="{00000000-0005-0000-0000-000043780000}"/>
    <cellStyle name="Финансовый 3 3 22 3 6" xfId="21001" xr:uid="{00000000-0005-0000-0000-000044780000}"/>
    <cellStyle name="Финансовый 3 3 22 3 7" xfId="28742" xr:uid="{00000000-0005-0000-0000-000045780000}"/>
    <cellStyle name="Финансовый 3 3 22 3 8" xfId="32650" xr:uid="{00000000-0005-0000-0000-000046780000}"/>
    <cellStyle name="Финансовый 3 3 22 3 9" xfId="32576" xr:uid="{00000000-0005-0000-0000-000047780000}"/>
    <cellStyle name="Финансовый 3 3 22 4" xfId="18158" xr:uid="{00000000-0005-0000-0000-000048780000}"/>
    <cellStyle name="Финансовый 3 3 22 5" xfId="19470" xr:uid="{00000000-0005-0000-0000-000049780000}"/>
    <cellStyle name="Финансовый 3 3 22 5 2" xfId="22343" xr:uid="{00000000-0005-0000-0000-00004A780000}"/>
    <cellStyle name="Финансовый 3 3 22 5 3" xfId="28613" xr:uid="{00000000-0005-0000-0000-00004B780000}"/>
    <cellStyle name="Финансовый 3 3 22 5 4" xfId="30050" xr:uid="{00000000-0005-0000-0000-00004C780000}"/>
    <cellStyle name="Финансовый 3 3 22 5 5" xfId="31356" xr:uid="{00000000-0005-0000-0000-00004D780000}"/>
    <cellStyle name="Финансовый 3 3 22 5 6" xfId="34017" xr:uid="{00000000-0005-0000-0000-00004E780000}"/>
    <cellStyle name="Финансовый 3 3 22 5 7" xfId="35353" xr:uid="{00000000-0005-0000-0000-00004F780000}"/>
    <cellStyle name="Финансовый 3 3 23" xfId="12823" xr:uid="{00000000-0005-0000-0000-000050780000}"/>
    <cellStyle name="Финансовый 3 3 23 2" xfId="12834" xr:uid="{00000000-0005-0000-0000-000051780000}"/>
    <cellStyle name="Финансовый 3 3 23 3" xfId="15488" xr:uid="{00000000-0005-0000-0000-000052780000}"/>
    <cellStyle name="Финансовый 3 3 23 3 2" xfId="15492" xr:uid="{00000000-0005-0000-0000-000053780000}"/>
    <cellStyle name="Финансовый 3 3 23 3 3" xfId="19475" xr:uid="{00000000-0005-0000-0000-000054780000}"/>
    <cellStyle name="Финансовый 3 3 23 3 4" xfId="23306" xr:uid="{00000000-0005-0000-0000-000055780000}"/>
    <cellStyle name="Финансовый 3 3 23 3 5" xfId="26906" xr:uid="{00000000-0005-0000-0000-000056780000}"/>
    <cellStyle name="Финансовый 3 3 23 3 6" xfId="21443" xr:uid="{00000000-0005-0000-0000-000057780000}"/>
    <cellStyle name="Финансовый 3 3 23 3 7" xfId="23889" xr:uid="{00000000-0005-0000-0000-000058780000}"/>
    <cellStyle name="Финансовый 3 3 23 3 8" xfId="32648" xr:uid="{00000000-0005-0000-0000-000059780000}"/>
    <cellStyle name="Финансовый 3 3 23 3 9" xfId="31627" xr:uid="{00000000-0005-0000-0000-00005A780000}"/>
    <cellStyle name="Финансовый 3 3 23 4" xfId="18160" xr:uid="{00000000-0005-0000-0000-00005B780000}"/>
    <cellStyle name="Финансовый 3 3 23 5" xfId="19472" xr:uid="{00000000-0005-0000-0000-00005C780000}"/>
    <cellStyle name="Финансовый 3 3 23 5 2" xfId="22098" xr:uid="{00000000-0005-0000-0000-00005D780000}"/>
    <cellStyle name="Финансовый 3 3 23 5 3" xfId="28615" xr:uid="{00000000-0005-0000-0000-00005E780000}"/>
    <cellStyle name="Финансовый 3 3 23 5 4" xfId="30052" xr:uid="{00000000-0005-0000-0000-00005F780000}"/>
    <cellStyle name="Финансовый 3 3 23 5 5" xfId="31358" xr:uid="{00000000-0005-0000-0000-000060780000}"/>
    <cellStyle name="Финансовый 3 3 23 5 6" xfId="34015" xr:uid="{00000000-0005-0000-0000-000061780000}"/>
    <cellStyle name="Финансовый 3 3 23 5 7" xfId="35351" xr:uid="{00000000-0005-0000-0000-000062780000}"/>
    <cellStyle name="Финансовый 3 3 24" xfId="13934" xr:uid="{00000000-0005-0000-0000-000063780000}"/>
    <cellStyle name="Финансовый 3 3 25" xfId="14388" xr:uid="{00000000-0005-0000-0000-000064780000}"/>
    <cellStyle name="Финансовый 3 3 25 2" xfId="16592" xr:uid="{00000000-0005-0000-0000-000065780000}"/>
    <cellStyle name="Финансовый 3 3 25 3" xfId="20575" xr:uid="{00000000-0005-0000-0000-000066780000}"/>
    <cellStyle name="Финансовый 3 3 25 4" xfId="23277" xr:uid="{00000000-0005-0000-0000-000067780000}"/>
    <cellStyle name="Финансовый 3 3 25 5" xfId="25410" xr:uid="{00000000-0005-0000-0000-000068780000}"/>
    <cellStyle name="Финансовый 3 3 25 6" xfId="24153" xr:uid="{00000000-0005-0000-0000-000069780000}"/>
    <cellStyle name="Финансовый 3 3 25 7" xfId="28698" xr:uid="{00000000-0005-0000-0000-00006A780000}"/>
    <cellStyle name="Финансовый 3 3 25 8" xfId="33748" xr:uid="{00000000-0005-0000-0000-00006B780000}"/>
    <cellStyle name="Финансовый 3 3 25 9" xfId="34001" xr:uid="{00000000-0005-0000-0000-00006C780000}"/>
    <cellStyle name="Финансовый 3 3 26" xfId="17060" xr:uid="{00000000-0005-0000-0000-00006D780000}"/>
    <cellStyle name="Финансовый 3 3 27" xfId="18372" xr:uid="{00000000-0005-0000-0000-00006E780000}"/>
    <cellStyle name="Финансовый 3 3 27 2" xfId="23642" xr:uid="{00000000-0005-0000-0000-00006F780000}"/>
    <cellStyle name="Финансовый 3 3 27 3" xfId="27515" xr:uid="{00000000-0005-0000-0000-000070780000}"/>
    <cellStyle name="Финансовый 3 3 27 4" xfId="28952" xr:uid="{00000000-0005-0000-0000-000071780000}"/>
    <cellStyle name="Финансовый 3 3 27 5" xfId="30258" xr:uid="{00000000-0005-0000-0000-000072780000}"/>
    <cellStyle name="Финансовый 3 3 27 6" xfId="35115" xr:uid="{00000000-0005-0000-0000-000073780000}"/>
    <cellStyle name="Финансовый 3 3 27 7" xfId="36451" xr:uid="{00000000-0005-0000-0000-000074780000}"/>
    <cellStyle name="Финансовый 3 3 3" xfId="228" xr:uid="{00000000-0005-0000-0000-000075780000}"/>
    <cellStyle name="Финансовый 3 3 3 2" xfId="575" xr:uid="{00000000-0005-0000-0000-000076780000}"/>
    <cellStyle name="Финансовый 3 3 3 2 2" xfId="8924" xr:uid="{00000000-0005-0000-0000-000077780000}"/>
    <cellStyle name="Финансовый 3 3 3 2 3" xfId="10483" xr:uid="{00000000-0005-0000-0000-000078780000}"/>
    <cellStyle name="Финансовый 3 3 3 3" xfId="1318" xr:uid="{00000000-0005-0000-0000-000079780000}"/>
    <cellStyle name="Финансовый 3 3 3 3 2" xfId="8092" xr:uid="{00000000-0005-0000-0000-00007A780000}"/>
    <cellStyle name="Финансовый 3 3 3 3 2 2" xfId="13689" xr:uid="{00000000-0005-0000-0000-00007B780000}"/>
    <cellStyle name="Финансовый 3 3 3 3 2 3" xfId="14633" xr:uid="{00000000-0005-0000-0000-00007C780000}"/>
    <cellStyle name="Финансовый 3 3 3 3 2 3 2" xfId="16347" xr:uid="{00000000-0005-0000-0000-00007D780000}"/>
    <cellStyle name="Финансовый 3 3 3 3 2 3 3" xfId="20330" xr:uid="{00000000-0005-0000-0000-00007E780000}"/>
    <cellStyle name="Финансовый 3 3 3 3 2 3 4" xfId="22140" xr:uid="{00000000-0005-0000-0000-00007F780000}"/>
    <cellStyle name="Финансовый 3 3 3 3 2 3 5" xfId="26754" xr:uid="{00000000-0005-0000-0000-000080780000}"/>
    <cellStyle name="Финансовый 3 3 3 3 2 3 6" xfId="22371" xr:uid="{00000000-0005-0000-0000-000081780000}"/>
    <cellStyle name="Финансовый 3 3 3 3 2 3 7" xfId="25927" xr:uid="{00000000-0005-0000-0000-000082780000}"/>
    <cellStyle name="Финансовый 3 3 3 3 2 3 8" xfId="33503" xr:uid="{00000000-0005-0000-0000-000083780000}"/>
    <cellStyle name="Финансовый 3 3 3 3 2 3 9" xfId="32058" xr:uid="{00000000-0005-0000-0000-000084780000}"/>
    <cellStyle name="Финансовый 3 3 3 3 2 4" xfId="17305" xr:uid="{00000000-0005-0000-0000-000085780000}"/>
    <cellStyle name="Финансовый 3 3 3 3 2 5" xfId="18617" xr:uid="{00000000-0005-0000-0000-000086780000}"/>
    <cellStyle name="Финансовый 3 3 3 3 2 5 2" xfId="25017" xr:uid="{00000000-0005-0000-0000-000087780000}"/>
    <cellStyle name="Финансовый 3 3 3 3 2 5 3" xfId="27760" xr:uid="{00000000-0005-0000-0000-000088780000}"/>
    <cellStyle name="Финансовый 3 3 3 3 2 5 4" xfId="29197" xr:uid="{00000000-0005-0000-0000-000089780000}"/>
    <cellStyle name="Финансовый 3 3 3 3 2 5 5" xfId="30503" xr:uid="{00000000-0005-0000-0000-00008A780000}"/>
    <cellStyle name="Финансовый 3 3 3 3 2 5 6" xfId="34870" xr:uid="{00000000-0005-0000-0000-00008B780000}"/>
    <cellStyle name="Финансовый 3 3 3 3 2 5 7" xfId="36206" xr:uid="{00000000-0005-0000-0000-00008C780000}"/>
    <cellStyle name="Финансовый 3 3 3 3 3" xfId="12591" xr:uid="{00000000-0005-0000-0000-00008D780000}"/>
    <cellStyle name="Финансовый 3 3 3 3 3 2" xfId="13041" xr:uid="{00000000-0005-0000-0000-00008E780000}"/>
    <cellStyle name="Финансовый 3 3 3 3 3 3" xfId="15281" xr:uid="{00000000-0005-0000-0000-00008F780000}"/>
    <cellStyle name="Финансовый 3 3 3 3 3 3 2" xfId="15699" xr:uid="{00000000-0005-0000-0000-000090780000}"/>
    <cellStyle name="Финансовый 3 3 3 3 3 3 3" xfId="19682" xr:uid="{00000000-0005-0000-0000-000091780000}"/>
    <cellStyle name="Финансовый 3 3 3 3 3 3 4" xfId="25072" xr:uid="{00000000-0005-0000-0000-000092780000}"/>
    <cellStyle name="Финансовый 3 3 3 3 3 3 5" xfId="26860" xr:uid="{00000000-0005-0000-0000-000093780000}"/>
    <cellStyle name="Финансовый 3 3 3 3 3 3 6" xfId="23474" xr:uid="{00000000-0005-0000-0000-000094780000}"/>
    <cellStyle name="Финансовый 3 3 3 3 3 3 7" xfId="21429" xr:uid="{00000000-0005-0000-0000-000095780000}"/>
    <cellStyle name="Финансовый 3 3 3 3 3 3 8" xfId="32855" xr:uid="{00000000-0005-0000-0000-000096780000}"/>
    <cellStyle name="Финансовый 3 3 3 3 3 3 9" xfId="32486" xr:uid="{00000000-0005-0000-0000-000097780000}"/>
    <cellStyle name="Финансовый 3 3 3 3 3 4" xfId="17953" xr:uid="{00000000-0005-0000-0000-000098780000}"/>
    <cellStyle name="Финансовый 3 3 3 3 3 5" xfId="19265" xr:uid="{00000000-0005-0000-0000-000099780000}"/>
    <cellStyle name="Финансовый 3 3 3 3 3 5 2" xfId="20964" xr:uid="{00000000-0005-0000-0000-00009A780000}"/>
    <cellStyle name="Финансовый 3 3 3 3 3 5 3" xfId="28408" xr:uid="{00000000-0005-0000-0000-00009B780000}"/>
    <cellStyle name="Финансовый 3 3 3 3 3 5 4" xfId="29845" xr:uid="{00000000-0005-0000-0000-00009C780000}"/>
    <cellStyle name="Финансовый 3 3 3 3 3 5 5" xfId="31151" xr:uid="{00000000-0005-0000-0000-00009D780000}"/>
    <cellStyle name="Финансовый 3 3 3 3 3 5 6" xfId="34222" xr:uid="{00000000-0005-0000-0000-00009E780000}"/>
    <cellStyle name="Финансовый 3 3 3 3 3 5 7" xfId="35558" xr:uid="{00000000-0005-0000-0000-00009F780000}"/>
    <cellStyle name="Финансовый 3 3 3 4" xfId="10136" xr:uid="{00000000-0005-0000-0000-0000A0780000}"/>
    <cellStyle name="Финансовый 3 3 3 4 2" xfId="13272" xr:uid="{00000000-0005-0000-0000-0000A1780000}"/>
    <cellStyle name="Финансовый 3 3 3 4 3" xfId="15050" xr:uid="{00000000-0005-0000-0000-0000A2780000}"/>
    <cellStyle name="Финансовый 3 3 3 4 3 2" xfId="15930" xr:uid="{00000000-0005-0000-0000-0000A3780000}"/>
    <cellStyle name="Финансовый 3 3 3 4 3 3" xfId="19913" xr:uid="{00000000-0005-0000-0000-0000A4780000}"/>
    <cellStyle name="Финансовый 3 3 3 4 3 4" xfId="23246" xr:uid="{00000000-0005-0000-0000-0000A5780000}"/>
    <cellStyle name="Финансовый 3 3 3 4 3 5" xfId="26144" xr:uid="{00000000-0005-0000-0000-0000A6780000}"/>
    <cellStyle name="Финансовый 3 3 3 4 3 6" xfId="21460" xr:uid="{00000000-0005-0000-0000-0000A7780000}"/>
    <cellStyle name="Финансовый 3 3 3 4 3 7" xfId="26845" xr:uid="{00000000-0005-0000-0000-0000A8780000}"/>
    <cellStyle name="Финансовый 3 3 3 4 3 8" xfId="33086" xr:uid="{00000000-0005-0000-0000-0000A9780000}"/>
    <cellStyle name="Финансовый 3 3 3 4 3 9" xfId="32185" xr:uid="{00000000-0005-0000-0000-0000AA780000}"/>
    <cellStyle name="Финансовый 3 3 3 4 4" xfId="17722" xr:uid="{00000000-0005-0000-0000-0000AB780000}"/>
    <cellStyle name="Финансовый 3 3 3 4 5" xfId="19034" xr:uid="{00000000-0005-0000-0000-0000AC780000}"/>
    <cellStyle name="Финансовый 3 3 3 4 5 2" xfId="21653" xr:uid="{00000000-0005-0000-0000-0000AD780000}"/>
    <cellStyle name="Финансовый 3 3 3 4 5 3" xfId="28177" xr:uid="{00000000-0005-0000-0000-0000AE780000}"/>
    <cellStyle name="Финансовый 3 3 3 4 5 4" xfId="29614" xr:uid="{00000000-0005-0000-0000-0000AF780000}"/>
    <cellStyle name="Финансовый 3 3 3 4 5 5" xfId="30920" xr:uid="{00000000-0005-0000-0000-0000B0780000}"/>
    <cellStyle name="Финансовый 3 3 3 4 5 6" xfId="34453" xr:uid="{00000000-0005-0000-0000-0000B1780000}"/>
    <cellStyle name="Финансовый 3 3 3 4 5 7" xfId="35789" xr:uid="{00000000-0005-0000-0000-0000B2780000}"/>
    <cellStyle name="Финансовый 3 3 3 5" xfId="11203" xr:uid="{00000000-0005-0000-0000-0000B3780000}"/>
    <cellStyle name="Финансовый 3 3 3 6" xfId="13920" xr:uid="{00000000-0005-0000-0000-0000B4780000}"/>
    <cellStyle name="Финансовый 3 3 3 7" xfId="14402" xr:uid="{00000000-0005-0000-0000-0000B5780000}"/>
    <cellStyle name="Финансовый 3 3 3 7 2" xfId="16578" xr:uid="{00000000-0005-0000-0000-0000B6780000}"/>
    <cellStyle name="Финансовый 3 3 3 7 3" xfId="20561" xr:uid="{00000000-0005-0000-0000-0000B7780000}"/>
    <cellStyle name="Финансовый 3 3 3 7 4" xfId="24377" xr:uid="{00000000-0005-0000-0000-0000B8780000}"/>
    <cellStyle name="Финансовый 3 3 3 7 5" xfId="24872" xr:uid="{00000000-0005-0000-0000-0000B9780000}"/>
    <cellStyle name="Финансовый 3 3 3 7 6" xfId="22529" xr:uid="{00000000-0005-0000-0000-0000BA780000}"/>
    <cellStyle name="Финансовый 3 3 3 7 7" xfId="27321" xr:uid="{00000000-0005-0000-0000-0000BB780000}"/>
    <cellStyle name="Финансовый 3 3 3 7 8" xfId="33734" xr:uid="{00000000-0005-0000-0000-0000BC780000}"/>
    <cellStyle name="Финансовый 3 3 3 7 9" xfId="32634" xr:uid="{00000000-0005-0000-0000-0000BD780000}"/>
    <cellStyle name="Финансовый 3 3 3 8" xfId="17074" xr:uid="{00000000-0005-0000-0000-0000BE780000}"/>
    <cellStyle name="Финансовый 3 3 3 9" xfId="18386" xr:uid="{00000000-0005-0000-0000-0000BF780000}"/>
    <cellStyle name="Финансовый 3 3 3 9 2" xfId="21832" xr:uid="{00000000-0005-0000-0000-0000C0780000}"/>
    <cellStyle name="Финансовый 3 3 3 9 3" xfId="27529" xr:uid="{00000000-0005-0000-0000-0000C1780000}"/>
    <cellStyle name="Финансовый 3 3 3 9 4" xfId="28966" xr:uid="{00000000-0005-0000-0000-0000C2780000}"/>
    <cellStyle name="Финансовый 3 3 3 9 5" xfId="30272" xr:uid="{00000000-0005-0000-0000-0000C3780000}"/>
    <cellStyle name="Финансовый 3 3 3 9 6" xfId="35101" xr:uid="{00000000-0005-0000-0000-0000C4780000}"/>
    <cellStyle name="Финансовый 3 3 3 9 7" xfId="36437" xr:uid="{00000000-0005-0000-0000-0000C5780000}"/>
    <cellStyle name="Финансовый 3 3 4" xfId="239" xr:uid="{00000000-0005-0000-0000-0000C6780000}"/>
    <cellStyle name="Финансовый 3 3 4 2" xfId="584" xr:uid="{00000000-0005-0000-0000-0000C7780000}"/>
    <cellStyle name="Финансовый 3 3 4 2 2" xfId="8776" xr:uid="{00000000-0005-0000-0000-0000C8780000}"/>
    <cellStyle name="Финансовый 3 3 4 2 3" xfId="10492" xr:uid="{00000000-0005-0000-0000-0000C9780000}"/>
    <cellStyle name="Финансовый 3 3 4 3" xfId="1330" xr:uid="{00000000-0005-0000-0000-0000CA780000}"/>
    <cellStyle name="Финансовый 3 3 4 3 2" xfId="8880" xr:uid="{00000000-0005-0000-0000-0000CB780000}"/>
    <cellStyle name="Финансовый 3 3 4 3 2 2" xfId="13597" xr:uid="{00000000-0005-0000-0000-0000CC780000}"/>
    <cellStyle name="Финансовый 3 3 4 3 2 3" xfId="14725" xr:uid="{00000000-0005-0000-0000-0000CD780000}"/>
    <cellStyle name="Финансовый 3 3 4 3 2 3 2" xfId="16255" xr:uid="{00000000-0005-0000-0000-0000CE780000}"/>
    <cellStyle name="Финансовый 3 3 4 3 2 3 3" xfId="20238" xr:uid="{00000000-0005-0000-0000-0000CF780000}"/>
    <cellStyle name="Финансовый 3 3 4 3 2 3 4" xfId="23573" xr:uid="{00000000-0005-0000-0000-0000D0780000}"/>
    <cellStyle name="Финансовый 3 3 4 3 2 3 5" xfId="26261" xr:uid="{00000000-0005-0000-0000-0000D1780000}"/>
    <cellStyle name="Финансовый 3 3 4 3 2 3 6" xfId="22824" xr:uid="{00000000-0005-0000-0000-0000D2780000}"/>
    <cellStyle name="Финансовый 3 3 4 3 2 3 7" xfId="25726" xr:uid="{00000000-0005-0000-0000-0000D3780000}"/>
    <cellStyle name="Финансовый 3 3 4 3 2 3 8" xfId="33411" xr:uid="{00000000-0005-0000-0000-0000D4780000}"/>
    <cellStyle name="Финансовый 3 3 4 3 2 3 9" xfId="32473" xr:uid="{00000000-0005-0000-0000-0000D5780000}"/>
    <cellStyle name="Финансовый 3 3 4 3 2 4" xfId="17397" xr:uid="{00000000-0005-0000-0000-0000D6780000}"/>
    <cellStyle name="Финансовый 3 3 4 3 2 5" xfId="18709" xr:uid="{00000000-0005-0000-0000-0000D7780000}"/>
    <cellStyle name="Финансовый 3 3 4 3 2 5 2" xfId="22332" xr:uid="{00000000-0005-0000-0000-0000D8780000}"/>
    <cellStyle name="Финансовый 3 3 4 3 2 5 3" xfId="27852" xr:uid="{00000000-0005-0000-0000-0000D9780000}"/>
    <cellStyle name="Финансовый 3 3 4 3 2 5 4" xfId="29289" xr:uid="{00000000-0005-0000-0000-0000DA780000}"/>
    <cellStyle name="Финансовый 3 3 4 3 2 5 5" xfId="30595" xr:uid="{00000000-0005-0000-0000-0000DB780000}"/>
    <cellStyle name="Финансовый 3 3 4 3 2 5 6" xfId="34778" xr:uid="{00000000-0005-0000-0000-0000DC780000}"/>
    <cellStyle name="Финансовый 3 3 4 3 2 5 7" xfId="36114" xr:uid="{00000000-0005-0000-0000-0000DD780000}"/>
    <cellStyle name="Финансовый 3 3 4 3 3" xfId="12683" xr:uid="{00000000-0005-0000-0000-0000DE780000}"/>
    <cellStyle name="Финансовый 3 3 4 3 3 2" xfId="12949" xr:uid="{00000000-0005-0000-0000-0000DF780000}"/>
    <cellStyle name="Финансовый 3 3 4 3 3 3" xfId="15373" xr:uid="{00000000-0005-0000-0000-0000E0780000}"/>
    <cellStyle name="Финансовый 3 3 4 3 3 3 2" xfId="15607" xr:uid="{00000000-0005-0000-0000-0000E1780000}"/>
    <cellStyle name="Финансовый 3 3 4 3 3 3 3" xfId="19590" xr:uid="{00000000-0005-0000-0000-0000E2780000}"/>
    <cellStyle name="Финансовый 3 3 4 3 3 3 4" xfId="22308" xr:uid="{00000000-0005-0000-0000-0000E3780000}"/>
    <cellStyle name="Финансовый 3 3 4 3 3 3 5" xfId="24461" xr:uid="{00000000-0005-0000-0000-0000E4780000}"/>
    <cellStyle name="Финансовый 3 3 4 3 3 3 6" xfId="26490" xr:uid="{00000000-0005-0000-0000-0000E5780000}"/>
    <cellStyle name="Финансовый 3 3 4 3 3 3 7" xfId="25207" xr:uid="{00000000-0005-0000-0000-0000E6780000}"/>
    <cellStyle name="Финансовый 3 3 4 3 3 3 8" xfId="32763" xr:uid="{00000000-0005-0000-0000-0000E7780000}"/>
    <cellStyle name="Финансовый 3 3 4 3 3 3 9" xfId="31792" xr:uid="{00000000-0005-0000-0000-0000E8780000}"/>
    <cellStyle name="Финансовый 3 3 4 3 3 4" xfId="18045" xr:uid="{00000000-0005-0000-0000-0000E9780000}"/>
    <cellStyle name="Финансовый 3 3 4 3 3 5" xfId="19357" xr:uid="{00000000-0005-0000-0000-0000EA780000}"/>
    <cellStyle name="Финансовый 3 3 4 3 3 5 2" xfId="25042" xr:uid="{00000000-0005-0000-0000-0000EB780000}"/>
    <cellStyle name="Финансовый 3 3 4 3 3 5 3" xfId="28500" xr:uid="{00000000-0005-0000-0000-0000EC780000}"/>
    <cellStyle name="Финансовый 3 3 4 3 3 5 4" xfId="29937" xr:uid="{00000000-0005-0000-0000-0000ED780000}"/>
    <cellStyle name="Финансовый 3 3 4 3 3 5 5" xfId="31243" xr:uid="{00000000-0005-0000-0000-0000EE780000}"/>
    <cellStyle name="Финансовый 3 3 4 3 3 5 6" xfId="34130" xr:uid="{00000000-0005-0000-0000-0000EF780000}"/>
    <cellStyle name="Финансовый 3 3 4 3 3 5 7" xfId="35466" xr:uid="{00000000-0005-0000-0000-0000F0780000}"/>
    <cellStyle name="Финансовый 3 3 4 4" xfId="10147" xr:uid="{00000000-0005-0000-0000-0000F1780000}"/>
    <cellStyle name="Финансовый 3 3 4 4 2" xfId="13269" xr:uid="{00000000-0005-0000-0000-0000F2780000}"/>
    <cellStyle name="Финансовый 3 3 4 4 3" xfId="15053" xr:uid="{00000000-0005-0000-0000-0000F3780000}"/>
    <cellStyle name="Финансовый 3 3 4 4 3 2" xfId="15927" xr:uid="{00000000-0005-0000-0000-0000F4780000}"/>
    <cellStyle name="Финансовый 3 3 4 4 3 3" xfId="19910" xr:uid="{00000000-0005-0000-0000-0000F5780000}"/>
    <cellStyle name="Финансовый 3 3 4 4 3 4" xfId="21511" xr:uid="{00000000-0005-0000-0000-0000F6780000}"/>
    <cellStyle name="Финансовый 3 3 4 4 3 5" xfId="25401" xr:uid="{00000000-0005-0000-0000-0000F7780000}"/>
    <cellStyle name="Финансовый 3 3 4 4 3 6" xfId="22801" xr:uid="{00000000-0005-0000-0000-0000F8780000}"/>
    <cellStyle name="Финансовый 3 3 4 4 3 7" xfId="26533" xr:uid="{00000000-0005-0000-0000-0000F9780000}"/>
    <cellStyle name="Финансовый 3 3 4 4 3 8" xfId="33083" xr:uid="{00000000-0005-0000-0000-0000FA780000}"/>
    <cellStyle name="Финансовый 3 3 4 4 3 9" xfId="32373" xr:uid="{00000000-0005-0000-0000-0000FB780000}"/>
    <cellStyle name="Финансовый 3 3 4 4 4" xfId="17725" xr:uid="{00000000-0005-0000-0000-0000FC780000}"/>
    <cellStyle name="Финансовый 3 3 4 4 5" xfId="19037" xr:uid="{00000000-0005-0000-0000-0000FD780000}"/>
    <cellStyle name="Финансовый 3 3 4 4 5 2" xfId="24735" xr:uid="{00000000-0005-0000-0000-0000FE780000}"/>
    <cellStyle name="Финансовый 3 3 4 4 5 3" xfId="28180" xr:uid="{00000000-0005-0000-0000-0000FF780000}"/>
    <cellStyle name="Финансовый 3 3 4 4 5 4" xfId="29617" xr:uid="{00000000-0005-0000-0000-000000790000}"/>
    <cellStyle name="Финансовый 3 3 4 4 5 5" xfId="30923" xr:uid="{00000000-0005-0000-0000-000001790000}"/>
    <cellStyle name="Финансовый 3 3 4 4 5 6" xfId="34450" xr:uid="{00000000-0005-0000-0000-000002790000}"/>
    <cellStyle name="Финансовый 3 3 4 4 5 7" xfId="35786" xr:uid="{00000000-0005-0000-0000-000003790000}"/>
    <cellStyle name="Финансовый 3 3 4 5" xfId="11215" xr:uid="{00000000-0005-0000-0000-000004790000}"/>
    <cellStyle name="Финансовый 3 3 4 6" xfId="13917" xr:uid="{00000000-0005-0000-0000-000005790000}"/>
    <cellStyle name="Финансовый 3 3 4 7" xfId="14405" xr:uid="{00000000-0005-0000-0000-000006790000}"/>
    <cellStyle name="Финансовый 3 3 4 7 2" xfId="16575" xr:uid="{00000000-0005-0000-0000-000007790000}"/>
    <cellStyle name="Финансовый 3 3 4 7 3" xfId="20558" xr:uid="{00000000-0005-0000-0000-000008790000}"/>
    <cellStyle name="Финансовый 3 3 4 7 4" xfId="24468" xr:uid="{00000000-0005-0000-0000-000009790000}"/>
    <cellStyle name="Финансовый 3 3 4 7 5" xfId="25278" xr:uid="{00000000-0005-0000-0000-00000A790000}"/>
    <cellStyle name="Финансовый 3 3 4 7 6" xfId="24352" xr:uid="{00000000-0005-0000-0000-00000B790000}"/>
    <cellStyle name="Финансовый 3 3 4 7 7" xfId="25690" xr:uid="{00000000-0005-0000-0000-00000C790000}"/>
    <cellStyle name="Финансовый 3 3 4 7 8" xfId="33731" xr:uid="{00000000-0005-0000-0000-00000D790000}"/>
    <cellStyle name="Финансовый 3 3 4 7 9" xfId="32644" xr:uid="{00000000-0005-0000-0000-00000E790000}"/>
    <cellStyle name="Финансовый 3 3 4 8" xfId="17077" xr:uid="{00000000-0005-0000-0000-00000F790000}"/>
    <cellStyle name="Финансовый 3 3 4 9" xfId="18389" xr:uid="{00000000-0005-0000-0000-000010790000}"/>
    <cellStyle name="Финансовый 3 3 4 9 2" xfId="21662" xr:uid="{00000000-0005-0000-0000-000011790000}"/>
    <cellStyle name="Финансовый 3 3 4 9 3" xfId="27532" xr:uid="{00000000-0005-0000-0000-000012790000}"/>
    <cellStyle name="Финансовый 3 3 4 9 4" xfId="28969" xr:uid="{00000000-0005-0000-0000-000013790000}"/>
    <cellStyle name="Финансовый 3 3 4 9 5" xfId="30275" xr:uid="{00000000-0005-0000-0000-000014790000}"/>
    <cellStyle name="Финансовый 3 3 4 9 6" xfId="35098" xr:uid="{00000000-0005-0000-0000-000015790000}"/>
    <cellStyle name="Финансовый 3 3 4 9 7" xfId="36434" xr:uid="{00000000-0005-0000-0000-000016790000}"/>
    <cellStyle name="Финансовый 3 3 5" xfId="242" xr:uid="{00000000-0005-0000-0000-000017790000}"/>
    <cellStyle name="Финансовый 3 3 5 2" xfId="587" xr:uid="{00000000-0005-0000-0000-000018790000}"/>
    <cellStyle name="Финансовый 3 3 5 2 2" xfId="9017" xr:uid="{00000000-0005-0000-0000-000019790000}"/>
    <cellStyle name="Финансовый 3 3 5 2 3" xfId="10495" xr:uid="{00000000-0005-0000-0000-00001A790000}"/>
    <cellStyle name="Финансовый 3 3 5 3" xfId="1333" xr:uid="{00000000-0005-0000-0000-00001B790000}"/>
    <cellStyle name="Финансовый 3 3 5 3 2" xfId="8095" xr:uid="{00000000-0005-0000-0000-00001C790000}"/>
    <cellStyle name="Финансовый 3 3 5 3 2 2" xfId="13687" xr:uid="{00000000-0005-0000-0000-00001D790000}"/>
    <cellStyle name="Финансовый 3 3 5 3 2 3" xfId="14635" xr:uid="{00000000-0005-0000-0000-00001E790000}"/>
    <cellStyle name="Финансовый 3 3 5 3 2 3 2" xfId="16345" xr:uid="{00000000-0005-0000-0000-00001F790000}"/>
    <cellStyle name="Финансовый 3 3 5 3 2 3 3" xfId="20328" xr:uid="{00000000-0005-0000-0000-000020790000}"/>
    <cellStyle name="Финансовый 3 3 5 3 2 3 4" xfId="20973" xr:uid="{00000000-0005-0000-0000-000021790000}"/>
    <cellStyle name="Финансовый 3 3 5 3 2 3 5" xfId="26182" xr:uid="{00000000-0005-0000-0000-000022790000}"/>
    <cellStyle name="Финансовый 3 3 5 3 2 3 6" xfId="21078" xr:uid="{00000000-0005-0000-0000-000023790000}"/>
    <cellStyle name="Финансовый 3 3 5 3 2 3 7" xfId="24583" xr:uid="{00000000-0005-0000-0000-000024790000}"/>
    <cellStyle name="Финансовый 3 3 5 3 2 3 8" xfId="33501" xr:uid="{00000000-0005-0000-0000-000025790000}"/>
    <cellStyle name="Финансовый 3 3 5 3 2 3 9" xfId="32179" xr:uid="{00000000-0005-0000-0000-000026790000}"/>
    <cellStyle name="Финансовый 3 3 5 3 2 4" xfId="17307" xr:uid="{00000000-0005-0000-0000-000027790000}"/>
    <cellStyle name="Финансовый 3 3 5 3 2 5" xfId="18619" xr:uid="{00000000-0005-0000-0000-000028790000}"/>
    <cellStyle name="Финансовый 3 3 5 3 2 5 2" xfId="21987" xr:uid="{00000000-0005-0000-0000-000029790000}"/>
    <cellStyle name="Финансовый 3 3 5 3 2 5 3" xfId="27762" xr:uid="{00000000-0005-0000-0000-00002A790000}"/>
    <cellStyle name="Финансовый 3 3 5 3 2 5 4" xfId="29199" xr:uid="{00000000-0005-0000-0000-00002B790000}"/>
    <cellStyle name="Финансовый 3 3 5 3 2 5 5" xfId="30505" xr:uid="{00000000-0005-0000-0000-00002C790000}"/>
    <cellStyle name="Финансовый 3 3 5 3 2 5 6" xfId="34868" xr:uid="{00000000-0005-0000-0000-00002D790000}"/>
    <cellStyle name="Финансовый 3 3 5 3 2 5 7" xfId="36204" xr:uid="{00000000-0005-0000-0000-00002E790000}"/>
    <cellStyle name="Финансовый 3 3 5 3 3" xfId="12593" xr:uid="{00000000-0005-0000-0000-00002F790000}"/>
    <cellStyle name="Финансовый 3 3 5 3 3 2" xfId="13039" xr:uid="{00000000-0005-0000-0000-000030790000}"/>
    <cellStyle name="Финансовый 3 3 5 3 3 3" xfId="15283" xr:uid="{00000000-0005-0000-0000-000031790000}"/>
    <cellStyle name="Финансовый 3 3 5 3 3 3 2" xfId="15697" xr:uid="{00000000-0005-0000-0000-000032790000}"/>
    <cellStyle name="Финансовый 3 3 5 3 3 3 3" xfId="19680" xr:uid="{00000000-0005-0000-0000-000033790000}"/>
    <cellStyle name="Финансовый 3 3 5 3 3 3 4" xfId="24416" xr:uid="{00000000-0005-0000-0000-000034790000}"/>
    <cellStyle name="Финансовый 3 3 5 3 3 3 5" xfId="25810" xr:uid="{00000000-0005-0000-0000-000035790000}"/>
    <cellStyle name="Финансовый 3 3 5 3 3 3 6" xfId="24034" xr:uid="{00000000-0005-0000-0000-000036790000}"/>
    <cellStyle name="Финансовый 3 3 5 3 3 3 7" xfId="25984" xr:uid="{00000000-0005-0000-0000-000037790000}"/>
    <cellStyle name="Финансовый 3 3 5 3 3 3 8" xfId="32853" xr:uid="{00000000-0005-0000-0000-000038790000}"/>
    <cellStyle name="Финансовый 3 3 5 3 3 3 9" xfId="31467" xr:uid="{00000000-0005-0000-0000-000039790000}"/>
    <cellStyle name="Финансовый 3 3 5 3 3 4" xfId="17955" xr:uid="{00000000-0005-0000-0000-00003A790000}"/>
    <cellStyle name="Финансовый 3 3 5 3 3 5" xfId="19267" xr:uid="{00000000-0005-0000-0000-00003B790000}"/>
    <cellStyle name="Финансовый 3 3 5 3 3 5 2" xfId="25475" xr:uid="{00000000-0005-0000-0000-00003C790000}"/>
    <cellStyle name="Финансовый 3 3 5 3 3 5 3" xfId="28410" xr:uid="{00000000-0005-0000-0000-00003D790000}"/>
    <cellStyle name="Финансовый 3 3 5 3 3 5 4" xfId="29847" xr:uid="{00000000-0005-0000-0000-00003E790000}"/>
    <cellStyle name="Финансовый 3 3 5 3 3 5 5" xfId="31153" xr:uid="{00000000-0005-0000-0000-00003F790000}"/>
    <cellStyle name="Финансовый 3 3 5 3 3 5 6" xfId="34220" xr:uid="{00000000-0005-0000-0000-000040790000}"/>
    <cellStyle name="Финансовый 3 3 5 3 3 5 7" xfId="35556" xr:uid="{00000000-0005-0000-0000-000041790000}"/>
    <cellStyle name="Финансовый 3 3 5 4" xfId="10150" xr:uid="{00000000-0005-0000-0000-000042790000}"/>
    <cellStyle name="Финансовый 3 3 5 4 2" xfId="13266" xr:uid="{00000000-0005-0000-0000-000043790000}"/>
    <cellStyle name="Финансовый 3 3 5 4 3" xfId="15056" xr:uid="{00000000-0005-0000-0000-000044790000}"/>
    <cellStyle name="Финансовый 3 3 5 4 3 2" xfId="15924" xr:uid="{00000000-0005-0000-0000-000045790000}"/>
    <cellStyle name="Финансовый 3 3 5 4 3 3" xfId="19907" xr:uid="{00000000-0005-0000-0000-000046790000}"/>
    <cellStyle name="Финансовый 3 3 5 4 3 4" xfId="22845" xr:uid="{00000000-0005-0000-0000-000047790000}"/>
    <cellStyle name="Финансовый 3 3 5 4 3 5" xfId="26150" xr:uid="{00000000-0005-0000-0000-000048790000}"/>
    <cellStyle name="Финансовый 3 3 5 4 3 6" xfId="25525" xr:uid="{00000000-0005-0000-0000-000049790000}"/>
    <cellStyle name="Финансовый 3 3 5 4 3 7" xfId="21842" xr:uid="{00000000-0005-0000-0000-00004A790000}"/>
    <cellStyle name="Финансовый 3 3 5 4 3 8" xfId="33080" xr:uid="{00000000-0005-0000-0000-00004B790000}"/>
    <cellStyle name="Финансовый 3 3 5 4 3 9" xfId="31954" xr:uid="{00000000-0005-0000-0000-00004C790000}"/>
    <cellStyle name="Финансовый 3 3 5 4 4" xfId="17728" xr:uid="{00000000-0005-0000-0000-00004D790000}"/>
    <cellStyle name="Финансовый 3 3 5 4 5" xfId="19040" xr:uid="{00000000-0005-0000-0000-00004E790000}"/>
    <cellStyle name="Финансовый 3 3 5 4 5 2" xfId="23946" xr:uid="{00000000-0005-0000-0000-00004F790000}"/>
    <cellStyle name="Финансовый 3 3 5 4 5 3" xfId="28183" xr:uid="{00000000-0005-0000-0000-000050790000}"/>
    <cellStyle name="Финансовый 3 3 5 4 5 4" xfId="29620" xr:uid="{00000000-0005-0000-0000-000051790000}"/>
    <cellStyle name="Финансовый 3 3 5 4 5 5" xfId="30926" xr:uid="{00000000-0005-0000-0000-000052790000}"/>
    <cellStyle name="Финансовый 3 3 5 4 5 6" xfId="34447" xr:uid="{00000000-0005-0000-0000-000053790000}"/>
    <cellStyle name="Финансовый 3 3 5 4 5 7" xfId="35783" xr:uid="{00000000-0005-0000-0000-000054790000}"/>
    <cellStyle name="Финансовый 3 3 5 5" xfId="11218" xr:uid="{00000000-0005-0000-0000-000055790000}"/>
    <cellStyle name="Финансовый 3 3 5 6" xfId="13914" xr:uid="{00000000-0005-0000-0000-000056790000}"/>
    <cellStyle name="Финансовый 3 3 5 7" xfId="14408" xr:uid="{00000000-0005-0000-0000-000057790000}"/>
    <cellStyle name="Финансовый 3 3 5 7 2" xfId="16572" xr:uid="{00000000-0005-0000-0000-000058790000}"/>
    <cellStyle name="Финансовый 3 3 5 7 3" xfId="20555" xr:uid="{00000000-0005-0000-0000-000059790000}"/>
    <cellStyle name="Финансовый 3 3 5 7 4" xfId="24437" xr:uid="{00000000-0005-0000-0000-00005A790000}"/>
    <cellStyle name="Финансовый 3 3 5 7 5" xfId="21281" xr:uid="{00000000-0005-0000-0000-00005B790000}"/>
    <cellStyle name="Финансовый 3 3 5 7 6" xfId="28691" xr:uid="{00000000-0005-0000-0000-00005C790000}"/>
    <cellStyle name="Финансовый 3 3 5 7 7" xfId="30060" xr:uid="{00000000-0005-0000-0000-00005D790000}"/>
    <cellStyle name="Финансовый 3 3 5 7 8" xfId="33728" xr:uid="{00000000-0005-0000-0000-00005E790000}"/>
    <cellStyle name="Финансовый 3 3 5 7 9" xfId="32584" xr:uid="{00000000-0005-0000-0000-00005F790000}"/>
    <cellStyle name="Финансовый 3 3 5 8" xfId="17080" xr:uid="{00000000-0005-0000-0000-000060790000}"/>
    <cellStyle name="Финансовый 3 3 5 9" xfId="18392" xr:uid="{00000000-0005-0000-0000-000061790000}"/>
    <cellStyle name="Финансовый 3 3 5 9 2" xfId="24744" xr:uid="{00000000-0005-0000-0000-000062790000}"/>
    <cellStyle name="Финансовый 3 3 5 9 3" xfId="27535" xr:uid="{00000000-0005-0000-0000-000063790000}"/>
    <cellStyle name="Финансовый 3 3 5 9 4" xfId="28972" xr:uid="{00000000-0005-0000-0000-000064790000}"/>
    <cellStyle name="Финансовый 3 3 5 9 5" xfId="30278" xr:uid="{00000000-0005-0000-0000-000065790000}"/>
    <cellStyle name="Финансовый 3 3 5 9 6" xfId="35095" xr:uid="{00000000-0005-0000-0000-000066790000}"/>
    <cellStyle name="Финансовый 3 3 5 9 7" xfId="36431" xr:uid="{00000000-0005-0000-0000-000067790000}"/>
    <cellStyle name="Финансовый 3 3 6" xfId="254" xr:uid="{00000000-0005-0000-0000-000068790000}"/>
    <cellStyle name="Финансовый 3 3 6 2" xfId="597" xr:uid="{00000000-0005-0000-0000-000069790000}"/>
    <cellStyle name="Финансовый 3 3 6 2 2" xfId="8999" xr:uid="{00000000-0005-0000-0000-00006A790000}"/>
    <cellStyle name="Финансовый 3 3 6 2 3" xfId="10505" xr:uid="{00000000-0005-0000-0000-00006B790000}"/>
    <cellStyle name="Финансовый 3 3 6 3" xfId="1345" xr:uid="{00000000-0005-0000-0000-00006C790000}"/>
    <cellStyle name="Финансовый 3 3 6 3 2" xfId="7723" xr:uid="{00000000-0005-0000-0000-00006D790000}"/>
    <cellStyle name="Финансовый 3 3 6 3 2 2" xfId="13788" xr:uid="{00000000-0005-0000-0000-00006E790000}"/>
    <cellStyle name="Финансовый 3 3 6 3 2 3" xfId="14534" xr:uid="{00000000-0005-0000-0000-00006F790000}"/>
    <cellStyle name="Финансовый 3 3 6 3 2 3 2" xfId="16446" xr:uid="{00000000-0005-0000-0000-000070790000}"/>
    <cellStyle name="Финансовый 3 3 6 3 2 3 3" xfId="20429" xr:uid="{00000000-0005-0000-0000-000071790000}"/>
    <cellStyle name="Финансовый 3 3 6 3 2 3 4" xfId="23550" xr:uid="{00000000-0005-0000-0000-000072790000}"/>
    <cellStyle name="Финансовый 3 3 6 3 2 3 5" xfId="26311" xr:uid="{00000000-0005-0000-0000-000073790000}"/>
    <cellStyle name="Финансовый 3 3 6 3 2 3 6" xfId="24732" xr:uid="{00000000-0005-0000-0000-000074790000}"/>
    <cellStyle name="Финансовый 3 3 6 3 2 3 7" xfId="24827" xr:uid="{00000000-0005-0000-0000-000075790000}"/>
    <cellStyle name="Финансовый 3 3 6 3 2 3 8" xfId="33602" xr:uid="{00000000-0005-0000-0000-000076790000}"/>
    <cellStyle name="Финансовый 3 3 6 3 2 3 9" xfId="31481" xr:uid="{00000000-0005-0000-0000-000077790000}"/>
    <cellStyle name="Финансовый 3 3 6 3 2 4" xfId="17206" xr:uid="{00000000-0005-0000-0000-000078790000}"/>
    <cellStyle name="Финансовый 3 3 6 3 2 5" xfId="18518" xr:uid="{00000000-0005-0000-0000-000079790000}"/>
    <cellStyle name="Финансовый 3 3 6 3 2 5 2" xfId="21645" xr:uid="{00000000-0005-0000-0000-00007A790000}"/>
    <cellStyle name="Финансовый 3 3 6 3 2 5 3" xfId="27661" xr:uid="{00000000-0005-0000-0000-00007B790000}"/>
    <cellStyle name="Финансовый 3 3 6 3 2 5 4" xfId="29098" xr:uid="{00000000-0005-0000-0000-00007C790000}"/>
    <cellStyle name="Финансовый 3 3 6 3 2 5 5" xfId="30404" xr:uid="{00000000-0005-0000-0000-00007D790000}"/>
    <cellStyle name="Финансовый 3 3 6 3 2 5 6" xfId="34969" xr:uid="{00000000-0005-0000-0000-00007E790000}"/>
    <cellStyle name="Финансовый 3 3 6 3 2 5 7" xfId="36305" xr:uid="{00000000-0005-0000-0000-00007F790000}"/>
    <cellStyle name="Финансовый 3 3 6 3 3" xfId="12492" xr:uid="{00000000-0005-0000-0000-000080790000}"/>
    <cellStyle name="Финансовый 3 3 6 3 3 2" xfId="13140" xr:uid="{00000000-0005-0000-0000-000081790000}"/>
    <cellStyle name="Финансовый 3 3 6 3 3 3" xfId="15182" xr:uid="{00000000-0005-0000-0000-000082790000}"/>
    <cellStyle name="Финансовый 3 3 6 3 3 3 2" xfId="15798" xr:uid="{00000000-0005-0000-0000-000083790000}"/>
    <cellStyle name="Финансовый 3 3 6 3 3 3 3" xfId="19781" xr:uid="{00000000-0005-0000-0000-000084790000}"/>
    <cellStyle name="Финансовый 3 3 6 3 3 3 4" xfId="24796" xr:uid="{00000000-0005-0000-0000-000085790000}"/>
    <cellStyle name="Финансовый 3 3 6 3 3 3 5" xfId="26428" xr:uid="{00000000-0005-0000-0000-000086790000}"/>
    <cellStyle name="Финансовый 3 3 6 3 3 3 6" xfId="26360" xr:uid="{00000000-0005-0000-0000-000087790000}"/>
    <cellStyle name="Финансовый 3 3 6 3 3 3 7" xfId="21044" xr:uid="{00000000-0005-0000-0000-000088790000}"/>
    <cellStyle name="Финансовый 3 3 6 3 3 3 8" xfId="32954" xr:uid="{00000000-0005-0000-0000-000089790000}"/>
    <cellStyle name="Финансовый 3 3 6 3 3 3 9" xfId="31687" xr:uid="{00000000-0005-0000-0000-00008A790000}"/>
    <cellStyle name="Финансовый 3 3 6 3 3 4" xfId="17854" xr:uid="{00000000-0005-0000-0000-00008B790000}"/>
    <cellStyle name="Финансовый 3 3 6 3 3 5" xfId="19166" xr:uid="{00000000-0005-0000-0000-00008C790000}"/>
    <cellStyle name="Финансовый 3 3 6 3 3 5 2" xfId="24109" xr:uid="{00000000-0005-0000-0000-00008D790000}"/>
    <cellStyle name="Финансовый 3 3 6 3 3 5 3" xfId="28309" xr:uid="{00000000-0005-0000-0000-00008E790000}"/>
    <cellStyle name="Финансовый 3 3 6 3 3 5 4" xfId="29746" xr:uid="{00000000-0005-0000-0000-00008F790000}"/>
    <cellStyle name="Финансовый 3 3 6 3 3 5 5" xfId="31052" xr:uid="{00000000-0005-0000-0000-000090790000}"/>
    <cellStyle name="Финансовый 3 3 6 3 3 5 6" xfId="34321" xr:uid="{00000000-0005-0000-0000-000091790000}"/>
    <cellStyle name="Финансовый 3 3 6 3 3 5 7" xfId="35657" xr:uid="{00000000-0005-0000-0000-000092790000}"/>
    <cellStyle name="Финансовый 3 3 6 4" xfId="10162" xr:uid="{00000000-0005-0000-0000-000093790000}"/>
    <cellStyle name="Финансовый 3 3 6 4 2" xfId="13262" xr:uid="{00000000-0005-0000-0000-000094790000}"/>
    <cellStyle name="Финансовый 3 3 6 4 3" xfId="15060" xr:uid="{00000000-0005-0000-0000-000095790000}"/>
    <cellStyle name="Финансовый 3 3 6 4 3 2" xfId="15920" xr:uid="{00000000-0005-0000-0000-000096790000}"/>
    <cellStyle name="Финансовый 3 3 6 4 3 3" xfId="19903" xr:uid="{00000000-0005-0000-0000-000097790000}"/>
    <cellStyle name="Финансовый 3 3 6 4 3 4" xfId="22512" xr:uid="{00000000-0005-0000-0000-000098790000}"/>
    <cellStyle name="Финансовый 3 3 6 4 3 5" xfId="26302" xr:uid="{00000000-0005-0000-0000-000099790000}"/>
    <cellStyle name="Финансовый 3 3 6 4 3 6" xfId="24745" xr:uid="{00000000-0005-0000-0000-00009A790000}"/>
    <cellStyle name="Финансовый 3 3 6 4 3 7" xfId="26768" xr:uid="{00000000-0005-0000-0000-00009B790000}"/>
    <cellStyle name="Финансовый 3 3 6 4 3 8" xfId="33076" xr:uid="{00000000-0005-0000-0000-00009C790000}"/>
    <cellStyle name="Финансовый 3 3 6 4 3 9" xfId="32160" xr:uid="{00000000-0005-0000-0000-00009D790000}"/>
    <cellStyle name="Финансовый 3 3 6 4 4" xfId="17732" xr:uid="{00000000-0005-0000-0000-00009E790000}"/>
    <cellStyle name="Финансовый 3 3 6 4 5" xfId="19044" xr:uid="{00000000-0005-0000-0000-00009F790000}"/>
    <cellStyle name="Финансовый 3 3 6 4 5 2" xfId="23022" xr:uid="{00000000-0005-0000-0000-0000A0790000}"/>
    <cellStyle name="Финансовый 3 3 6 4 5 3" xfId="28187" xr:uid="{00000000-0005-0000-0000-0000A1790000}"/>
    <cellStyle name="Финансовый 3 3 6 4 5 4" xfId="29624" xr:uid="{00000000-0005-0000-0000-0000A2790000}"/>
    <cellStyle name="Финансовый 3 3 6 4 5 5" xfId="30930" xr:uid="{00000000-0005-0000-0000-0000A3790000}"/>
    <cellStyle name="Финансовый 3 3 6 4 5 6" xfId="34443" xr:uid="{00000000-0005-0000-0000-0000A4790000}"/>
    <cellStyle name="Финансовый 3 3 6 4 5 7" xfId="35779" xr:uid="{00000000-0005-0000-0000-0000A5790000}"/>
    <cellStyle name="Финансовый 3 3 6 5" xfId="11230" xr:uid="{00000000-0005-0000-0000-0000A6790000}"/>
    <cellStyle name="Финансовый 3 3 6 6" xfId="13910" xr:uid="{00000000-0005-0000-0000-0000A7790000}"/>
    <cellStyle name="Финансовый 3 3 6 7" xfId="14412" xr:uid="{00000000-0005-0000-0000-0000A8790000}"/>
    <cellStyle name="Финансовый 3 3 6 7 2" xfId="16568" xr:uid="{00000000-0005-0000-0000-0000A9790000}"/>
    <cellStyle name="Финансовый 3 3 6 7 3" xfId="20551" xr:uid="{00000000-0005-0000-0000-0000AA790000}"/>
    <cellStyle name="Финансовый 3 3 6 7 4" xfId="23460" xr:uid="{00000000-0005-0000-0000-0000AB790000}"/>
    <cellStyle name="Финансовый 3 3 6 7 5" xfId="25600" xr:uid="{00000000-0005-0000-0000-0000AC790000}"/>
    <cellStyle name="Финансовый 3 3 6 7 6" xfId="24989" xr:uid="{00000000-0005-0000-0000-0000AD790000}"/>
    <cellStyle name="Финансовый 3 3 6 7 7" xfId="28647" xr:uid="{00000000-0005-0000-0000-0000AE790000}"/>
    <cellStyle name="Финансовый 3 3 6 7 8" xfId="33724" xr:uid="{00000000-0005-0000-0000-0000AF790000}"/>
    <cellStyle name="Финансовый 3 3 6 7 9" xfId="32057" xr:uid="{00000000-0005-0000-0000-0000B0790000}"/>
    <cellStyle name="Финансовый 3 3 6 8" xfId="17084" xr:uid="{00000000-0005-0000-0000-0000B1790000}"/>
    <cellStyle name="Финансовый 3 3 6 9" xfId="18396" xr:uid="{00000000-0005-0000-0000-0000B2790000}"/>
    <cellStyle name="Финансовый 3 3 6 9 2" xfId="23616" xr:uid="{00000000-0005-0000-0000-0000B3790000}"/>
    <cellStyle name="Финансовый 3 3 6 9 3" xfId="27539" xr:uid="{00000000-0005-0000-0000-0000B4790000}"/>
    <cellStyle name="Финансовый 3 3 6 9 4" xfId="28976" xr:uid="{00000000-0005-0000-0000-0000B5790000}"/>
    <cellStyle name="Финансовый 3 3 6 9 5" xfId="30282" xr:uid="{00000000-0005-0000-0000-0000B6790000}"/>
    <cellStyle name="Финансовый 3 3 6 9 6" xfId="35091" xr:uid="{00000000-0005-0000-0000-0000B7790000}"/>
    <cellStyle name="Финансовый 3 3 6 9 7" xfId="36427" xr:uid="{00000000-0005-0000-0000-0000B8790000}"/>
    <cellStyle name="Финансовый 3 3 7" xfId="257" xr:uid="{00000000-0005-0000-0000-0000B9790000}"/>
    <cellStyle name="Финансовый 3 3 7 2" xfId="600" xr:uid="{00000000-0005-0000-0000-0000BA790000}"/>
    <cellStyle name="Финансовый 3 3 7 2 2" xfId="9192" xr:uid="{00000000-0005-0000-0000-0000BB790000}"/>
    <cellStyle name="Финансовый 3 3 7 2 3" xfId="10508" xr:uid="{00000000-0005-0000-0000-0000BC790000}"/>
    <cellStyle name="Финансовый 3 3 7 3" xfId="1348" xr:uid="{00000000-0005-0000-0000-0000BD790000}"/>
    <cellStyle name="Финансовый 3 3 7 3 2" xfId="8834" xr:uid="{00000000-0005-0000-0000-0000BE790000}"/>
    <cellStyle name="Финансовый 3 3 7 3 2 2" xfId="13603" xr:uid="{00000000-0005-0000-0000-0000BF790000}"/>
    <cellStyle name="Финансовый 3 3 7 3 2 3" xfId="14719" xr:uid="{00000000-0005-0000-0000-0000C0790000}"/>
    <cellStyle name="Финансовый 3 3 7 3 2 3 2" xfId="16261" xr:uid="{00000000-0005-0000-0000-0000C1790000}"/>
    <cellStyle name="Финансовый 3 3 7 3 2 3 3" xfId="20244" xr:uid="{00000000-0005-0000-0000-0000C2790000}"/>
    <cellStyle name="Финансовый 3 3 7 3 2 3 4" xfId="22150" xr:uid="{00000000-0005-0000-0000-0000C3790000}"/>
    <cellStyle name="Финансовый 3 3 7 3 2 3 5" xfId="24037" xr:uid="{00000000-0005-0000-0000-0000C4790000}"/>
    <cellStyle name="Финансовый 3 3 7 3 2 3 6" xfId="26214" xr:uid="{00000000-0005-0000-0000-0000C5790000}"/>
    <cellStyle name="Финансовый 3 3 7 3 2 3 7" xfId="21424" xr:uid="{00000000-0005-0000-0000-0000C6790000}"/>
    <cellStyle name="Финансовый 3 3 7 3 2 3 8" xfId="33417" xr:uid="{00000000-0005-0000-0000-0000C7790000}"/>
    <cellStyle name="Финансовый 3 3 7 3 2 3 9" xfId="32074" xr:uid="{00000000-0005-0000-0000-0000C8790000}"/>
    <cellStyle name="Финансовый 3 3 7 3 2 4" xfId="17391" xr:uid="{00000000-0005-0000-0000-0000C9790000}"/>
    <cellStyle name="Финансовый 3 3 7 3 2 5" xfId="18703" xr:uid="{00000000-0005-0000-0000-0000CA790000}"/>
    <cellStyle name="Финансовый 3 3 7 3 2 5 2" xfId="21949" xr:uid="{00000000-0005-0000-0000-0000CB790000}"/>
    <cellStyle name="Финансовый 3 3 7 3 2 5 3" xfId="27846" xr:uid="{00000000-0005-0000-0000-0000CC790000}"/>
    <cellStyle name="Финансовый 3 3 7 3 2 5 4" xfId="29283" xr:uid="{00000000-0005-0000-0000-0000CD790000}"/>
    <cellStyle name="Финансовый 3 3 7 3 2 5 5" xfId="30589" xr:uid="{00000000-0005-0000-0000-0000CE790000}"/>
    <cellStyle name="Финансовый 3 3 7 3 2 5 6" xfId="34784" xr:uid="{00000000-0005-0000-0000-0000CF790000}"/>
    <cellStyle name="Финансовый 3 3 7 3 2 5 7" xfId="36120" xr:uid="{00000000-0005-0000-0000-0000D0790000}"/>
    <cellStyle name="Финансовый 3 3 7 3 3" xfId="12677" xr:uid="{00000000-0005-0000-0000-0000D1790000}"/>
    <cellStyle name="Финансовый 3 3 7 3 3 2" xfId="12955" xr:uid="{00000000-0005-0000-0000-0000D2790000}"/>
    <cellStyle name="Финансовый 3 3 7 3 3 3" xfId="15367" xr:uid="{00000000-0005-0000-0000-0000D3790000}"/>
    <cellStyle name="Финансовый 3 3 7 3 3 3 2" xfId="15613" xr:uid="{00000000-0005-0000-0000-0000D4790000}"/>
    <cellStyle name="Финансовый 3 3 7 3 3 3 3" xfId="19596" xr:uid="{00000000-0005-0000-0000-0000D5790000}"/>
    <cellStyle name="Финансовый 3 3 7 3 3 3 4" xfId="25105" xr:uid="{00000000-0005-0000-0000-0000D6790000}"/>
    <cellStyle name="Финансовый 3 3 7 3 3 3 5" xfId="27312" xr:uid="{00000000-0005-0000-0000-0000D7790000}"/>
    <cellStyle name="Финансовый 3 3 7 3 3 3 6" xfId="22906" xr:uid="{00000000-0005-0000-0000-0000D8790000}"/>
    <cellStyle name="Финансовый 3 3 7 3 3 3 7" xfId="25677" xr:uid="{00000000-0005-0000-0000-0000D9790000}"/>
    <cellStyle name="Финансовый 3 3 7 3 3 3 8" xfId="32769" xr:uid="{00000000-0005-0000-0000-0000DA790000}"/>
    <cellStyle name="Финансовый 3 3 7 3 3 3 9" xfId="31845" xr:uid="{00000000-0005-0000-0000-0000DB790000}"/>
    <cellStyle name="Финансовый 3 3 7 3 3 4" xfId="18039" xr:uid="{00000000-0005-0000-0000-0000DC790000}"/>
    <cellStyle name="Финансовый 3 3 7 3 3 5" xfId="19351" xr:uid="{00000000-0005-0000-0000-0000DD790000}"/>
    <cellStyle name="Финансовый 3 3 7 3 3 5 2" xfId="23298" xr:uid="{00000000-0005-0000-0000-0000DE790000}"/>
    <cellStyle name="Финансовый 3 3 7 3 3 5 3" xfId="28494" xr:uid="{00000000-0005-0000-0000-0000DF790000}"/>
    <cellStyle name="Финансовый 3 3 7 3 3 5 4" xfId="29931" xr:uid="{00000000-0005-0000-0000-0000E0790000}"/>
    <cellStyle name="Финансовый 3 3 7 3 3 5 5" xfId="31237" xr:uid="{00000000-0005-0000-0000-0000E1790000}"/>
    <cellStyle name="Финансовый 3 3 7 3 3 5 6" xfId="34136" xr:uid="{00000000-0005-0000-0000-0000E2790000}"/>
    <cellStyle name="Финансовый 3 3 7 3 3 5 7" xfId="35472" xr:uid="{00000000-0005-0000-0000-0000E3790000}"/>
    <cellStyle name="Финансовый 3 3 7 4" xfId="10165" xr:uid="{00000000-0005-0000-0000-0000E4790000}"/>
    <cellStyle name="Финансовый 3 3 7 4 2" xfId="13259" xr:uid="{00000000-0005-0000-0000-0000E5790000}"/>
    <cellStyle name="Финансовый 3 3 7 4 3" xfId="15063" xr:uid="{00000000-0005-0000-0000-0000E6790000}"/>
    <cellStyle name="Финансовый 3 3 7 4 3 2" xfId="15917" xr:uid="{00000000-0005-0000-0000-0000E7790000}"/>
    <cellStyle name="Финансовый 3 3 7 4 3 3" xfId="19900" xr:uid="{00000000-0005-0000-0000-0000E8790000}"/>
    <cellStyle name="Финансовый 3 3 7 4 3 4" xfId="22340" xr:uid="{00000000-0005-0000-0000-0000E9790000}"/>
    <cellStyle name="Финансовый 3 3 7 4 3 5" xfId="25811" xr:uid="{00000000-0005-0000-0000-0000EA790000}"/>
    <cellStyle name="Финансовый 3 3 7 4 3 6" xfId="24596" xr:uid="{00000000-0005-0000-0000-0000EB790000}"/>
    <cellStyle name="Финансовый 3 3 7 4 3 7" xfId="23786" xr:uid="{00000000-0005-0000-0000-0000EC790000}"/>
    <cellStyle name="Финансовый 3 3 7 4 3 8" xfId="33073" xr:uid="{00000000-0005-0000-0000-0000ED790000}"/>
    <cellStyle name="Финансовый 3 3 7 4 3 9" xfId="32321" xr:uid="{00000000-0005-0000-0000-0000EE790000}"/>
    <cellStyle name="Финансовый 3 3 7 4 4" xfId="17735" xr:uid="{00000000-0005-0000-0000-0000EF790000}"/>
    <cellStyle name="Финансовый 3 3 7 4 5" xfId="19047" xr:uid="{00000000-0005-0000-0000-0000F0790000}"/>
    <cellStyle name="Финансовый 3 3 7 4 5 2" xfId="21516" xr:uid="{00000000-0005-0000-0000-0000F1790000}"/>
    <cellStyle name="Финансовый 3 3 7 4 5 3" xfId="28190" xr:uid="{00000000-0005-0000-0000-0000F2790000}"/>
    <cellStyle name="Финансовый 3 3 7 4 5 4" xfId="29627" xr:uid="{00000000-0005-0000-0000-0000F3790000}"/>
    <cellStyle name="Финансовый 3 3 7 4 5 5" xfId="30933" xr:uid="{00000000-0005-0000-0000-0000F4790000}"/>
    <cellStyle name="Финансовый 3 3 7 4 5 6" xfId="34440" xr:uid="{00000000-0005-0000-0000-0000F5790000}"/>
    <cellStyle name="Финансовый 3 3 7 4 5 7" xfId="35776" xr:uid="{00000000-0005-0000-0000-0000F6790000}"/>
    <cellStyle name="Финансовый 3 3 7 5" xfId="11233" xr:uid="{00000000-0005-0000-0000-0000F7790000}"/>
    <cellStyle name="Финансовый 3 3 7 6" xfId="13907" xr:uid="{00000000-0005-0000-0000-0000F8790000}"/>
    <cellStyle name="Финансовый 3 3 7 7" xfId="14415" xr:uid="{00000000-0005-0000-0000-0000F9790000}"/>
    <cellStyle name="Финансовый 3 3 7 7 2" xfId="16565" xr:uid="{00000000-0005-0000-0000-0000FA790000}"/>
    <cellStyle name="Финансовый 3 3 7 7 3" xfId="20548" xr:uid="{00000000-0005-0000-0000-0000FB790000}"/>
    <cellStyle name="Финансовый 3 3 7 7 4" xfId="23079" xr:uid="{00000000-0005-0000-0000-0000FC790000}"/>
    <cellStyle name="Финансовый 3 3 7 7 5" xfId="24540" xr:uid="{00000000-0005-0000-0000-0000FD790000}"/>
    <cellStyle name="Финансовый 3 3 7 7 6" xfId="28724" xr:uid="{00000000-0005-0000-0000-0000FE790000}"/>
    <cellStyle name="Финансовый 3 3 7 7 7" xfId="30064" xr:uid="{00000000-0005-0000-0000-0000FF790000}"/>
    <cellStyle name="Финансовый 3 3 7 7 8" xfId="33721" xr:uid="{00000000-0005-0000-0000-0000007A0000}"/>
    <cellStyle name="Финансовый 3 3 7 7 9" xfId="32261" xr:uid="{00000000-0005-0000-0000-0000017A0000}"/>
    <cellStyle name="Финансовый 3 3 7 8" xfId="17087" xr:uid="{00000000-0005-0000-0000-0000027A0000}"/>
    <cellStyle name="Финансовый 3 3 7 9" xfId="18399" xr:uid="{00000000-0005-0000-0000-0000037A0000}"/>
    <cellStyle name="Финансовый 3 3 7 9 2" xfId="23032" xr:uid="{00000000-0005-0000-0000-0000047A0000}"/>
    <cellStyle name="Финансовый 3 3 7 9 3" xfId="27542" xr:uid="{00000000-0005-0000-0000-0000057A0000}"/>
    <cellStyle name="Финансовый 3 3 7 9 4" xfId="28979" xr:uid="{00000000-0005-0000-0000-0000067A0000}"/>
    <cellStyle name="Финансовый 3 3 7 9 5" xfId="30285" xr:uid="{00000000-0005-0000-0000-0000077A0000}"/>
    <cellStyle name="Финансовый 3 3 7 9 6" xfId="35088" xr:uid="{00000000-0005-0000-0000-0000087A0000}"/>
    <cellStyle name="Финансовый 3 3 7 9 7" xfId="36424" xr:uid="{00000000-0005-0000-0000-0000097A0000}"/>
    <cellStyle name="Финансовый 3 3 8" xfId="265" xr:uid="{00000000-0005-0000-0000-00000A7A0000}"/>
    <cellStyle name="Финансовый 3 3 8 2" xfId="606" xr:uid="{00000000-0005-0000-0000-00000B7A0000}"/>
    <cellStyle name="Финансовый 3 3 8 2 2" xfId="8983" xr:uid="{00000000-0005-0000-0000-00000C7A0000}"/>
    <cellStyle name="Финансовый 3 3 8 2 3" xfId="10514" xr:uid="{00000000-0005-0000-0000-00000D7A0000}"/>
    <cellStyle name="Финансовый 3 3 8 3" xfId="1357" xr:uid="{00000000-0005-0000-0000-00000E7A0000}"/>
    <cellStyle name="Финансовый 3 3 8 3 2" xfId="8314" xr:uid="{00000000-0005-0000-0000-00000F7A0000}"/>
    <cellStyle name="Финансовый 3 3 8 3 2 2" xfId="13640" xr:uid="{00000000-0005-0000-0000-0000107A0000}"/>
    <cellStyle name="Финансовый 3 3 8 3 2 3" xfId="14682" xr:uid="{00000000-0005-0000-0000-0000117A0000}"/>
    <cellStyle name="Финансовый 3 3 8 3 2 3 2" xfId="16298" xr:uid="{00000000-0005-0000-0000-0000127A0000}"/>
    <cellStyle name="Финансовый 3 3 8 3 2 3 3" xfId="20281" xr:uid="{00000000-0005-0000-0000-0000137A0000}"/>
    <cellStyle name="Финансовый 3 3 8 3 2 3 4" xfId="23489" xr:uid="{00000000-0005-0000-0000-0000147A0000}"/>
    <cellStyle name="Финансовый 3 3 8 3 2 3 5" xfId="20921" xr:uid="{00000000-0005-0000-0000-0000157A0000}"/>
    <cellStyle name="Финансовый 3 3 8 3 2 3 6" xfId="24667" xr:uid="{00000000-0005-0000-0000-0000167A0000}"/>
    <cellStyle name="Финансовый 3 3 8 3 2 3 7" xfId="26689" xr:uid="{00000000-0005-0000-0000-0000177A0000}"/>
    <cellStyle name="Финансовый 3 3 8 3 2 3 8" xfId="33454" xr:uid="{00000000-0005-0000-0000-0000187A0000}"/>
    <cellStyle name="Финансовый 3 3 8 3 2 3 9" xfId="31729" xr:uid="{00000000-0005-0000-0000-0000197A0000}"/>
    <cellStyle name="Финансовый 3 3 8 3 2 4" xfId="17354" xr:uid="{00000000-0005-0000-0000-00001A7A0000}"/>
    <cellStyle name="Финансовый 3 3 8 3 2 5" xfId="18666" xr:uid="{00000000-0005-0000-0000-00001B7A0000}"/>
    <cellStyle name="Финансовый 3 3 8 3 2 5 2" xfId="21622" xr:uid="{00000000-0005-0000-0000-00001C7A0000}"/>
    <cellStyle name="Финансовый 3 3 8 3 2 5 3" xfId="27809" xr:uid="{00000000-0005-0000-0000-00001D7A0000}"/>
    <cellStyle name="Финансовый 3 3 8 3 2 5 4" xfId="29246" xr:uid="{00000000-0005-0000-0000-00001E7A0000}"/>
    <cellStyle name="Финансовый 3 3 8 3 2 5 5" xfId="30552" xr:uid="{00000000-0005-0000-0000-00001F7A0000}"/>
    <cellStyle name="Финансовый 3 3 8 3 2 5 6" xfId="34821" xr:uid="{00000000-0005-0000-0000-0000207A0000}"/>
    <cellStyle name="Финансовый 3 3 8 3 2 5 7" xfId="36157" xr:uid="{00000000-0005-0000-0000-0000217A0000}"/>
    <cellStyle name="Финансовый 3 3 8 3 3" xfId="12640" xr:uid="{00000000-0005-0000-0000-0000227A0000}"/>
    <cellStyle name="Финансовый 3 3 8 3 3 2" xfId="12992" xr:uid="{00000000-0005-0000-0000-0000237A0000}"/>
    <cellStyle name="Финансовый 3 3 8 3 3 3" xfId="15330" xr:uid="{00000000-0005-0000-0000-0000247A0000}"/>
    <cellStyle name="Финансовый 3 3 8 3 3 3 2" xfId="15650" xr:uid="{00000000-0005-0000-0000-0000257A0000}"/>
    <cellStyle name="Финансовый 3 3 8 3 3 3 3" xfId="19633" xr:uid="{00000000-0005-0000-0000-0000267A0000}"/>
    <cellStyle name="Финансовый 3 3 8 3 3 3 4" xfId="23178" xr:uid="{00000000-0005-0000-0000-0000277A0000}"/>
    <cellStyle name="Финансовый 3 3 8 3 3 3 5" xfId="24962" xr:uid="{00000000-0005-0000-0000-0000287A0000}"/>
    <cellStyle name="Финансовый 3 3 8 3 3 3 6" xfId="24672" xr:uid="{00000000-0005-0000-0000-0000297A0000}"/>
    <cellStyle name="Финансовый 3 3 8 3 3 3 7" xfId="21160" xr:uid="{00000000-0005-0000-0000-00002A7A0000}"/>
    <cellStyle name="Финансовый 3 3 8 3 3 3 8" xfId="32806" xr:uid="{00000000-0005-0000-0000-00002B7A0000}"/>
    <cellStyle name="Финансовый 3 3 8 3 3 3 9" xfId="31646" xr:uid="{00000000-0005-0000-0000-00002C7A0000}"/>
    <cellStyle name="Финансовый 3 3 8 3 3 4" xfId="18002" xr:uid="{00000000-0005-0000-0000-00002D7A0000}"/>
    <cellStyle name="Финансовый 3 3 8 3 3 5" xfId="19314" xr:uid="{00000000-0005-0000-0000-00002E7A0000}"/>
    <cellStyle name="Финансовый 3 3 8 3 3 5 2" xfId="21640" xr:uid="{00000000-0005-0000-0000-00002F7A0000}"/>
    <cellStyle name="Финансовый 3 3 8 3 3 5 3" xfId="28457" xr:uid="{00000000-0005-0000-0000-0000307A0000}"/>
    <cellStyle name="Финансовый 3 3 8 3 3 5 4" xfId="29894" xr:uid="{00000000-0005-0000-0000-0000317A0000}"/>
    <cellStyle name="Финансовый 3 3 8 3 3 5 5" xfId="31200" xr:uid="{00000000-0005-0000-0000-0000327A0000}"/>
    <cellStyle name="Финансовый 3 3 8 3 3 5 6" xfId="34173" xr:uid="{00000000-0005-0000-0000-0000337A0000}"/>
    <cellStyle name="Финансовый 3 3 8 3 3 5 7" xfId="35509" xr:uid="{00000000-0005-0000-0000-0000347A0000}"/>
    <cellStyle name="Финансовый 3 3 8 4" xfId="10173" xr:uid="{00000000-0005-0000-0000-0000357A0000}"/>
    <cellStyle name="Финансовый 3 3 8 4 2" xfId="13256" xr:uid="{00000000-0005-0000-0000-0000367A0000}"/>
    <cellStyle name="Финансовый 3 3 8 4 3" xfId="15066" xr:uid="{00000000-0005-0000-0000-0000377A0000}"/>
    <cellStyle name="Финансовый 3 3 8 4 3 2" xfId="15914" xr:uid="{00000000-0005-0000-0000-0000387A0000}"/>
    <cellStyle name="Финансовый 3 3 8 4 3 3" xfId="19897" xr:uid="{00000000-0005-0000-0000-0000397A0000}"/>
    <cellStyle name="Финансовый 3 3 8 4 3 4" xfId="20982" xr:uid="{00000000-0005-0000-0000-00003A7A0000}"/>
    <cellStyle name="Финансовый 3 3 8 4 3 5" xfId="26584" xr:uid="{00000000-0005-0000-0000-00003B7A0000}"/>
    <cellStyle name="Финансовый 3 3 8 4 3 6" xfId="23541" xr:uid="{00000000-0005-0000-0000-00003C7A0000}"/>
    <cellStyle name="Финансовый 3 3 8 4 3 7" xfId="26393" xr:uid="{00000000-0005-0000-0000-00003D7A0000}"/>
    <cellStyle name="Финансовый 3 3 8 4 3 8" xfId="33070" xr:uid="{00000000-0005-0000-0000-00003E7A0000}"/>
    <cellStyle name="Финансовый 3 3 8 4 3 9" xfId="32549" xr:uid="{00000000-0005-0000-0000-00003F7A0000}"/>
    <cellStyle name="Финансовый 3 3 8 4 4" xfId="17738" xr:uid="{00000000-0005-0000-0000-0000407A0000}"/>
    <cellStyle name="Финансовый 3 3 8 4 5" xfId="19050" xr:uid="{00000000-0005-0000-0000-0000417A0000}"/>
    <cellStyle name="Финансовый 3 3 8 4 5 2" xfId="22798" xr:uid="{00000000-0005-0000-0000-0000427A0000}"/>
    <cellStyle name="Финансовый 3 3 8 4 5 3" xfId="28193" xr:uid="{00000000-0005-0000-0000-0000437A0000}"/>
    <cellStyle name="Финансовый 3 3 8 4 5 4" xfId="29630" xr:uid="{00000000-0005-0000-0000-0000447A0000}"/>
    <cellStyle name="Финансовый 3 3 8 4 5 5" xfId="30936" xr:uid="{00000000-0005-0000-0000-0000457A0000}"/>
    <cellStyle name="Финансовый 3 3 8 4 5 6" xfId="34437" xr:uid="{00000000-0005-0000-0000-0000467A0000}"/>
    <cellStyle name="Финансовый 3 3 8 4 5 7" xfId="35773" xr:uid="{00000000-0005-0000-0000-0000477A0000}"/>
    <cellStyle name="Финансовый 3 3 8 5" xfId="11242" xr:uid="{00000000-0005-0000-0000-0000487A0000}"/>
    <cellStyle name="Финансовый 3 3 8 6" xfId="13904" xr:uid="{00000000-0005-0000-0000-0000497A0000}"/>
    <cellStyle name="Финансовый 3 3 8 7" xfId="14418" xr:uid="{00000000-0005-0000-0000-00004A7A0000}"/>
    <cellStyle name="Финансовый 3 3 8 7 2" xfId="16562" xr:uid="{00000000-0005-0000-0000-00004B7A0000}"/>
    <cellStyle name="Финансовый 3 3 8 7 3" xfId="20545" xr:uid="{00000000-0005-0000-0000-00004C7A0000}"/>
    <cellStyle name="Финансовый 3 3 8 7 4" xfId="21072" xr:uid="{00000000-0005-0000-0000-00004D7A0000}"/>
    <cellStyle name="Финансовый 3 3 8 7 5" xfId="24418" xr:uid="{00000000-0005-0000-0000-00004E7A0000}"/>
    <cellStyle name="Финансовый 3 3 8 7 6" xfId="25991" xr:uid="{00000000-0005-0000-0000-00004F7A0000}"/>
    <cellStyle name="Финансовый 3 3 8 7 7" xfId="21474" xr:uid="{00000000-0005-0000-0000-0000507A0000}"/>
    <cellStyle name="Финансовый 3 3 8 7 8" xfId="33718" xr:uid="{00000000-0005-0000-0000-0000517A0000}"/>
    <cellStyle name="Финансовый 3 3 8 7 9" xfId="32450" xr:uid="{00000000-0005-0000-0000-0000527A0000}"/>
    <cellStyle name="Финансовый 3 3 8 8" xfId="17090" xr:uid="{00000000-0005-0000-0000-0000537A0000}"/>
    <cellStyle name="Финансовый 3 3 8 9" xfId="18402" xr:uid="{00000000-0005-0000-0000-0000547A0000}"/>
    <cellStyle name="Финансовый 3 3 8 9 2" xfId="21527" xr:uid="{00000000-0005-0000-0000-0000557A0000}"/>
    <cellStyle name="Финансовый 3 3 8 9 3" xfId="27545" xr:uid="{00000000-0005-0000-0000-0000567A0000}"/>
    <cellStyle name="Финансовый 3 3 8 9 4" xfId="28982" xr:uid="{00000000-0005-0000-0000-0000577A0000}"/>
    <cellStyle name="Финансовый 3 3 8 9 5" xfId="30288" xr:uid="{00000000-0005-0000-0000-0000587A0000}"/>
    <cellStyle name="Финансовый 3 3 8 9 6" xfId="35085" xr:uid="{00000000-0005-0000-0000-0000597A0000}"/>
    <cellStyle name="Финансовый 3 3 8 9 7" xfId="36421" xr:uid="{00000000-0005-0000-0000-00005A7A0000}"/>
    <cellStyle name="Финансовый 3 3 9" xfId="272" xr:uid="{00000000-0005-0000-0000-00005B7A0000}"/>
    <cellStyle name="Финансовый 3 3 9 2" xfId="611" xr:uid="{00000000-0005-0000-0000-00005C7A0000}"/>
    <cellStyle name="Финансовый 3 3 9 2 2" xfId="9292" xr:uid="{00000000-0005-0000-0000-00005D7A0000}"/>
    <cellStyle name="Финансовый 3 3 9 2 3" xfId="10519" xr:uid="{00000000-0005-0000-0000-00005E7A0000}"/>
    <cellStyle name="Финансовый 3 3 9 3" xfId="1364" xr:uid="{00000000-0005-0000-0000-00005F7A0000}"/>
    <cellStyle name="Финансовый 3 3 9 3 2" xfId="7785" xr:uid="{00000000-0005-0000-0000-0000607A0000}"/>
    <cellStyle name="Финансовый 3 3 9 3 2 2" xfId="13774" xr:uid="{00000000-0005-0000-0000-0000617A0000}"/>
    <cellStyle name="Финансовый 3 3 9 3 2 3" xfId="14548" xr:uid="{00000000-0005-0000-0000-0000627A0000}"/>
    <cellStyle name="Финансовый 3 3 9 3 2 3 2" xfId="16432" xr:uid="{00000000-0005-0000-0000-0000637A0000}"/>
    <cellStyle name="Финансовый 3 3 9 3 2 3 3" xfId="20415" xr:uid="{00000000-0005-0000-0000-0000647A0000}"/>
    <cellStyle name="Финансовый 3 3 9 3 2 3 4" xfId="21407" xr:uid="{00000000-0005-0000-0000-0000657A0000}"/>
    <cellStyle name="Финансовый 3 3 9 3 2 3 5" xfId="24822" xr:uid="{00000000-0005-0000-0000-0000667A0000}"/>
    <cellStyle name="Финансовый 3 3 9 3 2 3 6" xfId="21513" xr:uid="{00000000-0005-0000-0000-0000677A0000}"/>
    <cellStyle name="Финансовый 3 3 9 3 2 3 7" xfId="24640" xr:uid="{00000000-0005-0000-0000-0000687A0000}"/>
    <cellStyle name="Финансовый 3 3 9 3 2 3 8" xfId="33588" xr:uid="{00000000-0005-0000-0000-0000697A0000}"/>
    <cellStyle name="Финансовый 3 3 9 3 2 3 9" xfId="31503" xr:uid="{00000000-0005-0000-0000-00006A7A0000}"/>
    <cellStyle name="Финансовый 3 3 9 3 2 4" xfId="17220" xr:uid="{00000000-0005-0000-0000-00006B7A0000}"/>
    <cellStyle name="Финансовый 3 3 9 3 2 5" xfId="18532" xr:uid="{00000000-0005-0000-0000-00006C7A0000}"/>
    <cellStyle name="Финансовый 3 3 9 3 2 5 2" xfId="21145" xr:uid="{00000000-0005-0000-0000-00006D7A0000}"/>
    <cellStyle name="Финансовый 3 3 9 3 2 5 3" xfId="27675" xr:uid="{00000000-0005-0000-0000-00006E7A0000}"/>
    <cellStyle name="Финансовый 3 3 9 3 2 5 4" xfId="29112" xr:uid="{00000000-0005-0000-0000-00006F7A0000}"/>
    <cellStyle name="Финансовый 3 3 9 3 2 5 5" xfId="30418" xr:uid="{00000000-0005-0000-0000-0000707A0000}"/>
    <cellStyle name="Финансовый 3 3 9 3 2 5 6" xfId="34955" xr:uid="{00000000-0005-0000-0000-0000717A0000}"/>
    <cellStyle name="Финансовый 3 3 9 3 2 5 7" xfId="36291" xr:uid="{00000000-0005-0000-0000-0000727A0000}"/>
    <cellStyle name="Финансовый 3 3 9 3 3" xfId="12506" xr:uid="{00000000-0005-0000-0000-0000737A0000}"/>
    <cellStyle name="Финансовый 3 3 9 3 3 2" xfId="13126" xr:uid="{00000000-0005-0000-0000-0000747A0000}"/>
    <cellStyle name="Финансовый 3 3 9 3 3 3" xfId="15196" xr:uid="{00000000-0005-0000-0000-0000757A0000}"/>
    <cellStyle name="Финансовый 3 3 9 3 3 3 2" xfId="15784" xr:uid="{00000000-0005-0000-0000-0000767A0000}"/>
    <cellStyle name="Финансовый 3 3 9 3 3 3 3" xfId="19767" xr:uid="{00000000-0005-0000-0000-0000777A0000}"/>
    <cellStyle name="Финансовый 3 3 9 3 3 3 4" xfId="22700" xr:uid="{00000000-0005-0000-0000-0000787A0000}"/>
    <cellStyle name="Финансовый 3 3 9 3 3 3 5" xfId="24569" xr:uid="{00000000-0005-0000-0000-0000797A0000}"/>
    <cellStyle name="Финансовый 3 3 9 3 3 3 6" xfId="21797" xr:uid="{00000000-0005-0000-0000-00007A7A0000}"/>
    <cellStyle name="Финансовый 3 3 9 3 3 3 7" xfId="25870" xr:uid="{00000000-0005-0000-0000-00007B7A0000}"/>
    <cellStyle name="Финансовый 3 3 9 3 3 3 8" xfId="32940" xr:uid="{00000000-0005-0000-0000-00007C7A0000}"/>
    <cellStyle name="Финансовый 3 3 9 3 3 3 9" xfId="31784" xr:uid="{00000000-0005-0000-0000-00007D7A0000}"/>
    <cellStyle name="Финансовый 3 3 9 3 3 4" xfId="17868" xr:uid="{00000000-0005-0000-0000-00007E7A0000}"/>
    <cellStyle name="Финансовый 3 3 9 3 3 5" xfId="19180" xr:uid="{00000000-0005-0000-0000-00007F7A0000}"/>
    <cellStyle name="Финансовый 3 3 9 3 3 5 2" xfId="23218" xr:uid="{00000000-0005-0000-0000-0000807A0000}"/>
    <cellStyle name="Финансовый 3 3 9 3 3 5 3" xfId="28323" xr:uid="{00000000-0005-0000-0000-0000817A0000}"/>
    <cellStyle name="Финансовый 3 3 9 3 3 5 4" xfId="29760" xr:uid="{00000000-0005-0000-0000-0000827A0000}"/>
    <cellStyle name="Финансовый 3 3 9 3 3 5 5" xfId="31066" xr:uid="{00000000-0005-0000-0000-0000837A0000}"/>
    <cellStyle name="Финансовый 3 3 9 3 3 5 6" xfId="34307" xr:uid="{00000000-0005-0000-0000-0000847A0000}"/>
    <cellStyle name="Финансовый 3 3 9 3 3 5 7" xfId="35643" xr:uid="{00000000-0005-0000-0000-0000857A0000}"/>
    <cellStyle name="Финансовый 3 3 9 4" xfId="10180" xr:uid="{00000000-0005-0000-0000-0000867A0000}"/>
    <cellStyle name="Финансовый 3 3 9 4 2" xfId="13253" xr:uid="{00000000-0005-0000-0000-0000877A0000}"/>
    <cellStyle name="Финансовый 3 3 9 4 3" xfId="15069" xr:uid="{00000000-0005-0000-0000-0000887A0000}"/>
    <cellStyle name="Финансовый 3 3 9 4 3 2" xfId="15911" xr:uid="{00000000-0005-0000-0000-0000897A0000}"/>
    <cellStyle name="Финансовый 3 3 9 4 3 3" xfId="19894" xr:uid="{00000000-0005-0000-0000-00008A7A0000}"/>
    <cellStyle name="Финансовый 3 3 9 4 3 4" xfId="23826" xr:uid="{00000000-0005-0000-0000-00008B7A0000}"/>
    <cellStyle name="Финансовый 3 3 9 4 3 5" xfId="26671" xr:uid="{00000000-0005-0000-0000-00008C7A0000}"/>
    <cellStyle name="Финансовый 3 3 9 4 3 6" xfId="25195" xr:uid="{00000000-0005-0000-0000-00008D7A0000}"/>
    <cellStyle name="Финансовый 3 3 9 4 3 7" xfId="25971" xr:uid="{00000000-0005-0000-0000-00008E7A0000}"/>
    <cellStyle name="Финансовый 3 3 9 4 3 8" xfId="33067" xr:uid="{00000000-0005-0000-0000-00008F7A0000}"/>
    <cellStyle name="Финансовый 3 3 9 4 3 9" xfId="32595" xr:uid="{00000000-0005-0000-0000-0000907A0000}"/>
    <cellStyle name="Финансовый 3 3 9 4 4" xfId="17741" xr:uid="{00000000-0005-0000-0000-0000917A0000}"/>
    <cellStyle name="Финансовый 3 3 9 4 5" xfId="19053" xr:uid="{00000000-0005-0000-0000-0000927A0000}"/>
    <cellStyle name="Финансовый 3 3 9 4 5 2" xfId="22516" xr:uid="{00000000-0005-0000-0000-0000937A0000}"/>
    <cellStyle name="Финансовый 3 3 9 4 5 3" xfId="28196" xr:uid="{00000000-0005-0000-0000-0000947A0000}"/>
    <cellStyle name="Финансовый 3 3 9 4 5 4" xfId="29633" xr:uid="{00000000-0005-0000-0000-0000957A0000}"/>
    <cellStyle name="Финансовый 3 3 9 4 5 5" xfId="30939" xr:uid="{00000000-0005-0000-0000-0000967A0000}"/>
    <cellStyle name="Финансовый 3 3 9 4 5 6" xfId="34434" xr:uid="{00000000-0005-0000-0000-0000977A0000}"/>
    <cellStyle name="Финансовый 3 3 9 4 5 7" xfId="35770" xr:uid="{00000000-0005-0000-0000-0000987A0000}"/>
    <cellStyle name="Финансовый 3 3 9 5" xfId="11249" xr:uid="{00000000-0005-0000-0000-0000997A0000}"/>
    <cellStyle name="Финансовый 3 3 9 6" xfId="13901" xr:uid="{00000000-0005-0000-0000-00009A7A0000}"/>
    <cellStyle name="Финансовый 3 3 9 7" xfId="14421" xr:uid="{00000000-0005-0000-0000-00009B7A0000}"/>
    <cellStyle name="Финансовый 3 3 9 7 2" xfId="16559" xr:uid="{00000000-0005-0000-0000-00009C7A0000}"/>
    <cellStyle name="Финансовый 3 3 9 7 3" xfId="20542" xr:uid="{00000000-0005-0000-0000-00009D7A0000}"/>
    <cellStyle name="Финансовый 3 3 9 7 4" xfId="24436" xr:uid="{00000000-0005-0000-0000-00009E7A0000}"/>
    <cellStyle name="Финансовый 3 3 9 7 5" xfId="22954" xr:uid="{00000000-0005-0000-0000-00009F7A0000}"/>
    <cellStyle name="Финансовый 3 3 9 7 6" xfId="25659" xr:uid="{00000000-0005-0000-0000-0000A07A0000}"/>
    <cellStyle name="Финансовый 3 3 9 7 7" xfId="24484" xr:uid="{00000000-0005-0000-0000-0000A17A0000}"/>
    <cellStyle name="Финансовый 3 3 9 7 8" xfId="33715" xr:uid="{00000000-0005-0000-0000-0000A27A0000}"/>
    <cellStyle name="Финансовый 3 3 9 7 9" xfId="32475" xr:uid="{00000000-0005-0000-0000-0000A37A0000}"/>
    <cellStyle name="Финансовый 3 3 9 8" xfId="17093" xr:uid="{00000000-0005-0000-0000-0000A47A0000}"/>
    <cellStyle name="Финансовый 3 3 9 9" xfId="18405" xr:uid="{00000000-0005-0000-0000-0000A57A0000}"/>
    <cellStyle name="Финансовый 3 3 9 9 2" xfId="22805" xr:uid="{00000000-0005-0000-0000-0000A67A0000}"/>
    <cellStyle name="Финансовый 3 3 9 9 3" xfId="27548" xr:uid="{00000000-0005-0000-0000-0000A77A0000}"/>
    <cellStyle name="Финансовый 3 3 9 9 4" xfId="28985" xr:uid="{00000000-0005-0000-0000-0000A87A0000}"/>
    <cellStyle name="Финансовый 3 3 9 9 5" xfId="30291" xr:uid="{00000000-0005-0000-0000-0000A97A0000}"/>
    <cellStyle name="Финансовый 3 3 9 9 6" xfId="35082" xr:uid="{00000000-0005-0000-0000-0000AA7A0000}"/>
    <cellStyle name="Финансовый 3 3 9 9 7" xfId="36418" xr:uid="{00000000-0005-0000-0000-0000AB7A0000}"/>
    <cellStyle name="Финансовый 3 4" xfId="12795" xr:uid="{00000000-0005-0000-0000-0000AC7A0000}"/>
    <cellStyle name="Финансовый 3 4 2" xfId="12845" xr:uid="{00000000-0005-0000-0000-0000AD7A0000}"/>
    <cellStyle name="Финансовый 3 4 3" xfId="15477" xr:uid="{00000000-0005-0000-0000-0000AE7A0000}"/>
    <cellStyle name="Финансовый 3 4 3 2" xfId="15503" xr:uid="{00000000-0005-0000-0000-0000AF7A0000}"/>
    <cellStyle name="Финансовый 3 4 3 3" xfId="19486" xr:uid="{00000000-0005-0000-0000-0000B07A0000}"/>
    <cellStyle name="Финансовый 3 4 3 4" xfId="21788" xr:uid="{00000000-0005-0000-0000-0000B17A0000}"/>
    <cellStyle name="Финансовый 3 4 3 5" xfId="20864" xr:uid="{00000000-0005-0000-0000-0000B27A0000}"/>
    <cellStyle name="Финансовый 3 4 3 6" xfId="22946" xr:uid="{00000000-0005-0000-0000-0000B37A0000}"/>
    <cellStyle name="Финансовый 3 4 3 7" xfId="25715" xr:uid="{00000000-0005-0000-0000-0000B47A0000}"/>
    <cellStyle name="Финансовый 3 4 3 8" xfId="32659" xr:uid="{00000000-0005-0000-0000-0000B57A0000}"/>
    <cellStyle name="Финансовый 3 4 3 9" xfId="32079" xr:uid="{00000000-0005-0000-0000-0000B67A0000}"/>
    <cellStyle name="Финансовый 3 4 4" xfId="18149" xr:uid="{00000000-0005-0000-0000-0000B77A0000}"/>
    <cellStyle name="Финансовый 3 4 5" xfId="19461" xr:uid="{00000000-0005-0000-0000-0000B87A0000}"/>
    <cellStyle name="Финансовый 3 4 5 2" xfId="21515" xr:uid="{00000000-0005-0000-0000-0000B97A0000}"/>
    <cellStyle name="Финансовый 3 4 5 3" xfId="28604" xr:uid="{00000000-0005-0000-0000-0000BA7A0000}"/>
    <cellStyle name="Финансовый 3 4 5 4" xfId="30041" xr:uid="{00000000-0005-0000-0000-0000BB7A0000}"/>
    <cellStyle name="Финансовый 3 4 5 5" xfId="31347" xr:uid="{00000000-0005-0000-0000-0000BC7A0000}"/>
    <cellStyle name="Финансовый 3 4 5 6" xfId="34026" xr:uid="{00000000-0005-0000-0000-0000BD7A0000}"/>
    <cellStyle name="Финансовый 3 4 5 7" xfId="35362" xr:uid="{00000000-0005-0000-0000-0000BE7A0000}"/>
    <cellStyle name="Финансовый 4" xfId="203" xr:uid="{00000000-0005-0000-0000-0000BF7A0000}"/>
    <cellStyle name="Финансовый 4 10" xfId="213" xr:uid="{00000000-0005-0000-0000-0000C07A0000}"/>
    <cellStyle name="Финансовый 4 10 2" xfId="378" xr:uid="{00000000-0005-0000-0000-0000C17A0000}"/>
    <cellStyle name="Финансовый 4 10 2 2" xfId="7742" xr:uid="{00000000-0005-0000-0000-0000C27A0000}"/>
    <cellStyle name="Финансовый 4 10 2 3" xfId="10286" xr:uid="{00000000-0005-0000-0000-0000C37A0000}"/>
    <cellStyle name="Финансовый 4 10 3" xfId="1301" xr:uid="{00000000-0005-0000-0000-0000C47A0000}"/>
    <cellStyle name="Финансовый 4 10 3 2" xfId="8249" xr:uid="{00000000-0005-0000-0000-0000C57A0000}"/>
    <cellStyle name="Финансовый 4 10 3 2 2" xfId="13647" xr:uid="{00000000-0005-0000-0000-0000C67A0000}"/>
    <cellStyle name="Финансовый 4 10 3 2 3" xfId="14675" xr:uid="{00000000-0005-0000-0000-0000C77A0000}"/>
    <cellStyle name="Финансовый 4 10 3 2 3 2" xfId="16305" xr:uid="{00000000-0005-0000-0000-0000C87A0000}"/>
    <cellStyle name="Финансовый 4 10 3 2 3 3" xfId="20288" xr:uid="{00000000-0005-0000-0000-0000C97A0000}"/>
    <cellStyle name="Финансовый 4 10 3 2 3 4" xfId="25234" xr:uid="{00000000-0005-0000-0000-0000CA7A0000}"/>
    <cellStyle name="Финансовый 4 10 3 2 3 5" xfId="21172" xr:uid="{00000000-0005-0000-0000-0000CB7A0000}"/>
    <cellStyle name="Финансовый 4 10 3 2 3 6" xfId="24845" xr:uid="{00000000-0005-0000-0000-0000CC7A0000}"/>
    <cellStyle name="Финансовый 4 10 3 2 3 7" xfId="25982" xr:uid="{00000000-0005-0000-0000-0000CD7A0000}"/>
    <cellStyle name="Финансовый 4 10 3 2 3 8" xfId="33461" xr:uid="{00000000-0005-0000-0000-0000CE7A0000}"/>
    <cellStyle name="Финансовый 4 10 3 2 3 9" xfId="31606" xr:uid="{00000000-0005-0000-0000-0000CF7A0000}"/>
    <cellStyle name="Финансовый 4 10 3 2 4" xfId="17347" xr:uid="{00000000-0005-0000-0000-0000D07A0000}"/>
    <cellStyle name="Финансовый 4 10 3 2 5" xfId="18659" xr:uid="{00000000-0005-0000-0000-0000D17A0000}"/>
    <cellStyle name="Финансовый 4 10 3 2 5 2" xfId="22757" xr:uid="{00000000-0005-0000-0000-0000D27A0000}"/>
    <cellStyle name="Финансовый 4 10 3 2 5 3" xfId="27802" xr:uid="{00000000-0005-0000-0000-0000D37A0000}"/>
    <cellStyle name="Финансовый 4 10 3 2 5 4" xfId="29239" xr:uid="{00000000-0005-0000-0000-0000D47A0000}"/>
    <cellStyle name="Финансовый 4 10 3 2 5 5" xfId="30545" xr:uid="{00000000-0005-0000-0000-0000D57A0000}"/>
    <cellStyle name="Финансовый 4 10 3 2 5 6" xfId="34828" xr:uid="{00000000-0005-0000-0000-0000D67A0000}"/>
    <cellStyle name="Финансовый 4 10 3 2 5 7" xfId="36164" xr:uid="{00000000-0005-0000-0000-0000D77A0000}"/>
    <cellStyle name="Финансовый 4 10 3 3" xfId="12633" xr:uid="{00000000-0005-0000-0000-0000D87A0000}"/>
    <cellStyle name="Финансовый 4 10 3 3 2" xfId="12999" xr:uid="{00000000-0005-0000-0000-0000D97A0000}"/>
    <cellStyle name="Финансовый 4 10 3 3 3" xfId="15323" xr:uid="{00000000-0005-0000-0000-0000DA7A0000}"/>
    <cellStyle name="Финансовый 4 10 3 3 3 2" xfId="15657" xr:uid="{00000000-0005-0000-0000-0000DB7A0000}"/>
    <cellStyle name="Финансовый 4 10 3 3 3 3" xfId="19640" xr:uid="{00000000-0005-0000-0000-0000DC7A0000}"/>
    <cellStyle name="Финансовый 4 10 3 3 3 4" xfId="25035" xr:uid="{00000000-0005-0000-0000-0000DD7A0000}"/>
    <cellStyle name="Финансовый 4 10 3 3 3 5" xfId="26188" xr:uid="{00000000-0005-0000-0000-0000DE7A0000}"/>
    <cellStyle name="Финансовый 4 10 3 3 3 6" xfId="22156" xr:uid="{00000000-0005-0000-0000-0000DF7A0000}"/>
    <cellStyle name="Финансовый 4 10 3 3 3 7" xfId="24867" xr:uid="{00000000-0005-0000-0000-0000E07A0000}"/>
    <cellStyle name="Финансовый 4 10 3 3 3 8" xfId="32813" xr:uid="{00000000-0005-0000-0000-0000E17A0000}"/>
    <cellStyle name="Финансовый 4 10 3 3 3 9" xfId="32519" xr:uid="{00000000-0005-0000-0000-0000E27A0000}"/>
    <cellStyle name="Финансовый 4 10 3 3 4" xfId="17995" xr:uid="{00000000-0005-0000-0000-0000E37A0000}"/>
    <cellStyle name="Финансовый 4 10 3 3 5" xfId="19307" xr:uid="{00000000-0005-0000-0000-0000E47A0000}"/>
    <cellStyle name="Финансовый 4 10 3 3 5 2" xfId="23327" xr:uid="{00000000-0005-0000-0000-0000E57A0000}"/>
    <cellStyle name="Финансовый 4 10 3 3 5 3" xfId="28450" xr:uid="{00000000-0005-0000-0000-0000E67A0000}"/>
    <cellStyle name="Финансовый 4 10 3 3 5 4" xfId="29887" xr:uid="{00000000-0005-0000-0000-0000E77A0000}"/>
    <cellStyle name="Финансовый 4 10 3 3 5 5" xfId="31193" xr:uid="{00000000-0005-0000-0000-0000E87A0000}"/>
    <cellStyle name="Финансовый 4 10 3 3 5 6" xfId="34180" xr:uid="{00000000-0005-0000-0000-0000E97A0000}"/>
    <cellStyle name="Финансовый 4 10 3 3 5 7" xfId="35516" xr:uid="{00000000-0005-0000-0000-0000EA7A0000}"/>
    <cellStyle name="Финансовый 4 10 4" xfId="10121" xr:uid="{00000000-0005-0000-0000-0000EB7A0000}"/>
    <cellStyle name="Финансовый 4 10 4 2" xfId="13283" xr:uid="{00000000-0005-0000-0000-0000EC7A0000}"/>
    <cellStyle name="Финансовый 4 10 4 3" xfId="15039" xr:uid="{00000000-0005-0000-0000-0000ED7A0000}"/>
    <cellStyle name="Финансовый 4 10 4 3 2" xfId="15941" xr:uid="{00000000-0005-0000-0000-0000EE7A0000}"/>
    <cellStyle name="Финансовый 4 10 4 3 3" xfId="19924" xr:uid="{00000000-0005-0000-0000-0000EF7A0000}"/>
    <cellStyle name="Финансовый 4 10 4 3 4" xfId="23606" xr:uid="{00000000-0005-0000-0000-0000F07A0000}"/>
    <cellStyle name="Финансовый 4 10 4 3 5" xfId="26019" xr:uid="{00000000-0005-0000-0000-0000F17A0000}"/>
    <cellStyle name="Финансовый 4 10 4 3 6" xfId="23440" xr:uid="{00000000-0005-0000-0000-0000F27A0000}"/>
    <cellStyle name="Финансовый 4 10 4 3 7" xfId="25921" xr:uid="{00000000-0005-0000-0000-0000F37A0000}"/>
    <cellStyle name="Финансовый 4 10 4 3 8" xfId="33097" xr:uid="{00000000-0005-0000-0000-0000F47A0000}"/>
    <cellStyle name="Финансовый 4 10 4 3 9" xfId="31405" xr:uid="{00000000-0005-0000-0000-0000F57A0000}"/>
    <cellStyle name="Финансовый 4 10 4 4" xfId="17711" xr:uid="{00000000-0005-0000-0000-0000F67A0000}"/>
    <cellStyle name="Финансовый 4 10 4 5" xfId="19023" xr:uid="{00000000-0005-0000-0000-0000F77A0000}"/>
    <cellStyle name="Финансовый 4 10 4 5 2" xfId="23052" xr:uid="{00000000-0005-0000-0000-0000F87A0000}"/>
    <cellStyle name="Финансовый 4 10 4 5 3" xfId="28166" xr:uid="{00000000-0005-0000-0000-0000F97A0000}"/>
    <cellStyle name="Финансовый 4 10 4 5 4" xfId="29603" xr:uid="{00000000-0005-0000-0000-0000FA7A0000}"/>
    <cellStyle name="Финансовый 4 10 4 5 5" xfId="30909" xr:uid="{00000000-0005-0000-0000-0000FB7A0000}"/>
    <cellStyle name="Финансовый 4 10 4 5 6" xfId="34464" xr:uid="{00000000-0005-0000-0000-0000FC7A0000}"/>
    <cellStyle name="Финансовый 4 10 4 5 7" xfId="35800" xr:uid="{00000000-0005-0000-0000-0000FD7A0000}"/>
    <cellStyle name="Финансовый 4 10 5" xfId="11186" xr:uid="{00000000-0005-0000-0000-0000FE7A0000}"/>
    <cellStyle name="Финансовый 4 10 6" xfId="13931" xr:uid="{00000000-0005-0000-0000-0000FF7A0000}"/>
    <cellStyle name="Финансовый 4 10 7" xfId="14391" xr:uid="{00000000-0005-0000-0000-0000007B0000}"/>
    <cellStyle name="Финансовый 4 10 7 2" xfId="16589" xr:uid="{00000000-0005-0000-0000-0000017B0000}"/>
    <cellStyle name="Финансовый 4 10 7 3" xfId="20572" xr:uid="{00000000-0005-0000-0000-0000027B0000}"/>
    <cellStyle name="Финансовый 4 10 7 4" xfId="21491" xr:uid="{00000000-0005-0000-0000-0000037B0000}"/>
    <cellStyle name="Финансовый 4 10 7 5" xfId="27090" xr:uid="{00000000-0005-0000-0000-0000047B0000}"/>
    <cellStyle name="Финансовый 4 10 7 6" xfId="22084" xr:uid="{00000000-0005-0000-0000-0000057B0000}"/>
    <cellStyle name="Финансовый 4 10 7 7" xfId="26320" xr:uid="{00000000-0005-0000-0000-0000067B0000}"/>
    <cellStyle name="Финансовый 4 10 7 8" xfId="33745" xr:uid="{00000000-0005-0000-0000-0000077B0000}"/>
    <cellStyle name="Финансовый 4 10 7 9" xfId="33996" xr:uid="{00000000-0005-0000-0000-0000087B0000}"/>
    <cellStyle name="Финансовый 4 10 8" xfId="17063" xr:uid="{00000000-0005-0000-0000-0000097B0000}"/>
    <cellStyle name="Финансовый 4 10 9" xfId="18375" xr:uid="{00000000-0005-0000-0000-00000A7B0000}"/>
    <cellStyle name="Финансовый 4 10 9 2" xfId="25275" xr:uid="{00000000-0005-0000-0000-00000B7B0000}"/>
    <cellStyle name="Финансовый 4 10 9 3" xfId="27518" xr:uid="{00000000-0005-0000-0000-00000C7B0000}"/>
    <cellStyle name="Финансовый 4 10 9 4" xfId="28955" xr:uid="{00000000-0005-0000-0000-00000D7B0000}"/>
    <cellStyle name="Финансовый 4 10 9 5" xfId="30261" xr:uid="{00000000-0005-0000-0000-00000E7B0000}"/>
    <cellStyle name="Финансовый 4 10 9 6" xfId="35112" xr:uid="{00000000-0005-0000-0000-00000F7B0000}"/>
    <cellStyle name="Финансовый 4 10 9 7" xfId="36448" xr:uid="{00000000-0005-0000-0000-0000107B0000}"/>
    <cellStyle name="Финансовый 4 11" xfId="328" xr:uid="{00000000-0005-0000-0000-0000117B0000}"/>
    <cellStyle name="Финансовый 4 11 2" xfId="379" xr:uid="{00000000-0005-0000-0000-0000127B0000}"/>
    <cellStyle name="Финансовый 4 11 2 2" xfId="8850" xr:uid="{00000000-0005-0000-0000-0000137B0000}"/>
    <cellStyle name="Финансовый 4 11 2 3" xfId="10287" xr:uid="{00000000-0005-0000-0000-0000147B0000}"/>
    <cellStyle name="Финансовый 4 11 3" xfId="1612" xr:uid="{00000000-0005-0000-0000-0000157B0000}"/>
    <cellStyle name="Финансовый 4 11 3 2" xfId="8104" xr:uid="{00000000-0005-0000-0000-0000167B0000}"/>
    <cellStyle name="Финансовый 4 11 3 2 2" xfId="13685" xr:uid="{00000000-0005-0000-0000-0000177B0000}"/>
    <cellStyle name="Финансовый 4 11 3 2 3" xfId="14637" xr:uid="{00000000-0005-0000-0000-0000187B0000}"/>
    <cellStyle name="Финансовый 4 11 3 2 3 2" xfId="16343" xr:uid="{00000000-0005-0000-0000-0000197B0000}"/>
    <cellStyle name="Финансовый 4 11 3 2 3 3" xfId="20326" xr:uid="{00000000-0005-0000-0000-00001A7B0000}"/>
    <cellStyle name="Финансовый 4 11 3 2 3 4" xfId="23785" xr:uid="{00000000-0005-0000-0000-00001B7B0000}"/>
    <cellStyle name="Финансовый 4 11 3 2 3 5" xfId="24234" xr:uid="{00000000-0005-0000-0000-00001C7B0000}"/>
    <cellStyle name="Финансовый 4 11 3 2 3 6" xfId="24138" xr:uid="{00000000-0005-0000-0000-00001D7B0000}"/>
    <cellStyle name="Финансовый 4 11 3 2 3 7" xfId="22479" xr:uid="{00000000-0005-0000-0000-00001E7B0000}"/>
    <cellStyle name="Финансовый 4 11 3 2 3 8" xfId="33499" xr:uid="{00000000-0005-0000-0000-00001F7B0000}"/>
    <cellStyle name="Финансовый 4 11 3 2 3 9" xfId="32311" xr:uid="{00000000-0005-0000-0000-0000207B0000}"/>
    <cellStyle name="Финансовый 4 11 3 2 4" xfId="17309" xr:uid="{00000000-0005-0000-0000-0000217B0000}"/>
    <cellStyle name="Финансовый 4 11 3 2 5" xfId="18621" xr:uid="{00000000-0005-0000-0000-0000227B0000}"/>
    <cellStyle name="Финансовый 4 11 3 2 5 2" xfId="21827" xr:uid="{00000000-0005-0000-0000-0000237B0000}"/>
    <cellStyle name="Финансовый 4 11 3 2 5 3" xfId="27764" xr:uid="{00000000-0005-0000-0000-0000247B0000}"/>
    <cellStyle name="Финансовый 4 11 3 2 5 4" xfId="29201" xr:uid="{00000000-0005-0000-0000-0000257B0000}"/>
    <cellStyle name="Финансовый 4 11 3 2 5 5" xfId="30507" xr:uid="{00000000-0005-0000-0000-0000267B0000}"/>
    <cellStyle name="Финансовый 4 11 3 2 5 6" xfId="34866" xr:uid="{00000000-0005-0000-0000-0000277B0000}"/>
    <cellStyle name="Финансовый 4 11 3 2 5 7" xfId="36202" xr:uid="{00000000-0005-0000-0000-0000287B0000}"/>
    <cellStyle name="Финансовый 4 11 3 3" xfId="12595" xr:uid="{00000000-0005-0000-0000-0000297B0000}"/>
    <cellStyle name="Финансовый 4 11 3 3 2" xfId="13037" xr:uid="{00000000-0005-0000-0000-00002A7B0000}"/>
    <cellStyle name="Финансовый 4 11 3 3 3" xfId="15285" xr:uid="{00000000-0005-0000-0000-00002B7B0000}"/>
    <cellStyle name="Финансовый 4 11 3 3 3 2" xfId="15695" xr:uid="{00000000-0005-0000-0000-00002C7B0000}"/>
    <cellStyle name="Финансовый 4 11 3 3 3 3" xfId="19678" xr:uid="{00000000-0005-0000-0000-00002D7B0000}"/>
    <cellStyle name="Финансовый 4 11 3 3 3 4" xfId="21995" xr:uid="{00000000-0005-0000-0000-00002E7B0000}"/>
    <cellStyle name="Финансовый 4 11 3 3 3 5" xfId="26487" xr:uid="{00000000-0005-0000-0000-00002F7B0000}"/>
    <cellStyle name="Финансовый 4 11 3 3 3 6" xfId="21895" xr:uid="{00000000-0005-0000-0000-0000307B0000}"/>
    <cellStyle name="Финансовый 4 11 3 3 3 7" xfId="25628" xr:uid="{00000000-0005-0000-0000-0000317B0000}"/>
    <cellStyle name="Финансовый 4 11 3 3 3 8" xfId="32851" xr:uid="{00000000-0005-0000-0000-0000327B0000}"/>
    <cellStyle name="Финансовый 4 11 3 3 3 9" xfId="31477" xr:uid="{00000000-0005-0000-0000-0000337B0000}"/>
    <cellStyle name="Финансовый 4 11 3 3 4" xfId="17957" xr:uid="{00000000-0005-0000-0000-0000347B0000}"/>
    <cellStyle name="Финансовый 4 11 3 3 5" xfId="19269" xr:uid="{00000000-0005-0000-0000-0000357B0000}"/>
    <cellStyle name="Финансовый 4 11 3 3 5 2" xfId="25467" xr:uid="{00000000-0005-0000-0000-0000367B0000}"/>
    <cellStyle name="Финансовый 4 11 3 3 5 3" xfId="28412" xr:uid="{00000000-0005-0000-0000-0000377B0000}"/>
    <cellStyle name="Финансовый 4 11 3 3 5 4" xfId="29849" xr:uid="{00000000-0005-0000-0000-0000387B0000}"/>
    <cellStyle name="Финансовый 4 11 3 3 5 5" xfId="31155" xr:uid="{00000000-0005-0000-0000-0000397B0000}"/>
    <cellStyle name="Финансовый 4 11 3 3 5 6" xfId="34218" xr:uid="{00000000-0005-0000-0000-00003A7B0000}"/>
    <cellStyle name="Финансовый 4 11 3 3 5 7" xfId="35554" xr:uid="{00000000-0005-0000-0000-00003B7B0000}"/>
    <cellStyle name="Финансовый 4 11 4" xfId="10236" xr:uid="{00000000-0005-0000-0000-00003C7B0000}"/>
    <cellStyle name="Финансовый 4 11 4 2" xfId="13245" xr:uid="{00000000-0005-0000-0000-00003D7B0000}"/>
    <cellStyle name="Финансовый 4 11 4 3" xfId="15077" xr:uid="{00000000-0005-0000-0000-00003E7B0000}"/>
    <cellStyle name="Финансовый 4 11 4 3 2" xfId="15903" xr:uid="{00000000-0005-0000-0000-00003F7B0000}"/>
    <cellStyle name="Финансовый 4 11 4 3 3" xfId="19886" xr:uid="{00000000-0005-0000-0000-0000407B0000}"/>
    <cellStyle name="Финансовый 4 11 4 3 4" xfId="21790" xr:uid="{00000000-0005-0000-0000-0000417B0000}"/>
    <cellStyle name="Финансовый 4 11 4 3 5" xfId="26777" xr:uid="{00000000-0005-0000-0000-0000427B0000}"/>
    <cellStyle name="Финансовый 4 11 4 3 6" xfId="21026" xr:uid="{00000000-0005-0000-0000-0000437B0000}"/>
    <cellStyle name="Финансовый 4 11 4 3 7" xfId="25986" xr:uid="{00000000-0005-0000-0000-0000447B0000}"/>
    <cellStyle name="Финансовый 4 11 4 3 8" xfId="33059" xr:uid="{00000000-0005-0000-0000-0000457B0000}"/>
    <cellStyle name="Финансовый 4 11 4 3 9" xfId="32528" xr:uid="{00000000-0005-0000-0000-0000467B0000}"/>
    <cellStyle name="Финансовый 4 11 4 4" xfId="17749" xr:uid="{00000000-0005-0000-0000-0000477B0000}"/>
    <cellStyle name="Финансовый 4 11 4 5" xfId="19061" xr:uid="{00000000-0005-0000-0000-0000487B0000}"/>
    <cellStyle name="Финансовый 4 11 4 5 2" xfId="23737" xr:uid="{00000000-0005-0000-0000-0000497B0000}"/>
    <cellStyle name="Финансовый 4 11 4 5 3" xfId="28204" xr:uid="{00000000-0005-0000-0000-00004A7B0000}"/>
    <cellStyle name="Финансовый 4 11 4 5 4" xfId="29641" xr:uid="{00000000-0005-0000-0000-00004B7B0000}"/>
    <cellStyle name="Финансовый 4 11 4 5 5" xfId="30947" xr:uid="{00000000-0005-0000-0000-00004C7B0000}"/>
    <cellStyle name="Финансовый 4 11 4 5 6" xfId="34426" xr:uid="{00000000-0005-0000-0000-00004D7B0000}"/>
    <cellStyle name="Финансовый 4 11 4 5 7" xfId="35762" xr:uid="{00000000-0005-0000-0000-00004E7B0000}"/>
    <cellStyle name="Финансовый 4 11 5" xfId="11494" xr:uid="{00000000-0005-0000-0000-00004F7B0000}"/>
    <cellStyle name="Финансовый 4 11 6" xfId="13893" xr:uid="{00000000-0005-0000-0000-0000507B0000}"/>
    <cellStyle name="Финансовый 4 11 7" xfId="14429" xr:uid="{00000000-0005-0000-0000-0000517B0000}"/>
    <cellStyle name="Финансовый 4 11 7 2" xfId="16551" xr:uid="{00000000-0005-0000-0000-0000527B0000}"/>
    <cellStyle name="Финансовый 4 11 7 3" xfId="20534" xr:uid="{00000000-0005-0000-0000-0000537B0000}"/>
    <cellStyle name="Финансовый 4 11 7 4" xfId="22166" xr:uid="{00000000-0005-0000-0000-0000547B0000}"/>
    <cellStyle name="Финансовый 4 11 7 5" xfId="21905" xr:uid="{00000000-0005-0000-0000-0000557B0000}"/>
    <cellStyle name="Финансовый 4 11 7 6" xfId="25813" xr:uid="{00000000-0005-0000-0000-0000567B0000}"/>
    <cellStyle name="Финансовый 4 11 7 7" xfId="25235" xr:uid="{00000000-0005-0000-0000-0000577B0000}"/>
    <cellStyle name="Финансовый 4 11 7 8" xfId="33707" xr:uid="{00000000-0005-0000-0000-0000587B0000}"/>
    <cellStyle name="Финансовый 4 11 7 9" xfId="32175" xr:uid="{00000000-0005-0000-0000-0000597B0000}"/>
    <cellStyle name="Финансовый 4 11 8" xfId="17101" xr:uid="{00000000-0005-0000-0000-00005A7B0000}"/>
    <cellStyle name="Финансовый 4 11 9" xfId="18413" xr:uid="{00000000-0005-0000-0000-00005B7B0000}"/>
    <cellStyle name="Финансовый 4 11 9 2" xfId="22107" xr:uid="{00000000-0005-0000-0000-00005C7B0000}"/>
    <cellStyle name="Финансовый 4 11 9 3" xfId="27556" xr:uid="{00000000-0005-0000-0000-00005D7B0000}"/>
    <cellStyle name="Финансовый 4 11 9 4" xfId="28993" xr:uid="{00000000-0005-0000-0000-00005E7B0000}"/>
    <cellStyle name="Финансовый 4 11 9 5" xfId="30299" xr:uid="{00000000-0005-0000-0000-00005F7B0000}"/>
    <cellStyle name="Финансовый 4 11 9 6" xfId="35074" xr:uid="{00000000-0005-0000-0000-0000607B0000}"/>
    <cellStyle name="Финансовый 4 11 9 7" xfId="36410" xr:uid="{00000000-0005-0000-0000-0000617B0000}"/>
    <cellStyle name="Финансовый 4 12" xfId="329" xr:uid="{00000000-0005-0000-0000-0000627B0000}"/>
    <cellStyle name="Финансовый 4 12 2" xfId="380" xr:uid="{00000000-0005-0000-0000-0000637B0000}"/>
    <cellStyle name="Финансовый 4 12 2 2" xfId="7793" xr:uid="{00000000-0005-0000-0000-0000647B0000}"/>
    <cellStyle name="Финансовый 4 12 2 3" xfId="10288" xr:uid="{00000000-0005-0000-0000-0000657B0000}"/>
    <cellStyle name="Финансовый 4 12 3" xfId="1613" xr:uid="{00000000-0005-0000-0000-0000667B0000}"/>
    <cellStyle name="Финансовый 4 12 3 2" xfId="7993" xr:uid="{00000000-0005-0000-0000-0000677B0000}"/>
    <cellStyle name="Финансовый 4 12 3 2 2" xfId="13735" xr:uid="{00000000-0005-0000-0000-0000687B0000}"/>
    <cellStyle name="Финансовый 4 12 3 2 3" xfId="14587" xr:uid="{00000000-0005-0000-0000-0000697B0000}"/>
    <cellStyle name="Финансовый 4 12 3 2 3 2" xfId="16393" xr:uid="{00000000-0005-0000-0000-00006A7B0000}"/>
    <cellStyle name="Финансовый 4 12 3 2 3 3" xfId="20376" xr:uid="{00000000-0005-0000-0000-00006B7B0000}"/>
    <cellStyle name="Финансовый 4 12 3 2 3 4" xfId="23104" xr:uid="{00000000-0005-0000-0000-00006C7B0000}"/>
    <cellStyle name="Финансовый 4 12 3 2 3 5" xfId="24915" xr:uid="{00000000-0005-0000-0000-00006D7B0000}"/>
    <cellStyle name="Финансовый 4 12 3 2 3 6" xfId="24739" xr:uid="{00000000-0005-0000-0000-00006E7B0000}"/>
    <cellStyle name="Финансовый 4 12 3 2 3 7" xfId="27208" xr:uid="{00000000-0005-0000-0000-00006F7B0000}"/>
    <cellStyle name="Финансовый 4 12 3 2 3 8" xfId="33549" xr:uid="{00000000-0005-0000-0000-0000707B0000}"/>
    <cellStyle name="Финансовый 4 12 3 2 3 9" xfId="31726" xr:uid="{00000000-0005-0000-0000-0000717B0000}"/>
    <cellStyle name="Финансовый 4 12 3 2 4" xfId="17259" xr:uid="{00000000-0005-0000-0000-0000727B0000}"/>
    <cellStyle name="Финансовый 4 12 3 2 5" xfId="18571" xr:uid="{00000000-0005-0000-0000-0000737B0000}"/>
    <cellStyle name="Финансовый 4 12 3 2 5 2" xfId="22980" xr:uid="{00000000-0005-0000-0000-0000747B0000}"/>
    <cellStyle name="Финансовый 4 12 3 2 5 3" xfId="27714" xr:uid="{00000000-0005-0000-0000-0000757B0000}"/>
    <cellStyle name="Финансовый 4 12 3 2 5 4" xfId="29151" xr:uid="{00000000-0005-0000-0000-0000767B0000}"/>
    <cellStyle name="Финансовый 4 12 3 2 5 5" xfId="30457" xr:uid="{00000000-0005-0000-0000-0000777B0000}"/>
    <cellStyle name="Финансовый 4 12 3 2 5 6" xfId="34916" xr:uid="{00000000-0005-0000-0000-0000787B0000}"/>
    <cellStyle name="Финансовый 4 12 3 2 5 7" xfId="36252" xr:uid="{00000000-0005-0000-0000-0000797B0000}"/>
    <cellStyle name="Финансовый 4 12 3 3" xfId="12545" xr:uid="{00000000-0005-0000-0000-00007A7B0000}"/>
    <cellStyle name="Финансовый 4 12 3 3 2" xfId="13087" xr:uid="{00000000-0005-0000-0000-00007B7B0000}"/>
    <cellStyle name="Финансовый 4 12 3 3 3" xfId="15235" xr:uid="{00000000-0005-0000-0000-00007C7B0000}"/>
    <cellStyle name="Финансовый 4 12 3 3 3 2" xfId="15745" xr:uid="{00000000-0005-0000-0000-00007D7B0000}"/>
    <cellStyle name="Финансовый 4 12 3 3 3 3" xfId="19728" xr:uid="{00000000-0005-0000-0000-00007E7B0000}"/>
    <cellStyle name="Финансовый 4 12 3 3 3 4" xfId="24123" xr:uid="{00000000-0005-0000-0000-00007F7B0000}"/>
    <cellStyle name="Финансовый 4 12 3 3 3 5" xfId="26627" xr:uid="{00000000-0005-0000-0000-0000807B0000}"/>
    <cellStyle name="Финансовый 4 12 3 3 3 6" xfId="27025" xr:uid="{00000000-0005-0000-0000-0000817B0000}"/>
    <cellStyle name="Финансовый 4 12 3 3 3 7" xfId="26625" xr:uid="{00000000-0005-0000-0000-0000827B0000}"/>
    <cellStyle name="Финансовый 4 12 3 3 3 8" xfId="32901" xr:uid="{00000000-0005-0000-0000-0000837B0000}"/>
    <cellStyle name="Финансовый 4 12 3 3 3 9" xfId="31616" xr:uid="{00000000-0005-0000-0000-0000847B0000}"/>
    <cellStyle name="Финансовый 4 12 3 3 4" xfId="17907" xr:uid="{00000000-0005-0000-0000-0000857B0000}"/>
    <cellStyle name="Финансовый 4 12 3 3 5" xfId="19219" xr:uid="{00000000-0005-0000-0000-0000867B0000}"/>
    <cellStyle name="Финансовый 4 12 3 3 5 2" xfId="23030" xr:uid="{00000000-0005-0000-0000-0000877B0000}"/>
    <cellStyle name="Финансовый 4 12 3 3 5 3" xfId="28362" xr:uid="{00000000-0005-0000-0000-0000887B0000}"/>
    <cellStyle name="Финансовый 4 12 3 3 5 4" xfId="29799" xr:uid="{00000000-0005-0000-0000-0000897B0000}"/>
    <cellStyle name="Финансовый 4 12 3 3 5 5" xfId="31105" xr:uid="{00000000-0005-0000-0000-00008A7B0000}"/>
    <cellStyle name="Финансовый 4 12 3 3 5 6" xfId="34268" xr:uid="{00000000-0005-0000-0000-00008B7B0000}"/>
    <cellStyle name="Финансовый 4 12 3 3 5 7" xfId="35604" xr:uid="{00000000-0005-0000-0000-00008C7B0000}"/>
    <cellStyle name="Финансовый 4 12 4" xfId="10237" xr:uid="{00000000-0005-0000-0000-00008D7B0000}"/>
    <cellStyle name="Финансовый 4 12 4 2" xfId="13244" xr:uid="{00000000-0005-0000-0000-00008E7B0000}"/>
    <cellStyle name="Финансовый 4 12 4 3" xfId="15078" xr:uid="{00000000-0005-0000-0000-00008F7B0000}"/>
    <cellStyle name="Финансовый 4 12 4 3 2" xfId="15902" xr:uid="{00000000-0005-0000-0000-0000907B0000}"/>
    <cellStyle name="Финансовый 4 12 4 3 3" xfId="19885" xr:uid="{00000000-0005-0000-0000-0000917B0000}"/>
    <cellStyle name="Финансовый 4 12 4 3 4" xfId="21733" xr:uid="{00000000-0005-0000-0000-0000927B0000}"/>
    <cellStyle name="Финансовый 4 12 4 3 5" xfId="27185" xr:uid="{00000000-0005-0000-0000-0000937B0000}"/>
    <cellStyle name="Финансовый 4 12 4 3 6" xfId="21247" xr:uid="{00000000-0005-0000-0000-0000947B0000}"/>
    <cellStyle name="Финансовый 4 12 4 3 7" xfId="26288" xr:uid="{00000000-0005-0000-0000-0000957B0000}"/>
    <cellStyle name="Финансовый 4 12 4 3 8" xfId="33058" xr:uid="{00000000-0005-0000-0000-0000967B0000}"/>
    <cellStyle name="Финансовый 4 12 4 3 9" xfId="34009" xr:uid="{00000000-0005-0000-0000-0000977B0000}"/>
    <cellStyle name="Финансовый 4 12 4 4" xfId="17750" xr:uid="{00000000-0005-0000-0000-0000987B0000}"/>
    <cellStyle name="Финансовый 4 12 4 5" xfId="19062" xr:uid="{00000000-0005-0000-0000-0000997B0000}"/>
    <cellStyle name="Финансовый 4 12 4 5 2" xfId="23900" xr:uid="{00000000-0005-0000-0000-00009A7B0000}"/>
    <cellStyle name="Финансовый 4 12 4 5 3" xfId="28205" xr:uid="{00000000-0005-0000-0000-00009B7B0000}"/>
    <cellStyle name="Финансовый 4 12 4 5 4" xfId="29642" xr:uid="{00000000-0005-0000-0000-00009C7B0000}"/>
    <cellStyle name="Финансовый 4 12 4 5 5" xfId="30948" xr:uid="{00000000-0005-0000-0000-00009D7B0000}"/>
    <cellStyle name="Финансовый 4 12 4 5 6" xfId="34425" xr:uid="{00000000-0005-0000-0000-00009E7B0000}"/>
    <cellStyle name="Финансовый 4 12 4 5 7" xfId="35761" xr:uid="{00000000-0005-0000-0000-00009F7B0000}"/>
    <cellStyle name="Финансовый 4 12 5" xfId="11495" xr:uid="{00000000-0005-0000-0000-0000A07B0000}"/>
    <cellStyle name="Финансовый 4 12 6" xfId="13892" xr:uid="{00000000-0005-0000-0000-0000A17B0000}"/>
    <cellStyle name="Финансовый 4 12 7" xfId="14430" xr:uid="{00000000-0005-0000-0000-0000A27B0000}"/>
    <cellStyle name="Финансовый 4 12 7 2" xfId="16550" xr:uid="{00000000-0005-0000-0000-0000A37B0000}"/>
    <cellStyle name="Финансовый 4 12 7 3" xfId="20533" xr:uid="{00000000-0005-0000-0000-0000A47B0000}"/>
    <cellStyle name="Финансовый 4 12 7 4" xfId="22049" xr:uid="{00000000-0005-0000-0000-0000A57B0000}"/>
    <cellStyle name="Финансовый 4 12 7 5" xfId="21159" xr:uid="{00000000-0005-0000-0000-0000A67B0000}"/>
    <cellStyle name="Финансовый 4 12 7 6" xfId="28693" xr:uid="{00000000-0005-0000-0000-0000A77B0000}"/>
    <cellStyle name="Финансовый 4 12 7 7" xfId="30061" xr:uid="{00000000-0005-0000-0000-0000A87B0000}"/>
    <cellStyle name="Финансовый 4 12 7 8" xfId="33706" xr:uid="{00000000-0005-0000-0000-0000A97B0000}"/>
    <cellStyle name="Финансовый 4 12 7 9" xfId="32257" xr:uid="{00000000-0005-0000-0000-0000AA7B0000}"/>
    <cellStyle name="Финансовый 4 12 8" xfId="17102" xr:uid="{00000000-0005-0000-0000-0000AB7B0000}"/>
    <cellStyle name="Финансовый 4 12 9" xfId="18414" xr:uid="{00000000-0005-0000-0000-0000AC7B0000}"/>
    <cellStyle name="Финансовый 4 12 9 2" xfId="20995" xr:uid="{00000000-0005-0000-0000-0000AD7B0000}"/>
    <cellStyle name="Финансовый 4 12 9 3" xfId="27557" xr:uid="{00000000-0005-0000-0000-0000AE7B0000}"/>
    <cellStyle name="Финансовый 4 12 9 4" xfId="28994" xr:uid="{00000000-0005-0000-0000-0000AF7B0000}"/>
    <cellStyle name="Финансовый 4 12 9 5" xfId="30300" xr:uid="{00000000-0005-0000-0000-0000B07B0000}"/>
    <cellStyle name="Финансовый 4 12 9 6" xfId="35073" xr:uid="{00000000-0005-0000-0000-0000B17B0000}"/>
    <cellStyle name="Финансовый 4 12 9 7" xfId="36409" xr:uid="{00000000-0005-0000-0000-0000B27B0000}"/>
    <cellStyle name="Финансовый 4 13" xfId="330" xr:uid="{00000000-0005-0000-0000-0000B37B0000}"/>
    <cellStyle name="Финансовый 4 13 2" xfId="381" xr:uid="{00000000-0005-0000-0000-0000B47B0000}"/>
    <cellStyle name="Финансовый 4 13 2 2" xfId="8887" xr:uid="{00000000-0005-0000-0000-0000B57B0000}"/>
    <cellStyle name="Финансовый 4 13 2 3" xfId="10289" xr:uid="{00000000-0005-0000-0000-0000B67B0000}"/>
    <cellStyle name="Финансовый 4 13 3" xfId="1614" xr:uid="{00000000-0005-0000-0000-0000B77B0000}"/>
    <cellStyle name="Финансовый 4 13 3 2" xfId="7731" xr:uid="{00000000-0005-0000-0000-0000B87B0000}"/>
    <cellStyle name="Финансовый 4 13 3 2 2" xfId="13786" xr:uid="{00000000-0005-0000-0000-0000B97B0000}"/>
    <cellStyle name="Финансовый 4 13 3 2 3" xfId="14536" xr:uid="{00000000-0005-0000-0000-0000BA7B0000}"/>
    <cellStyle name="Финансовый 4 13 3 2 3 2" xfId="16444" xr:uid="{00000000-0005-0000-0000-0000BB7B0000}"/>
    <cellStyle name="Финансовый 4 13 3 2 3 3" xfId="20427" xr:uid="{00000000-0005-0000-0000-0000BC7B0000}"/>
    <cellStyle name="Финансовый 4 13 3 2 3 4" xfId="22982" xr:uid="{00000000-0005-0000-0000-0000BD7B0000}"/>
    <cellStyle name="Финансовый 4 13 3 2 3 5" xfId="22836" xr:uid="{00000000-0005-0000-0000-0000BE7B0000}"/>
    <cellStyle name="Финансовый 4 13 3 2 3 6" xfId="20915" xr:uid="{00000000-0005-0000-0000-0000BF7B0000}"/>
    <cellStyle name="Финансовый 4 13 3 2 3 7" xfId="25655" xr:uid="{00000000-0005-0000-0000-0000C07B0000}"/>
    <cellStyle name="Финансовый 4 13 3 2 3 8" xfId="33600" xr:uid="{00000000-0005-0000-0000-0000C17B0000}"/>
    <cellStyle name="Финансовый 4 13 3 2 3 9" xfId="31897" xr:uid="{00000000-0005-0000-0000-0000C27B0000}"/>
    <cellStyle name="Финансовый 4 13 3 2 4" xfId="17208" xr:uid="{00000000-0005-0000-0000-0000C37B0000}"/>
    <cellStyle name="Финансовый 4 13 3 2 5" xfId="18520" xr:uid="{00000000-0005-0000-0000-0000C47B0000}"/>
    <cellStyle name="Финансовый 4 13 3 2 5 2" xfId="21176" xr:uid="{00000000-0005-0000-0000-0000C57B0000}"/>
    <cellStyle name="Финансовый 4 13 3 2 5 3" xfId="27663" xr:uid="{00000000-0005-0000-0000-0000C67B0000}"/>
    <cellStyle name="Финансовый 4 13 3 2 5 4" xfId="29100" xr:uid="{00000000-0005-0000-0000-0000C77B0000}"/>
    <cellStyle name="Финансовый 4 13 3 2 5 5" xfId="30406" xr:uid="{00000000-0005-0000-0000-0000C87B0000}"/>
    <cellStyle name="Финансовый 4 13 3 2 5 6" xfId="34967" xr:uid="{00000000-0005-0000-0000-0000C97B0000}"/>
    <cellStyle name="Финансовый 4 13 3 2 5 7" xfId="36303" xr:uid="{00000000-0005-0000-0000-0000CA7B0000}"/>
    <cellStyle name="Финансовый 4 13 3 3" xfId="12494" xr:uid="{00000000-0005-0000-0000-0000CB7B0000}"/>
    <cellStyle name="Финансовый 4 13 3 3 2" xfId="13138" xr:uid="{00000000-0005-0000-0000-0000CC7B0000}"/>
    <cellStyle name="Финансовый 4 13 3 3 3" xfId="15184" xr:uid="{00000000-0005-0000-0000-0000CD7B0000}"/>
    <cellStyle name="Финансовый 4 13 3 3 3 2" xfId="15796" xr:uid="{00000000-0005-0000-0000-0000CE7B0000}"/>
    <cellStyle name="Финансовый 4 13 3 3 3 3" xfId="19779" xr:uid="{00000000-0005-0000-0000-0000CF7B0000}"/>
    <cellStyle name="Финансовый 4 13 3 3 3 4" xfId="21058" xr:uid="{00000000-0005-0000-0000-0000D07B0000}"/>
    <cellStyle name="Финансовый 4 13 3 3 3 5" xfId="25637" xr:uid="{00000000-0005-0000-0000-0000D17B0000}"/>
    <cellStyle name="Финансовый 4 13 3 3 3 6" xfId="23514" xr:uid="{00000000-0005-0000-0000-0000D27B0000}"/>
    <cellStyle name="Финансовый 4 13 3 3 3 7" xfId="28685" xr:uid="{00000000-0005-0000-0000-0000D37B0000}"/>
    <cellStyle name="Финансовый 4 13 3 3 3 8" xfId="32952" xr:uid="{00000000-0005-0000-0000-0000D47B0000}"/>
    <cellStyle name="Финансовый 4 13 3 3 3 9" xfId="32505" xr:uid="{00000000-0005-0000-0000-0000D57B0000}"/>
    <cellStyle name="Финансовый 4 13 3 3 4" xfId="17856" xr:uid="{00000000-0005-0000-0000-0000D67B0000}"/>
    <cellStyle name="Финансовый 4 13 3 3 5" xfId="19168" xr:uid="{00000000-0005-0000-0000-0000D77B0000}"/>
    <cellStyle name="Финансовый 4 13 3 3 5 2" xfId="23511" xr:uid="{00000000-0005-0000-0000-0000D87B0000}"/>
    <cellStyle name="Финансовый 4 13 3 3 5 3" xfId="28311" xr:uid="{00000000-0005-0000-0000-0000D97B0000}"/>
    <cellStyle name="Финансовый 4 13 3 3 5 4" xfId="29748" xr:uid="{00000000-0005-0000-0000-0000DA7B0000}"/>
    <cellStyle name="Финансовый 4 13 3 3 5 5" xfId="31054" xr:uid="{00000000-0005-0000-0000-0000DB7B0000}"/>
    <cellStyle name="Финансовый 4 13 3 3 5 6" xfId="34319" xr:uid="{00000000-0005-0000-0000-0000DC7B0000}"/>
    <cellStyle name="Финансовый 4 13 3 3 5 7" xfId="35655" xr:uid="{00000000-0005-0000-0000-0000DD7B0000}"/>
    <cellStyle name="Финансовый 4 13 4" xfId="10238" xr:uid="{00000000-0005-0000-0000-0000DE7B0000}"/>
    <cellStyle name="Финансовый 4 13 4 2" xfId="13243" xr:uid="{00000000-0005-0000-0000-0000DF7B0000}"/>
    <cellStyle name="Финансовый 4 13 4 3" xfId="15079" xr:uid="{00000000-0005-0000-0000-0000E07B0000}"/>
    <cellStyle name="Финансовый 4 13 4 3 2" xfId="15901" xr:uid="{00000000-0005-0000-0000-0000E17B0000}"/>
    <cellStyle name="Финансовый 4 13 4 3 3" xfId="19884" xr:uid="{00000000-0005-0000-0000-0000E27B0000}"/>
    <cellStyle name="Финансовый 4 13 4 3 4" xfId="25240" xr:uid="{00000000-0005-0000-0000-0000E37B0000}"/>
    <cellStyle name="Финансовый 4 13 4 3 5" xfId="24114" xr:uid="{00000000-0005-0000-0000-0000E47B0000}"/>
    <cellStyle name="Финансовый 4 13 4 3 6" xfId="26752" xr:uid="{00000000-0005-0000-0000-0000E57B0000}"/>
    <cellStyle name="Финансовый 4 13 4 3 7" xfId="20817" xr:uid="{00000000-0005-0000-0000-0000E67B0000}"/>
    <cellStyle name="Финансовый 4 13 4 3 8" xfId="33057" xr:uid="{00000000-0005-0000-0000-0000E77B0000}"/>
    <cellStyle name="Финансовый 4 13 4 3 9" xfId="31416" xr:uid="{00000000-0005-0000-0000-0000E87B0000}"/>
    <cellStyle name="Финансовый 4 13 4 4" xfId="17751" xr:uid="{00000000-0005-0000-0000-0000E97B0000}"/>
    <cellStyle name="Финансовый 4 13 4 5" xfId="19063" xr:uid="{00000000-0005-0000-0000-0000EA7B0000}"/>
    <cellStyle name="Финансовый 4 13 4 5 2" xfId="23578" xr:uid="{00000000-0005-0000-0000-0000EB7B0000}"/>
    <cellStyle name="Финансовый 4 13 4 5 3" xfId="28206" xr:uid="{00000000-0005-0000-0000-0000EC7B0000}"/>
    <cellStyle name="Финансовый 4 13 4 5 4" xfId="29643" xr:uid="{00000000-0005-0000-0000-0000ED7B0000}"/>
    <cellStyle name="Финансовый 4 13 4 5 5" xfId="30949" xr:uid="{00000000-0005-0000-0000-0000EE7B0000}"/>
    <cellStyle name="Финансовый 4 13 4 5 6" xfId="34424" xr:uid="{00000000-0005-0000-0000-0000EF7B0000}"/>
    <cellStyle name="Финансовый 4 13 4 5 7" xfId="35760" xr:uid="{00000000-0005-0000-0000-0000F07B0000}"/>
    <cellStyle name="Финансовый 4 13 5" xfId="11496" xr:uid="{00000000-0005-0000-0000-0000F17B0000}"/>
    <cellStyle name="Финансовый 4 13 6" xfId="13891" xr:uid="{00000000-0005-0000-0000-0000F27B0000}"/>
    <cellStyle name="Финансовый 4 13 7" xfId="14431" xr:uid="{00000000-0005-0000-0000-0000F37B0000}"/>
    <cellStyle name="Финансовый 4 13 7 2" xfId="16549" xr:uid="{00000000-0005-0000-0000-0000F47B0000}"/>
    <cellStyle name="Финансовый 4 13 7 3" xfId="20532" xr:uid="{00000000-0005-0000-0000-0000F57B0000}"/>
    <cellStyle name="Финансовый 4 13 7 4" xfId="21998" xr:uid="{00000000-0005-0000-0000-0000F67B0000}"/>
    <cellStyle name="Финансовый 4 13 7 5" xfId="22040" xr:uid="{00000000-0005-0000-0000-0000F77B0000}"/>
    <cellStyle name="Финансовый 4 13 7 6" xfId="26111" xr:uid="{00000000-0005-0000-0000-0000F87B0000}"/>
    <cellStyle name="Финансовый 4 13 7 7" xfId="22621" xr:uid="{00000000-0005-0000-0000-0000F97B0000}"/>
    <cellStyle name="Финансовый 4 13 7 8" xfId="33705" xr:uid="{00000000-0005-0000-0000-0000FA7B0000}"/>
    <cellStyle name="Финансовый 4 13 7 9" xfId="32293" xr:uid="{00000000-0005-0000-0000-0000FB7B0000}"/>
    <cellStyle name="Финансовый 4 13 8" xfId="17103" xr:uid="{00000000-0005-0000-0000-0000FC7B0000}"/>
    <cellStyle name="Финансовый 4 13 9" xfId="18415" xr:uid="{00000000-0005-0000-0000-0000FD7B0000}"/>
    <cellStyle name="Финансовый 4 13 9 2" xfId="21968" xr:uid="{00000000-0005-0000-0000-0000FE7B0000}"/>
    <cellStyle name="Финансовый 4 13 9 3" xfId="27558" xr:uid="{00000000-0005-0000-0000-0000FF7B0000}"/>
    <cellStyle name="Финансовый 4 13 9 4" xfId="28995" xr:uid="{00000000-0005-0000-0000-0000007C0000}"/>
    <cellStyle name="Финансовый 4 13 9 5" xfId="30301" xr:uid="{00000000-0005-0000-0000-0000017C0000}"/>
    <cellStyle name="Финансовый 4 13 9 6" xfId="35072" xr:uid="{00000000-0005-0000-0000-0000027C0000}"/>
    <cellStyle name="Финансовый 4 13 9 7" xfId="36408" xr:uid="{00000000-0005-0000-0000-0000037C0000}"/>
    <cellStyle name="Финансовый 4 14" xfId="331" xr:uid="{00000000-0005-0000-0000-0000047C0000}"/>
    <cellStyle name="Финансовый 4 14 2" xfId="382" xr:uid="{00000000-0005-0000-0000-0000057C0000}"/>
    <cellStyle name="Финансовый 4 14 2 2" xfId="8115" xr:uid="{00000000-0005-0000-0000-0000067C0000}"/>
    <cellStyle name="Финансовый 4 14 2 3" xfId="10290" xr:uid="{00000000-0005-0000-0000-0000077C0000}"/>
    <cellStyle name="Финансовый 4 14 3" xfId="1615" xr:uid="{00000000-0005-0000-0000-0000087C0000}"/>
    <cellStyle name="Финансовый 4 14 3 2" xfId="8044" xr:uid="{00000000-0005-0000-0000-0000097C0000}"/>
    <cellStyle name="Финансовый 4 14 3 2 2" xfId="13716" xr:uid="{00000000-0005-0000-0000-00000A7C0000}"/>
    <cellStyle name="Финансовый 4 14 3 2 3" xfId="14606" xr:uid="{00000000-0005-0000-0000-00000B7C0000}"/>
    <cellStyle name="Финансовый 4 14 3 2 3 2" xfId="16374" xr:uid="{00000000-0005-0000-0000-00000C7C0000}"/>
    <cellStyle name="Финансовый 4 14 3 2 3 3" xfId="20357" xr:uid="{00000000-0005-0000-0000-00000D7C0000}"/>
    <cellStyle name="Финансовый 4 14 3 2 3 4" xfId="21918" xr:uid="{00000000-0005-0000-0000-00000E7C0000}"/>
    <cellStyle name="Финансовый 4 14 3 2 3 5" xfId="26343" xr:uid="{00000000-0005-0000-0000-00000F7C0000}"/>
    <cellStyle name="Финансовый 4 14 3 2 3 6" xfId="25486" xr:uid="{00000000-0005-0000-0000-0000107C0000}"/>
    <cellStyle name="Финансовый 4 14 3 2 3 7" xfId="21756" xr:uid="{00000000-0005-0000-0000-0000117C0000}"/>
    <cellStyle name="Финансовый 4 14 3 2 3 8" xfId="33530" xr:uid="{00000000-0005-0000-0000-0000127C0000}"/>
    <cellStyle name="Финансовый 4 14 3 2 3 9" xfId="32298" xr:uid="{00000000-0005-0000-0000-0000137C0000}"/>
    <cellStyle name="Финансовый 4 14 3 2 4" xfId="17278" xr:uid="{00000000-0005-0000-0000-0000147C0000}"/>
    <cellStyle name="Финансовый 4 14 3 2 5" xfId="18590" xr:uid="{00000000-0005-0000-0000-0000157C0000}"/>
    <cellStyle name="Финансовый 4 14 3 2 5 2" xfId="21614" xr:uid="{00000000-0005-0000-0000-0000167C0000}"/>
    <cellStyle name="Финансовый 4 14 3 2 5 3" xfId="27733" xr:uid="{00000000-0005-0000-0000-0000177C0000}"/>
    <cellStyle name="Финансовый 4 14 3 2 5 4" xfId="29170" xr:uid="{00000000-0005-0000-0000-0000187C0000}"/>
    <cellStyle name="Финансовый 4 14 3 2 5 5" xfId="30476" xr:uid="{00000000-0005-0000-0000-0000197C0000}"/>
    <cellStyle name="Финансовый 4 14 3 2 5 6" xfId="34897" xr:uid="{00000000-0005-0000-0000-00001A7C0000}"/>
    <cellStyle name="Финансовый 4 14 3 2 5 7" xfId="36233" xr:uid="{00000000-0005-0000-0000-00001B7C0000}"/>
    <cellStyle name="Финансовый 4 14 3 3" xfId="12564" xr:uid="{00000000-0005-0000-0000-00001C7C0000}"/>
    <cellStyle name="Финансовый 4 14 3 3 2" xfId="13068" xr:uid="{00000000-0005-0000-0000-00001D7C0000}"/>
    <cellStyle name="Финансовый 4 14 3 3 3" xfId="15254" xr:uid="{00000000-0005-0000-0000-00001E7C0000}"/>
    <cellStyle name="Финансовый 4 14 3 3 3 2" xfId="15726" xr:uid="{00000000-0005-0000-0000-00001F7C0000}"/>
    <cellStyle name="Финансовый 4 14 3 3 3 3" xfId="19709" xr:uid="{00000000-0005-0000-0000-0000207C0000}"/>
    <cellStyle name="Финансовый 4 14 3 3 3 4" xfId="25084" xr:uid="{00000000-0005-0000-0000-0000217C0000}"/>
    <cellStyle name="Финансовый 4 14 3 3 3 5" xfId="27062" xr:uid="{00000000-0005-0000-0000-0000227C0000}"/>
    <cellStyle name="Финансовый 4 14 3 3 3 6" xfId="25757" xr:uid="{00000000-0005-0000-0000-0000237C0000}"/>
    <cellStyle name="Финансовый 4 14 3 3 3 7" xfId="26501" xr:uid="{00000000-0005-0000-0000-0000247C0000}"/>
    <cellStyle name="Финансовый 4 14 3 3 3 8" xfId="32882" xr:uid="{00000000-0005-0000-0000-0000257C0000}"/>
    <cellStyle name="Финансовый 4 14 3 3 3 9" xfId="32268" xr:uid="{00000000-0005-0000-0000-0000267C0000}"/>
    <cellStyle name="Финансовый 4 14 3 3 4" xfId="17926" xr:uid="{00000000-0005-0000-0000-0000277C0000}"/>
    <cellStyle name="Финансовый 4 14 3 3 5" xfId="19238" xr:uid="{00000000-0005-0000-0000-0000287C0000}"/>
    <cellStyle name="Финансовый 4 14 3 3 5 2" xfId="21747" xr:uid="{00000000-0005-0000-0000-0000297C0000}"/>
    <cellStyle name="Финансовый 4 14 3 3 5 3" xfId="28381" xr:uid="{00000000-0005-0000-0000-00002A7C0000}"/>
    <cellStyle name="Финансовый 4 14 3 3 5 4" xfId="29818" xr:uid="{00000000-0005-0000-0000-00002B7C0000}"/>
    <cellStyle name="Финансовый 4 14 3 3 5 5" xfId="31124" xr:uid="{00000000-0005-0000-0000-00002C7C0000}"/>
    <cellStyle name="Финансовый 4 14 3 3 5 6" xfId="34249" xr:uid="{00000000-0005-0000-0000-00002D7C0000}"/>
    <cellStyle name="Финансовый 4 14 3 3 5 7" xfId="35585" xr:uid="{00000000-0005-0000-0000-00002E7C0000}"/>
    <cellStyle name="Финансовый 4 14 4" xfId="10239" xr:uid="{00000000-0005-0000-0000-00002F7C0000}"/>
    <cellStyle name="Финансовый 4 14 4 2" xfId="13242" xr:uid="{00000000-0005-0000-0000-0000307C0000}"/>
    <cellStyle name="Финансовый 4 14 4 3" xfId="15080" xr:uid="{00000000-0005-0000-0000-0000317C0000}"/>
    <cellStyle name="Финансовый 4 14 4 3 2" xfId="15900" xr:uid="{00000000-0005-0000-0000-0000327C0000}"/>
    <cellStyle name="Финансовый 4 14 4 3 3" xfId="19883" xr:uid="{00000000-0005-0000-0000-0000337C0000}"/>
    <cellStyle name="Финансовый 4 14 4 3 4" xfId="21677" xr:uid="{00000000-0005-0000-0000-0000347C0000}"/>
    <cellStyle name="Финансовый 4 14 4 3 5" xfId="26267" xr:uid="{00000000-0005-0000-0000-0000357C0000}"/>
    <cellStyle name="Финансовый 4 14 4 3 6" xfId="21603" xr:uid="{00000000-0005-0000-0000-0000367C0000}"/>
    <cellStyle name="Финансовый 4 14 4 3 7" xfId="23268" xr:uid="{00000000-0005-0000-0000-0000377C0000}"/>
    <cellStyle name="Финансовый 4 14 4 3 8" xfId="33056" xr:uid="{00000000-0005-0000-0000-0000387C0000}"/>
    <cellStyle name="Финансовый 4 14 4 3 9" xfId="32561" xr:uid="{00000000-0005-0000-0000-0000397C0000}"/>
    <cellStyle name="Финансовый 4 14 4 4" xfId="17752" xr:uid="{00000000-0005-0000-0000-00003A7C0000}"/>
    <cellStyle name="Финансовый 4 14 4 5" xfId="19064" xr:uid="{00000000-0005-0000-0000-00003B7C0000}"/>
    <cellStyle name="Финансовый 4 14 4 5 2" xfId="23361" xr:uid="{00000000-0005-0000-0000-00003C7C0000}"/>
    <cellStyle name="Финансовый 4 14 4 5 3" xfId="28207" xr:uid="{00000000-0005-0000-0000-00003D7C0000}"/>
    <cellStyle name="Финансовый 4 14 4 5 4" xfId="29644" xr:uid="{00000000-0005-0000-0000-00003E7C0000}"/>
    <cellStyle name="Финансовый 4 14 4 5 5" xfId="30950" xr:uid="{00000000-0005-0000-0000-00003F7C0000}"/>
    <cellStyle name="Финансовый 4 14 4 5 6" xfId="34423" xr:uid="{00000000-0005-0000-0000-0000407C0000}"/>
    <cellStyle name="Финансовый 4 14 4 5 7" xfId="35759" xr:uid="{00000000-0005-0000-0000-0000417C0000}"/>
    <cellStyle name="Финансовый 4 14 5" xfId="11497" xr:uid="{00000000-0005-0000-0000-0000427C0000}"/>
    <cellStyle name="Финансовый 4 14 6" xfId="13890" xr:uid="{00000000-0005-0000-0000-0000437C0000}"/>
    <cellStyle name="Финансовый 4 14 7" xfId="14432" xr:uid="{00000000-0005-0000-0000-0000447C0000}"/>
    <cellStyle name="Финансовый 4 14 7 2" xfId="16548" xr:uid="{00000000-0005-0000-0000-0000457C0000}"/>
    <cellStyle name="Финансовый 4 14 7 3" xfId="20531" xr:uid="{00000000-0005-0000-0000-0000467C0000}"/>
    <cellStyle name="Финансовый 4 14 7 4" xfId="21861" xr:uid="{00000000-0005-0000-0000-0000477C0000}"/>
    <cellStyle name="Финансовый 4 14 7 5" xfId="26313" xr:uid="{00000000-0005-0000-0000-0000487C0000}"/>
    <cellStyle name="Финансовый 4 14 7 6" xfId="27066" xr:uid="{00000000-0005-0000-0000-0000497C0000}"/>
    <cellStyle name="Финансовый 4 14 7 7" xfId="22250" xr:uid="{00000000-0005-0000-0000-00004A7C0000}"/>
    <cellStyle name="Финансовый 4 14 7 8" xfId="33704" xr:uid="{00000000-0005-0000-0000-00004B7C0000}"/>
    <cellStyle name="Финансовый 4 14 7 9" xfId="31429" xr:uid="{00000000-0005-0000-0000-00004C7C0000}"/>
    <cellStyle name="Финансовый 4 14 8" xfId="17104" xr:uid="{00000000-0005-0000-0000-00004D7C0000}"/>
    <cellStyle name="Финансовый 4 14 9" xfId="18416" xr:uid="{00000000-0005-0000-0000-00004E7C0000}"/>
    <cellStyle name="Финансовый 4 14 9 2" xfId="21914" xr:uid="{00000000-0005-0000-0000-00004F7C0000}"/>
    <cellStyle name="Финансовый 4 14 9 3" xfId="27559" xr:uid="{00000000-0005-0000-0000-0000507C0000}"/>
    <cellStyle name="Финансовый 4 14 9 4" xfId="28996" xr:uid="{00000000-0005-0000-0000-0000517C0000}"/>
    <cellStyle name="Финансовый 4 14 9 5" xfId="30302" xr:uid="{00000000-0005-0000-0000-0000527C0000}"/>
    <cellStyle name="Финансовый 4 14 9 6" xfId="35071" xr:uid="{00000000-0005-0000-0000-0000537C0000}"/>
    <cellStyle name="Финансовый 4 14 9 7" xfId="36407" xr:uid="{00000000-0005-0000-0000-0000547C0000}"/>
    <cellStyle name="Финансовый 4 15" xfId="332" xr:uid="{00000000-0005-0000-0000-0000557C0000}"/>
    <cellStyle name="Финансовый 4 15 2" xfId="383" xr:uid="{00000000-0005-0000-0000-0000567C0000}"/>
    <cellStyle name="Финансовый 4 15 2 2" xfId="8847" xr:uid="{00000000-0005-0000-0000-0000577C0000}"/>
    <cellStyle name="Финансовый 4 15 2 3" xfId="10291" xr:uid="{00000000-0005-0000-0000-0000587C0000}"/>
    <cellStyle name="Финансовый 4 15 3" xfId="1616" xr:uid="{00000000-0005-0000-0000-0000597C0000}"/>
    <cellStyle name="Финансовый 4 15 3 2" xfId="8105" xr:uid="{00000000-0005-0000-0000-00005A7C0000}"/>
    <cellStyle name="Финансовый 4 15 3 2 2" xfId="13684" xr:uid="{00000000-0005-0000-0000-00005B7C0000}"/>
    <cellStyle name="Финансовый 4 15 3 2 3" xfId="14638" xr:uid="{00000000-0005-0000-0000-00005C7C0000}"/>
    <cellStyle name="Финансовый 4 15 3 2 3 2" xfId="16342" xr:uid="{00000000-0005-0000-0000-00005D7C0000}"/>
    <cellStyle name="Финансовый 4 15 3 2 3 3" xfId="20325" xr:uid="{00000000-0005-0000-0000-00005E7C0000}"/>
    <cellStyle name="Финансовый 4 15 3 2 3 4" xfId="23811" xr:uid="{00000000-0005-0000-0000-00005F7C0000}"/>
    <cellStyle name="Финансовый 4 15 3 2 3 5" xfId="26765" xr:uid="{00000000-0005-0000-0000-0000607C0000}"/>
    <cellStyle name="Финансовый 4 15 3 2 3 6" xfId="22422" xr:uid="{00000000-0005-0000-0000-0000617C0000}"/>
    <cellStyle name="Финансовый 4 15 3 2 3 7" xfId="21089" xr:uid="{00000000-0005-0000-0000-0000627C0000}"/>
    <cellStyle name="Финансовый 4 15 3 2 3 8" xfId="33498" xr:uid="{00000000-0005-0000-0000-0000637C0000}"/>
    <cellStyle name="Финансовый 4 15 3 2 3 9" xfId="32367" xr:uid="{00000000-0005-0000-0000-0000647C0000}"/>
    <cellStyle name="Финансовый 4 15 3 2 4" xfId="17310" xr:uid="{00000000-0005-0000-0000-0000657C0000}"/>
    <cellStyle name="Финансовый 4 15 3 2 5" xfId="18622" xr:uid="{00000000-0005-0000-0000-0000667C0000}"/>
    <cellStyle name="Финансовый 4 15 3 2 5 2" xfId="21768" xr:uid="{00000000-0005-0000-0000-0000677C0000}"/>
    <cellStyle name="Финансовый 4 15 3 2 5 3" xfId="27765" xr:uid="{00000000-0005-0000-0000-0000687C0000}"/>
    <cellStyle name="Финансовый 4 15 3 2 5 4" xfId="29202" xr:uid="{00000000-0005-0000-0000-0000697C0000}"/>
    <cellStyle name="Финансовый 4 15 3 2 5 5" xfId="30508" xr:uid="{00000000-0005-0000-0000-00006A7C0000}"/>
    <cellStyle name="Финансовый 4 15 3 2 5 6" xfId="34865" xr:uid="{00000000-0005-0000-0000-00006B7C0000}"/>
    <cellStyle name="Финансовый 4 15 3 2 5 7" xfId="36201" xr:uid="{00000000-0005-0000-0000-00006C7C0000}"/>
    <cellStyle name="Финансовый 4 15 3 3" xfId="12596" xr:uid="{00000000-0005-0000-0000-00006D7C0000}"/>
    <cellStyle name="Финансовый 4 15 3 3 2" xfId="13036" xr:uid="{00000000-0005-0000-0000-00006E7C0000}"/>
    <cellStyle name="Финансовый 4 15 3 3 3" xfId="15286" xr:uid="{00000000-0005-0000-0000-00006F7C0000}"/>
    <cellStyle name="Финансовый 4 15 3 3 3 2" xfId="15694" xr:uid="{00000000-0005-0000-0000-0000707C0000}"/>
    <cellStyle name="Финансовый 4 15 3 3 3 3" xfId="19677" xr:uid="{00000000-0005-0000-0000-0000717C0000}"/>
    <cellStyle name="Финансовый 4 15 3 3 3 4" xfId="21941" xr:uid="{00000000-0005-0000-0000-0000727C0000}"/>
    <cellStyle name="Финансовый 4 15 3 3 3 5" xfId="25738" xr:uid="{00000000-0005-0000-0000-0000737C0000}"/>
    <cellStyle name="Финансовый 4 15 3 3 3 6" xfId="21038" xr:uid="{00000000-0005-0000-0000-0000747C0000}"/>
    <cellStyle name="Финансовый 4 15 3 3 3 7" xfId="25530" xr:uid="{00000000-0005-0000-0000-0000757C0000}"/>
    <cellStyle name="Финансовый 4 15 3 3 3 8" xfId="32850" xr:uid="{00000000-0005-0000-0000-0000767C0000}"/>
    <cellStyle name="Финансовый 4 15 3 3 3 9" xfId="31515" xr:uid="{00000000-0005-0000-0000-0000777C0000}"/>
    <cellStyle name="Финансовый 4 15 3 3 4" xfId="17958" xr:uid="{00000000-0005-0000-0000-0000787C0000}"/>
    <cellStyle name="Финансовый 4 15 3 3 5" xfId="19270" xr:uid="{00000000-0005-0000-0000-0000797C0000}"/>
    <cellStyle name="Финансовый 4 15 3 3 5 2" xfId="24947" xr:uid="{00000000-0005-0000-0000-00007A7C0000}"/>
    <cellStyle name="Финансовый 4 15 3 3 5 3" xfId="28413" xr:uid="{00000000-0005-0000-0000-00007B7C0000}"/>
    <cellStyle name="Финансовый 4 15 3 3 5 4" xfId="29850" xr:uid="{00000000-0005-0000-0000-00007C7C0000}"/>
    <cellStyle name="Финансовый 4 15 3 3 5 5" xfId="31156" xr:uid="{00000000-0005-0000-0000-00007D7C0000}"/>
    <cellStyle name="Финансовый 4 15 3 3 5 6" xfId="34217" xr:uid="{00000000-0005-0000-0000-00007E7C0000}"/>
    <cellStyle name="Финансовый 4 15 3 3 5 7" xfId="35553" xr:uid="{00000000-0005-0000-0000-00007F7C0000}"/>
    <cellStyle name="Финансовый 4 15 4" xfId="10240" xr:uid="{00000000-0005-0000-0000-0000807C0000}"/>
    <cellStyle name="Финансовый 4 15 4 2" xfId="13241" xr:uid="{00000000-0005-0000-0000-0000817C0000}"/>
    <cellStyle name="Финансовый 4 15 4 3" xfId="15081" xr:uid="{00000000-0005-0000-0000-0000827C0000}"/>
    <cellStyle name="Финансовый 4 15 4 3 2" xfId="15899" xr:uid="{00000000-0005-0000-0000-0000837C0000}"/>
    <cellStyle name="Финансовый 4 15 4 3 3" xfId="19882" xr:uid="{00000000-0005-0000-0000-0000847C0000}"/>
    <cellStyle name="Финансовый 4 15 4 3 4" xfId="21308" xr:uid="{00000000-0005-0000-0000-0000857C0000}"/>
    <cellStyle name="Финансовый 4 15 4 3 5" xfId="26308" xr:uid="{00000000-0005-0000-0000-0000867C0000}"/>
    <cellStyle name="Финансовый 4 15 4 3 6" xfId="26862" xr:uid="{00000000-0005-0000-0000-0000877C0000}"/>
    <cellStyle name="Финансовый 4 15 4 3 7" xfId="27291" xr:uid="{00000000-0005-0000-0000-0000887C0000}"/>
    <cellStyle name="Финансовый 4 15 4 3 8" xfId="33055" xr:uid="{00000000-0005-0000-0000-0000897C0000}"/>
    <cellStyle name="Финансовый 4 15 4 3 9" xfId="31556" xr:uid="{00000000-0005-0000-0000-00008A7C0000}"/>
    <cellStyle name="Финансовый 4 15 4 4" xfId="17753" xr:uid="{00000000-0005-0000-0000-00008B7C0000}"/>
    <cellStyle name="Финансовый 4 15 4 5" xfId="19065" xr:uid="{00000000-0005-0000-0000-00008C7C0000}"/>
    <cellStyle name="Финансовый 4 15 4 5 2" xfId="23159" xr:uid="{00000000-0005-0000-0000-00008D7C0000}"/>
    <cellStyle name="Финансовый 4 15 4 5 3" xfId="28208" xr:uid="{00000000-0005-0000-0000-00008E7C0000}"/>
    <cellStyle name="Финансовый 4 15 4 5 4" xfId="29645" xr:uid="{00000000-0005-0000-0000-00008F7C0000}"/>
    <cellStyle name="Финансовый 4 15 4 5 5" xfId="30951" xr:uid="{00000000-0005-0000-0000-0000907C0000}"/>
    <cellStyle name="Финансовый 4 15 4 5 6" xfId="34422" xr:uid="{00000000-0005-0000-0000-0000917C0000}"/>
    <cellStyle name="Финансовый 4 15 4 5 7" xfId="35758" xr:uid="{00000000-0005-0000-0000-0000927C0000}"/>
    <cellStyle name="Финансовый 4 15 5" xfId="11498" xr:uid="{00000000-0005-0000-0000-0000937C0000}"/>
    <cellStyle name="Финансовый 4 15 6" xfId="13889" xr:uid="{00000000-0005-0000-0000-0000947C0000}"/>
    <cellStyle name="Финансовый 4 15 7" xfId="14433" xr:uid="{00000000-0005-0000-0000-0000957C0000}"/>
    <cellStyle name="Финансовый 4 15 7 2" xfId="16547" xr:uid="{00000000-0005-0000-0000-0000967C0000}"/>
    <cellStyle name="Финансовый 4 15 7 3" xfId="20530" xr:uid="{00000000-0005-0000-0000-0000977C0000}"/>
    <cellStyle name="Финансовый 4 15 7 4" xfId="21839" xr:uid="{00000000-0005-0000-0000-0000987C0000}"/>
    <cellStyle name="Финансовый 4 15 7 5" xfId="25402" xr:uid="{00000000-0005-0000-0000-0000997C0000}"/>
    <cellStyle name="Финансовый 4 15 7 6" xfId="25494" xr:uid="{00000000-0005-0000-0000-00009A7C0000}"/>
    <cellStyle name="Финансовый 4 15 7 7" xfId="25833" xr:uid="{00000000-0005-0000-0000-00009B7C0000}"/>
    <cellStyle name="Финансовый 4 15 7 8" xfId="33703" xr:uid="{00000000-0005-0000-0000-00009C7C0000}"/>
    <cellStyle name="Финансовый 4 15 7 9" xfId="32542" xr:uid="{00000000-0005-0000-0000-00009D7C0000}"/>
    <cellStyle name="Финансовый 4 15 8" xfId="17105" xr:uid="{00000000-0005-0000-0000-00009E7C0000}"/>
    <cellStyle name="Финансовый 4 15 9" xfId="18417" xr:uid="{00000000-0005-0000-0000-00009F7C0000}"/>
    <cellStyle name="Финансовый 4 15 9 2" xfId="21808" xr:uid="{00000000-0005-0000-0000-0000A07C0000}"/>
    <cellStyle name="Финансовый 4 15 9 3" xfId="27560" xr:uid="{00000000-0005-0000-0000-0000A17C0000}"/>
    <cellStyle name="Финансовый 4 15 9 4" xfId="28997" xr:uid="{00000000-0005-0000-0000-0000A27C0000}"/>
    <cellStyle name="Финансовый 4 15 9 5" xfId="30303" xr:uid="{00000000-0005-0000-0000-0000A37C0000}"/>
    <cellStyle name="Финансовый 4 15 9 6" xfId="35070" xr:uid="{00000000-0005-0000-0000-0000A47C0000}"/>
    <cellStyle name="Финансовый 4 15 9 7" xfId="36406" xr:uid="{00000000-0005-0000-0000-0000A57C0000}"/>
    <cellStyle name="Финансовый 4 16" xfId="333" xr:uid="{00000000-0005-0000-0000-0000A67C0000}"/>
    <cellStyle name="Финансовый 4 16 2" xfId="384" xr:uid="{00000000-0005-0000-0000-0000A77C0000}"/>
    <cellStyle name="Финансовый 4 16 2 2" xfId="7743" xr:uid="{00000000-0005-0000-0000-0000A87C0000}"/>
    <cellStyle name="Финансовый 4 16 2 3" xfId="10292" xr:uid="{00000000-0005-0000-0000-0000A97C0000}"/>
    <cellStyle name="Финансовый 4 16 3" xfId="1617" xr:uid="{00000000-0005-0000-0000-0000AA7C0000}"/>
    <cellStyle name="Финансовый 4 16 3 2" xfId="7994" xr:uid="{00000000-0005-0000-0000-0000AB7C0000}"/>
    <cellStyle name="Финансовый 4 16 3 2 2" xfId="13734" xr:uid="{00000000-0005-0000-0000-0000AC7C0000}"/>
    <cellStyle name="Финансовый 4 16 3 2 3" xfId="14588" xr:uid="{00000000-0005-0000-0000-0000AD7C0000}"/>
    <cellStyle name="Финансовый 4 16 3 2 3 2" xfId="16392" xr:uid="{00000000-0005-0000-0000-0000AE7C0000}"/>
    <cellStyle name="Финансовый 4 16 3 2 3 3" xfId="20375" xr:uid="{00000000-0005-0000-0000-0000AF7C0000}"/>
    <cellStyle name="Финансовый 4 16 3 2 3 4" xfId="21373" xr:uid="{00000000-0005-0000-0000-0000B07C0000}"/>
    <cellStyle name="Финансовый 4 16 3 2 3 5" xfId="26843" xr:uid="{00000000-0005-0000-0000-0000B17C0000}"/>
    <cellStyle name="Финансовый 4 16 3 2 3 6" xfId="22211" xr:uid="{00000000-0005-0000-0000-0000B27C0000}"/>
    <cellStyle name="Финансовый 4 16 3 2 3 7" xfId="26435" xr:uid="{00000000-0005-0000-0000-0000B37C0000}"/>
    <cellStyle name="Финансовый 4 16 3 2 3 8" xfId="33548" xr:uid="{00000000-0005-0000-0000-0000B47C0000}"/>
    <cellStyle name="Финансовый 4 16 3 2 3 9" xfId="31742" xr:uid="{00000000-0005-0000-0000-0000B57C0000}"/>
    <cellStyle name="Финансовый 4 16 3 2 4" xfId="17260" xr:uid="{00000000-0005-0000-0000-0000B67C0000}"/>
    <cellStyle name="Финансовый 4 16 3 2 5" xfId="18572" xr:uid="{00000000-0005-0000-0000-0000B77C0000}"/>
    <cellStyle name="Финансовый 4 16 3 2 5 2" xfId="22951" xr:uid="{00000000-0005-0000-0000-0000B87C0000}"/>
    <cellStyle name="Финансовый 4 16 3 2 5 3" xfId="27715" xr:uid="{00000000-0005-0000-0000-0000B97C0000}"/>
    <cellStyle name="Финансовый 4 16 3 2 5 4" xfId="29152" xr:uid="{00000000-0005-0000-0000-0000BA7C0000}"/>
    <cellStyle name="Финансовый 4 16 3 2 5 5" xfId="30458" xr:uid="{00000000-0005-0000-0000-0000BB7C0000}"/>
    <cellStyle name="Финансовый 4 16 3 2 5 6" xfId="34915" xr:uid="{00000000-0005-0000-0000-0000BC7C0000}"/>
    <cellStyle name="Финансовый 4 16 3 2 5 7" xfId="36251" xr:uid="{00000000-0005-0000-0000-0000BD7C0000}"/>
    <cellStyle name="Финансовый 4 16 3 3" xfId="12546" xr:uid="{00000000-0005-0000-0000-0000BE7C0000}"/>
    <cellStyle name="Финансовый 4 16 3 3 2" xfId="13086" xr:uid="{00000000-0005-0000-0000-0000BF7C0000}"/>
    <cellStyle name="Финансовый 4 16 3 3 3" xfId="15236" xr:uid="{00000000-0005-0000-0000-0000C07C0000}"/>
    <cellStyle name="Финансовый 4 16 3 3 3 2" xfId="15744" xr:uid="{00000000-0005-0000-0000-0000C17C0000}"/>
    <cellStyle name="Финансовый 4 16 3 3 3 3" xfId="19727" xr:uid="{00000000-0005-0000-0000-0000C27C0000}"/>
    <cellStyle name="Финансовый 4 16 3 3 3 4" xfId="23722" xr:uid="{00000000-0005-0000-0000-0000C37C0000}"/>
    <cellStyle name="Финансовый 4 16 3 3 3 5" xfId="27060" xr:uid="{00000000-0005-0000-0000-0000C47C0000}"/>
    <cellStyle name="Финансовый 4 16 3 3 3 6" xfId="21012" xr:uid="{00000000-0005-0000-0000-0000C57C0000}"/>
    <cellStyle name="Финансовый 4 16 3 3 3 7" xfId="28632" xr:uid="{00000000-0005-0000-0000-0000C67C0000}"/>
    <cellStyle name="Финансовый 4 16 3 3 3 8" xfId="32900" xr:uid="{00000000-0005-0000-0000-0000C77C0000}"/>
    <cellStyle name="Финансовый 4 16 3 3 3 9" xfId="31632" xr:uid="{00000000-0005-0000-0000-0000C87C0000}"/>
    <cellStyle name="Финансовый 4 16 3 3 4" xfId="17908" xr:uid="{00000000-0005-0000-0000-0000C97C0000}"/>
    <cellStyle name="Финансовый 4 16 3 3 5" xfId="19220" xr:uid="{00000000-0005-0000-0000-0000CA7C0000}"/>
    <cellStyle name="Финансовый 4 16 3 3 5 2" xfId="22907" xr:uid="{00000000-0005-0000-0000-0000CB7C0000}"/>
    <cellStyle name="Финансовый 4 16 3 3 5 3" xfId="28363" xr:uid="{00000000-0005-0000-0000-0000CC7C0000}"/>
    <cellStyle name="Финансовый 4 16 3 3 5 4" xfId="29800" xr:uid="{00000000-0005-0000-0000-0000CD7C0000}"/>
    <cellStyle name="Финансовый 4 16 3 3 5 5" xfId="31106" xr:uid="{00000000-0005-0000-0000-0000CE7C0000}"/>
    <cellStyle name="Финансовый 4 16 3 3 5 6" xfId="34267" xr:uid="{00000000-0005-0000-0000-0000CF7C0000}"/>
    <cellStyle name="Финансовый 4 16 3 3 5 7" xfId="35603" xr:uid="{00000000-0005-0000-0000-0000D07C0000}"/>
    <cellStyle name="Финансовый 4 16 4" xfId="10241" xr:uid="{00000000-0005-0000-0000-0000D17C0000}"/>
    <cellStyle name="Финансовый 4 16 4 2" xfId="13240" xr:uid="{00000000-0005-0000-0000-0000D27C0000}"/>
    <cellStyle name="Финансовый 4 16 4 3" xfId="15082" xr:uid="{00000000-0005-0000-0000-0000D37C0000}"/>
    <cellStyle name="Финансовый 4 16 4 3 2" xfId="15898" xr:uid="{00000000-0005-0000-0000-0000D47C0000}"/>
    <cellStyle name="Финансовый 4 16 4 3 3" xfId="19881" xr:uid="{00000000-0005-0000-0000-0000D57C0000}"/>
    <cellStyle name="Финансовый 4 16 4 3 4" xfId="24900" xr:uid="{00000000-0005-0000-0000-0000D67C0000}"/>
    <cellStyle name="Финансовый 4 16 4 3 5" xfId="21264" xr:uid="{00000000-0005-0000-0000-0000D77C0000}"/>
    <cellStyle name="Финансовый 4 16 4 3 6" xfId="25152" xr:uid="{00000000-0005-0000-0000-0000D87C0000}"/>
    <cellStyle name="Финансовый 4 16 4 3 7" xfId="21094" xr:uid="{00000000-0005-0000-0000-0000D97C0000}"/>
    <cellStyle name="Финансовый 4 16 4 3 8" xfId="33054" xr:uid="{00000000-0005-0000-0000-0000DA7C0000}"/>
    <cellStyle name="Финансовый 4 16 4 3 9" xfId="32017" xr:uid="{00000000-0005-0000-0000-0000DB7C0000}"/>
    <cellStyle name="Финансовый 4 16 4 4" xfId="17754" xr:uid="{00000000-0005-0000-0000-0000DC7C0000}"/>
    <cellStyle name="Финансовый 4 16 4 5" xfId="19066" xr:uid="{00000000-0005-0000-0000-0000DD7C0000}"/>
    <cellStyle name="Финансовый 4 16 4 5 2" xfId="22987" xr:uid="{00000000-0005-0000-0000-0000DE7C0000}"/>
    <cellStyle name="Финансовый 4 16 4 5 3" xfId="28209" xr:uid="{00000000-0005-0000-0000-0000DF7C0000}"/>
    <cellStyle name="Финансовый 4 16 4 5 4" xfId="29646" xr:uid="{00000000-0005-0000-0000-0000E07C0000}"/>
    <cellStyle name="Финансовый 4 16 4 5 5" xfId="30952" xr:uid="{00000000-0005-0000-0000-0000E17C0000}"/>
    <cellStyle name="Финансовый 4 16 4 5 6" xfId="34421" xr:uid="{00000000-0005-0000-0000-0000E27C0000}"/>
    <cellStyle name="Финансовый 4 16 4 5 7" xfId="35757" xr:uid="{00000000-0005-0000-0000-0000E37C0000}"/>
    <cellStyle name="Финансовый 4 16 5" xfId="11499" xr:uid="{00000000-0005-0000-0000-0000E47C0000}"/>
    <cellStyle name="Финансовый 4 16 6" xfId="13888" xr:uid="{00000000-0005-0000-0000-0000E57C0000}"/>
    <cellStyle name="Финансовый 4 16 7" xfId="14434" xr:uid="{00000000-0005-0000-0000-0000E67C0000}"/>
    <cellStyle name="Финансовый 4 16 7 2" xfId="16546" xr:uid="{00000000-0005-0000-0000-0000E77C0000}"/>
    <cellStyle name="Финансовый 4 16 7 3" xfId="20529" xr:uid="{00000000-0005-0000-0000-0000E87C0000}"/>
    <cellStyle name="Финансовый 4 16 7 4" xfId="21880" xr:uid="{00000000-0005-0000-0000-0000E97C0000}"/>
    <cellStyle name="Финансовый 4 16 7 5" xfId="25961" xr:uid="{00000000-0005-0000-0000-0000EA7C0000}"/>
    <cellStyle name="Финансовый 4 16 7 6" xfId="23765" xr:uid="{00000000-0005-0000-0000-0000EB7C0000}"/>
    <cellStyle name="Финансовый 4 16 7 7" xfId="26442" xr:uid="{00000000-0005-0000-0000-0000EC7C0000}"/>
    <cellStyle name="Финансовый 4 16 7 8" xfId="33702" xr:uid="{00000000-0005-0000-0000-0000ED7C0000}"/>
    <cellStyle name="Финансовый 4 16 7 9" xfId="32643" xr:uid="{00000000-0005-0000-0000-0000EE7C0000}"/>
    <cellStyle name="Финансовый 4 16 8" xfId="17106" xr:uid="{00000000-0005-0000-0000-0000EF7C0000}"/>
    <cellStyle name="Финансовый 4 16 9" xfId="18418" xr:uid="{00000000-0005-0000-0000-0000F07C0000}"/>
    <cellStyle name="Финансовый 4 16 9 2" xfId="21749" xr:uid="{00000000-0005-0000-0000-0000F17C0000}"/>
    <cellStyle name="Финансовый 4 16 9 3" xfId="27561" xr:uid="{00000000-0005-0000-0000-0000F27C0000}"/>
    <cellStyle name="Финансовый 4 16 9 4" xfId="28998" xr:uid="{00000000-0005-0000-0000-0000F37C0000}"/>
    <cellStyle name="Финансовый 4 16 9 5" xfId="30304" xr:uid="{00000000-0005-0000-0000-0000F47C0000}"/>
    <cellStyle name="Финансовый 4 16 9 6" xfId="35069" xr:uid="{00000000-0005-0000-0000-0000F57C0000}"/>
    <cellStyle name="Финансовый 4 16 9 7" xfId="36405" xr:uid="{00000000-0005-0000-0000-0000F67C0000}"/>
    <cellStyle name="Финансовый 4 17" xfId="334" xr:uid="{00000000-0005-0000-0000-0000F77C0000}"/>
    <cellStyle name="Финансовый 4 17 2" xfId="385" xr:uid="{00000000-0005-0000-0000-0000F87C0000}"/>
    <cellStyle name="Финансовый 4 17 2 2" xfId="8884" xr:uid="{00000000-0005-0000-0000-0000F97C0000}"/>
    <cellStyle name="Финансовый 4 17 2 3" xfId="10293" xr:uid="{00000000-0005-0000-0000-0000FA7C0000}"/>
    <cellStyle name="Финансовый 4 17 3" xfId="1618" xr:uid="{00000000-0005-0000-0000-0000FB7C0000}"/>
    <cellStyle name="Финансовый 4 17 3 2" xfId="7732" xr:uid="{00000000-0005-0000-0000-0000FC7C0000}"/>
    <cellStyle name="Финансовый 4 17 3 2 2" xfId="13785" xr:uid="{00000000-0005-0000-0000-0000FD7C0000}"/>
    <cellStyle name="Финансовый 4 17 3 2 3" xfId="14537" xr:uid="{00000000-0005-0000-0000-0000FE7C0000}"/>
    <cellStyle name="Финансовый 4 17 3 2 3 2" xfId="16443" xr:uid="{00000000-0005-0000-0000-0000FF7C0000}"/>
    <cellStyle name="Финансовый 4 17 3 2 3 3" xfId="20426" xr:uid="{00000000-0005-0000-0000-0000007D0000}"/>
    <cellStyle name="Финансовый 4 17 3 2 3 4" xfId="22945" xr:uid="{00000000-0005-0000-0000-0000017D0000}"/>
    <cellStyle name="Финансовый 4 17 3 2 3 5" xfId="26158" xr:uid="{00000000-0005-0000-0000-0000027D0000}"/>
    <cellStyle name="Финансовый 4 17 3 2 3 6" xfId="22678" xr:uid="{00000000-0005-0000-0000-0000037D0000}"/>
    <cellStyle name="Финансовый 4 17 3 2 3 7" xfId="28709" xr:uid="{00000000-0005-0000-0000-0000047D0000}"/>
    <cellStyle name="Финансовый 4 17 3 2 3 8" xfId="33599" xr:uid="{00000000-0005-0000-0000-0000057D0000}"/>
    <cellStyle name="Финансовый 4 17 3 2 3 9" xfId="31880" xr:uid="{00000000-0005-0000-0000-0000067D0000}"/>
    <cellStyle name="Финансовый 4 17 3 2 4" xfId="17209" xr:uid="{00000000-0005-0000-0000-0000077D0000}"/>
    <cellStyle name="Финансовый 4 17 3 2 5" xfId="18521" xr:uid="{00000000-0005-0000-0000-0000087D0000}"/>
    <cellStyle name="Финансовый 4 17 3 2 5 2" xfId="24878" xr:uid="{00000000-0005-0000-0000-0000097D0000}"/>
    <cellStyle name="Финансовый 4 17 3 2 5 3" xfId="27664" xr:uid="{00000000-0005-0000-0000-00000A7D0000}"/>
    <cellStyle name="Финансовый 4 17 3 2 5 4" xfId="29101" xr:uid="{00000000-0005-0000-0000-00000B7D0000}"/>
    <cellStyle name="Финансовый 4 17 3 2 5 5" xfId="30407" xr:uid="{00000000-0005-0000-0000-00000C7D0000}"/>
    <cellStyle name="Финансовый 4 17 3 2 5 6" xfId="34966" xr:uid="{00000000-0005-0000-0000-00000D7D0000}"/>
    <cellStyle name="Финансовый 4 17 3 2 5 7" xfId="36302" xr:uid="{00000000-0005-0000-0000-00000E7D0000}"/>
    <cellStyle name="Финансовый 4 17 3 3" xfId="12495" xr:uid="{00000000-0005-0000-0000-00000F7D0000}"/>
    <cellStyle name="Финансовый 4 17 3 3 2" xfId="13137" xr:uid="{00000000-0005-0000-0000-0000107D0000}"/>
    <cellStyle name="Финансовый 4 17 3 3 3" xfId="15185" xr:uid="{00000000-0005-0000-0000-0000117D0000}"/>
    <cellStyle name="Финансовый 4 17 3 3 3 2" xfId="15795" xr:uid="{00000000-0005-0000-0000-0000127D0000}"/>
    <cellStyle name="Финансовый 4 17 3 3 3 3" xfId="19778" xr:uid="{00000000-0005-0000-0000-0000137D0000}"/>
    <cellStyle name="Финансовый 4 17 3 3 3 4" xfId="22825" xr:uid="{00000000-0005-0000-0000-0000147D0000}"/>
    <cellStyle name="Финансовый 4 17 3 3 3 5" xfId="27141" xr:uid="{00000000-0005-0000-0000-0000157D0000}"/>
    <cellStyle name="Финансовый 4 17 3 3 3 6" xfId="27168" xr:uid="{00000000-0005-0000-0000-0000167D0000}"/>
    <cellStyle name="Финансовый 4 17 3 3 3 7" xfId="20844" xr:uid="{00000000-0005-0000-0000-0000177D0000}"/>
    <cellStyle name="Финансовый 4 17 3 3 3 8" xfId="32951" xr:uid="{00000000-0005-0000-0000-0000187D0000}"/>
    <cellStyle name="Финансовый 4 17 3 3 3 9" xfId="34008" xr:uid="{00000000-0005-0000-0000-0000197D0000}"/>
    <cellStyle name="Финансовый 4 17 3 3 4" xfId="17857" xr:uid="{00000000-0005-0000-0000-00001A7D0000}"/>
    <cellStyle name="Финансовый 4 17 3 3 5" xfId="19169" xr:uid="{00000000-0005-0000-0000-00001B7D0000}"/>
    <cellStyle name="Финансовый 4 17 3 3 5 2" xfId="23300" xr:uid="{00000000-0005-0000-0000-00001C7D0000}"/>
    <cellStyle name="Финансовый 4 17 3 3 5 3" xfId="28312" xr:uid="{00000000-0005-0000-0000-00001D7D0000}"/>
    <cellStyle name="Финансовый 4 17 3 3 5 4" xfId="29749" xr:uid="{00000000-0005-0000-0000-00001E7D0000}"/>
    <cellStyle name="Финансовый 4 17 3 3 5 5" xfId="31055" xr:uid="{00000000-0005-0000-0000-00001F7D0000}"/>
    <cellStyle name="Финансовый 4 17 3 3 5 6" xfId="34318" xr:uid="{00000000-0005-0000-0000-0000207D0000}"/>
    <cellStyle name="Финансовый 4 17 3 3 5 7" xfId="35654" xr:uid="{00000000-0005-0000-0000-0000217D0000}"/>
    <cellStyle name="Финансовый 4 17 4" xfId="10242" xr:uid="{00000000-0005-0000-0000-0000227D0000}"/>
    <cellStyle name="Финансовый 4 17 4 2" xfId="13239" xr:uid="{00000000-0005-0000-0000-0000237D0000}"/>
    <cellStyle name="Финансовый 4 17 4 3" xfId="15083" xr:uid="{00000000-0005-0000-0000-0000247D0000}"/>
    <cellStyle name="Финансовый 4 17 4 3 2" xfId="15897" xr:uid="{00000000-0005-0000-0000-0000257D0000}"/>
    <cellStyle name="Финансовый 4 17 4 3 3" xfId="19880" xr:uid="{00000000-0005-0000-0000-0000267D0000}"/>
    <cellStyle name="Финансовый 4 17 4 3 4" xfId="24517" xr:uid="{00000000-0005-0000-0000-0000277D0000}"/>
    <cellStyle name="Финансовый 4 17 4 3 5" xfId="26417" xr:uid="{00000000-0005-0000-0000-0000287D0000}"/>
    <cellStyle name="Финансовый 4 17 4 3 6" xfId="25329" xr:uid="{00000000-0005-0000-0000-0000297D0000}"/>
    <cellStyle name="Финансовый 4 17 4 3 7" xfId="23349" xr:uid="{00000000-0005-0000-0000-00002A7D0000}"/>
    <cellStyle name="Финансовый 4 17 4 3 8" xfId="33053" xr:uid="{00000000-0005-0000-0000-00002B7D0000}"/>
    <cellStyle name="Финансовый 4 17 4 3 9" xfId="32600" xr:uid="{00000000-0005-0000-0000-00002C7D0000}"/>
    <cellStyle name="Финансовый 4 17 4 4" xfId="17755" xr:uid="{00000000-0005-0000-0000-00002D7D0000}"/>
    <cellStyle name="Финансовый 4 17 4 5" xfId="19067" xr:uid="{00000000-0005-0000-0000-00002E7D0000}"/>
    <cellStyle name="Финансовый 4 17 4 5 2" xfId="22864" xr:uid="{00000000-0005-0000-0000-00002F7D0000}"/>
    <cellStyle name="Финансовый 4 17 4 5 3" xfId="28210" xr:uid="{00000000-0005-0000-0000-0000307D0000}"/>
    <cellStyle name="Финансовый 4 17 4 5 4" xfId="29647" xr:uid="{00000000-0005-0000-0000-0000317D0000}"/>
    <cellStyle name="Финансовый 4 17 4 5 5" xfId="30953" xr:uid="{00000000-0005-0000-0000-0000327D0000}"/>
    <cellStyle name="Финансовый 4 17 4 5 6" xfId="34420" xr:uid="{00000000-0005-0000-0000-0000337D0000}"/>
    <cellStyle name="Финансовый 4 17 4 5 7" xfId="35756" xr:uid="{00000000-0005-0000-0000-0000347D0000}"/>
    <cellStyle name="Финансовый 4 17 5" xfId="11500" xr:uid="{00000000-0005-0000-0000-0000357D0000}"/>
    <cellStyle name="Финансовый 4 17 6" xfId="13887" xr:uid="{00000000-0005-0000-0000-0000367D0000}"/>
    <cellStyle name="Финансовый 4 17 7" xfId="14435" xr:uid="{00000000-0005-0000-0000-0000377D0000}"/>
    <cellStyle name="Финансовый 4 17 7 2" xfId="16545" xr:uid="{00000000-0005-0000-0000-0000387D0000}"/>
    <cellStyle name="Финансовый 4 17 7 3" xfId="20528" xr:uid="{00000000-0005-0000-0000-0000397D0000}"/>
    <cellStyle name="Финансовый 4 17 7 4" xfId="21862" xr:uid="{00000000-0005-0000-0000-00003A7D0000}"/>
    <cellStyle name="Финансовый 4 17 7 5" xfId="26075" xr:uid="{00000000-0005-0000-0000-00003B7D0000}"/>
    <cellStyle name="Финансовый 4 17 7 6" xfId="24136" xr:uid="{00000000-0005-0000-0000-00003C7D0000}"/>
    <cellStyle name="Финансовый 4 17 7 7" xfId="25063" xr:uid="{00000000-0005-0000-0000-00003D7D0000}"/>
    <cellStyle name="Финансовый 4 17 7 8" xfId="33701" xr:uid="{00000000-0005-0000-0000-00003E7D0000}"/>
    <cellStyle name="Финансовый 4 17 7 9" xfId="33988" xr:uid="{00000000-0005-0000-0000-00003F7D0000}"/>
    <cellStyle name="Финансовый 4 17 8" xfId="17107" xr:uid="{00000000-0005-0000-0000-0000407D0000}"/>
    <cellStyle name="Финансовый 4 17 9" xfId="18419" xr:uid="{00000000-0005-0000-0000-0000417D0000}"/>
    <cellStyle name="Финансовый 4 17 9 2" xfId="21695" xr:uid="{00000000-0005-0000-0000-0000427D0000}"/>
    <cellStyle name="Финансовый 4 17 9 3" xfId="27562" xr:uid="{00000000-0005-0000-0000-0000437D0000}"/>
    <cellStyle name="Финансовый 4 17 9 4" xfId="28999" xr:uid="{00000000-0005-0000-0000-0000447D0000}"/>
    <cellStyle name="Финансовый 4 17 9 5" xfId="30305" xr:uid="{00000000-0005-0000-0000-0000457D0000}"/>
    <cellStyle name="Финансовый 4 17 9 6" xfId="35068" xr:uid="{00000000-0005-0000-0000-0000467D0000}"/>
    <cellStyle name="Финансовый 4 17 9 7" xfId="36404" xr:uid="{00000000-0005-0000-0000-0000477D0000}"/>
    <cellStyle name="Финансовый 4 18" xfId="335" xr:uid="{00000000-0005-0000-0000-0000487D0000}"/>
    <cellStyle name="Финансовый 4 18 2" xfId="386" xr:uid="{00000000-0005-0000-0000-0000497D0000}"/>
    <cellStyle name="Финансовый 4 18 2 2" xfId="8116" xr:uid="{00000000-0005-0000-0000-00004A7D0000}"/>
    <cellStyle name="Финансовый 4 18 2 3" xfId="10294" xr:uid="{00000000-0005-0000-0000-00004B7D0000}"/>
    <cellStyle name="Финансовый 4 18 3" xfId="1619" xr:uid="{00000000-0005-0000-0000-00004C7D0000}"/>
    <cellStyle name="Финансовый 4 18 3 2" xfId="8045" xr:uid="{00000000-0005-0000-0000-00004D7D0000}"/>
    <cellStyle name="Финансовый 4 18 3 2 2" xfId="13715" xr:uid="{00000000-0005-0000-0000-00004E7D0000}"/>
    <cellStyle name="Финансовый 4 18 3 2 3" xfId="14607" xr:uid="{00000000-0005-0000-0000-00004F7D0000}"/>
    <cellStyle name="Финансовый 4 18 3 2 3 2" xfId="16373" xr:uid="{00000000-0005-0000-0000-0000507D0000}"/>
    <cellStyle name="Финансовый 4 18 3 2 3 3" xfId="20356" xr:uid="{00000000-0005-0000-0000-0000517D0000}"/>
    <cellStyle name="Финансовый 4 18 3 2 3 4" xfId="21815" xr:uid="{00000000-0005-0000-0000-0000527D0000}"/>
    <cellStyle name="Финансовый 4 18 3 2 3 5" xfId="25672" xr:uid="{00000000-0005-0000-0000-0000537D0000}"/>
    <cellStyle name="Финансовый 4 18 3 2 3 6" xfId="22389" xr:uid="{00000000-0005-0000-0000-0000547D0000}"/>
    <cellStyle name="Финансовый 4 18 3 2 3 7" xfId="25100" xr:uid="{00000000-0005-0000-0000-0000557D0000}"/>
    <cellStyle name="Финансовый 4 18 3 2 3 8" xfId="33529" xr:uid="{00000000-0005-0000-0000-0000567D0000}"/>
    <cellStyle name="Финансовый 4 18 3 2 3 9" xfId="32354" xr:uid="{00000000-0005-0000-0000-0000577D0000}"/>
    <cellStyle name="Финансовый 4 18 3 2 4" xfId="17279" xr:uid="{00000000-0005-0000-0000-0000587D0000}"/>
    <cellStyle name="Финансовый 4 18 3 2 5" xfId="18591" xr:uid="{00000000-0005-0000-0000-0000597D0000}"/>
    <cellStyle name="Финансовый 4 18 3 2 5 2" xfId="25214" xr:uid="{00000000-0005-0000-0000-00005A7D0000}"/>
    <cellStyle name="Финансовый 4 18 3 2 5 3" xfId="27734" xr:uid="{00000000-0005-0000-0000-00005B7D0000}"/>
    <cellStyle name="Финансовый 4 18 3 2 5 4" xfId="29171" xr:uid="{00000000-0005-0000-0000-00005C7D0000}"/>
    <cellStyle name="Финансовый 4 18 3 2 5 5" xfId="30477" xr:uid="{00000000-0005-0000-0000-00005D7D0000}"/>
    <cellStyle name="Финансовый 4 18 3 2 5 6" xfId="34896" xr:uid="{00000000-0005-0000-0000-00005E7D0000}"/>
    <cellStyle name="Финансовый 4 18 3 2 5 7" xfId="36232" xr:uid="{00000000-0005-0000-0000-00005F7D0000}"/>
    <cellStyle name="Финансовый 4 18 3 3" xfId="12565" xr:uid="{00000000-0005-0000-0000-0000607D0000}"/>
    <cellStyle name="Финансовый 4 18 3 3 2" xfId="13067" xr:uid="{00000000-0005-0000-0000-0000617D0000}"/>
    <cellStyle name="Финансовый 4 18 3 3 3" xfId="15255" xr:uid="{00000000-0005-0000-0000-0000627D0000}"/>
    <cellStyle name="Финансовый 4 18 3 3 3 2" xfId="15725" xr:uid="{00000000-0005-0000-0000-0000637D0000}"/>
    <cellStyle name="Финансовый 4 18 3 3 3 3" xfId="19708" xr:uid="{00000000-0005-0000-0000-0000647D0000}"/>
    <cellStyle name="Финансовый 4 18 3 3 3 4" xfId="21129" xr:uid="{00000000-0005-0000-0000-0000657D0000}"/>
    <cellStyle name="Финансовый 4 18 3 3 3 5" xfId="23864" xr:uid="{00000000-0005-0000-0000-0000667D0000}"/>
    <cellStyle name="Финансовый 4 18 3 3 3 6" xfId="24866" xr:uid="{00000000-0005-0000-0000-0000677D0000}"/>
    <cellStyle name="Финансовый 4 18 3 3 3 7" xfId="25878" xr:uid="{00000000-0005-0000-0000-0000687D0000}"/>
    <cellStyle name="Финансовый 4 18 3 3 3 8" xfId="32881" xr:uid="{00000000-0005-0000-0000-0000697D0000}"/>
    <cellStyle name="Финансовый 4 18 3 3 3 9" xfId="32315" xr:uid="{00000000-0005-0000-0000-00006A7D0000}"/>
    <cellStyle name="Финансовый 4 18 3 3 4" xfId="17927" xr:uid="{00000000-0005-0000-0000-00006B7D0000}"/>
    <cellStyle name="Финансовый 4 18 3 3 5" xfId="19239" xr:uid="{00000000-0005-0000-0000-00006C7D0000}"/>
    <cellStyle name="Финансовый 4 18 3 3 5 2" xfId="21693" xr:uid="{00000000-0005-0000-0000-00006D7D0000}"/>
    <cellStyle name="Финансовый 4 18 3 3 5 3" xfId="28382" xr:uid="{00000000-0005-0000-0000-00006E7D0000}"/>
    <cellStyle name="Финансовый 4 18 3 3 5 4" xfId="29819" xr:uid="{00000000-0005-0000-0000-00006F7D0000}"/>
    <cellStyle name="Финансовый 4 18 3 3 5 5" xfId="31125" xr:uid="{00000000-0005-0000-0000-0000707D0000}"/>
    <cellStyle name="Финансовый 4 18 3 3 5 6" xfId="34248" xr:uid="{00000000-0005-0000-0000-0000717D0000}"/>
    <cellStyle name="Финансовый 4 18 3 3 5 7" xfId="35584" xr:uid="{00000000-0005-0000-0000-0000727D0000}"/>
    <cellStyle name="Финансовый 4 18 4" xfId="10243" xr:uid="{00000000-0005-0000-0000-0000737D0000}"/>
    <cellStyle name="Финансовый 4 18 4 2" xfId="13238" xr:uid="{00000000-0005-0000-0000-0000747D0000}"/>
    <cellStyle name="Финансовый 4 18 4 3" xfId="15084" xr:uid="{00000000-0005-0000-0000-0000757D0000}"/>
    <cellStyle name="Финансовый 4 18 4 3 2" xfId="15896" xr:uid="{00000000-0005-0000-0000-0000767D0000}"/>
    <cellStyle name="Финансовый 4 18 4 3 3" xfId="19879" xr:uid="{00000000-0005-0000-0000-0000777D0000}"/>
    <cellStyle name="Финансовый 4 18 4 3 4" xfId="24304" xr:uid="{00000000-0005-0000-0000-0000787D0000}"/>
    <cellStyle name="Финансовый 4 18 4 3 5" xfId="25812" xr:uid="{00000000-0005-0000-0000-0000797D0000}"/>
    <cellStyle name="Финансовый 4 18 4 3 6" xfId="22212" xr:uid="{00000000-0005-0000-0000-00007A7D0000}"/>
    <cellStyle name="Финансовый 4 18 4 3 7" xfId="20823" xr:uid="{00000000-0005-0000-0000-00007B7D0000}"/>
    <cellStyle name="Финансовый 4 18 4 3 8" xfId="33052" xr:uid="{00000000-0005-0000-0000-00007C7D0000}"/>
    <cellStyle name="Финансовый 4 18 4 3 9" xfId="32070" xr:uid="{00000000-0005-0000-0000-00007D7D0000}"/>
    <cellStyle name="Финансовый 4 18 4 4" xfId="17756" xr:uid="{00000000-0005-0000-0000-00007E7D0000}"/>
    <cellStyle name="Финансовый 4 18 4 5" xfId="19068" xr:uid="{00000000-0005-0000-0000-00007F7D0000}"/>
    <cellStyle name="Финансовый 4 18 4 5 2" xfId="22814" xr:uid="{00000000-0005-0000-0000-0000807D0000}"/>
    <cellStyle name="Финансовый 4 18 4 5 3" xfId="28211" xr:uid="{00000000-0005-0000-0000-0000817D0000}"/>
    <cellStyle name="Финансовый 4 18 4 5 4" xfId="29648" xr:uid="{00000000-0005-0000-0000-0000827D0000}"/>
    <cellStyle name="Финансовый 4 18 4 5 5" xfId="30954" xr:uid="{00000000-0005-0000-0000-0000837D0000}"/>
    <cellStyle name="Финансовый 4 18 4 5 6" xfId="34419" xr:uid="{00000000-0005-0000-0000-0000847D0000}"/>
    <cellStyle name="Финансовый 4 18 4 5 7" xfId="35755" xr:uid="{00000000-0005-0000-0000-0000857D0000}"/>
    <cellStyle name="Финансовый 4 18 5" xfId="11501" xr:uid="{00000000-0005-0000-0000-0000867D0000}"/>
    <cellStyle name="Финансовый 4 18 6" xfId="13886" xr:uid="{00000000-0005-0000-0000-0000877D0000}"/>
    <cellStyle name="Финансовый 4 18 7" xfId="14436" xr:uid="{00000000-0005-0000-0000-0000887D0000}"/>
    <cellStyle name="Финансовый 4 18 7 2" xfId="16544" xr:uid="{00000000-0005-0000-0000-0000897D0000}"/>
    <cellStyle name="Финансовый 4 18 7 3" xfId="20527" xr:uid="{00000000-0005-0000-0000-00008A7D0000}"/>
    <cellStyle name="Финансовый 4 18 7 4" xfId="21668" xr:uid="{00000000-0005-0000-0000-00008B7D0000}"/>
    <cellStyle name="Финансовый 4 18 7 5" xfId="24895" xr:uid="{00000000-0005-0000-0000-00008C7D0000}"/>
    <cellStyle name="Финансовый 4 18 7 6" xfId="28725" xr:uid="{00000000-0005-0000-0000-00008D7D0000}"/>
    <cellStyle name="Финансовый 4 18 7 7" xfId="30065" xr:uid="{00000000-0005-0000-0000-00008E7D0000}"/>
    <cellStyle name="Финансовый 4 18 7 8" xfId="33700" xr:uid="{00000000-0005-0000-0000-00008F7D0000}"/>
    <cellStyle name="Финансовый 4 18 7 9" xfId="31505" xr:uid="{00000000-0005-0000-0000-0000907D0000}"/>
    <cellStyle name="Финансовый 4 18 8" xfId="17108" xr:uid="{00000000-0005-0000-0000-0000917D0000}"/>
    <cellStyle name="Финансовый 4 18 9" xfId="18420" xr:uid="{00000000-0005-0000-0000-0000927D0000}"/>
    <cellStyle name="Финансовый 4 18 9 2" xfId="21634" xr:uid="{00000000-0005-0000-0000-0000937D0000}"/>
    <cellStyle name="Финансовый 4 18 9 3" xfId="27563" xr:uid="{00000000-0005-0000-0000-0000947D0000}"/>
    <cellStyle name="Финансовый 4 18 9 4" xfId="29000" xr:uid="{00000000-0005-0000-0000-0000957D0000}"/>
    <cellStyle name="Финансовый 4 18 9 5" xfId="30306" xr:uid="{00000000-0005-0000-0000-0000967D0000}"/>
    <cellStyle name="Финансовый 4 18 9 6" xfId="35067" xr:uid="{00000000-0005-0000-0000-0000977D0000}"/>
    <cellStyle name="Финансовый 4 18 9 7" xfId="36403" xr:uid="{00000000-0005-0000-0000-0000987D0000}"/>
    <cellStyle name="Финансовый 4 19" xfId="336" xr:uid="{00000000-0005-0000-0000-0000997D0000}"/>
    <cellStyle name="Финансовый 4 19 2" xfId="387" xr:uid="{00000000-0005-0000-0000-00009A7D0000}"/>
    <cellStyle name="Финансовый 4 19 2 2" xfId="8757" xr:uid="{00000000-0005-0000-0000-00009B7D0000}"/>
    <cellStyle name="Финансовый 4 19 2 3" xfId="10295" xr:uid="{00000000-0005-0000-0000-00009C7D0000}"/>
    <cellStyle name="Финансовый 4 19 3" xfId="1620" xr:uid="{00000000-0005-0000-0000-00009D7D0000}"/>
    <cellStyle name="Финансовый 4 19 3 2" xfId="7792" xr:uid="{00000000-0005-0000-0000-00009E7D0000}"/>
    <cellStyle name="Финансовый 4 19 3 2 2" xfId="13772" xr:uid="{00000000-0005-0000-0000-00009F7D0000}"/>
    <cellStyle name="Финансовый 4 19 3 2 3" xfId="14550" xr:uid="{00000000-0005-0000-0000-0000A07D0000}"/>
    <cellStyle name="Финансовый 4 19 3 2 3 2" xfId="16430" xr:uid="{00000000-0005-0000-0000-0000A17D0000}"/>
    <cellStyle name="Финансовый 4 19 3 2 3 3" xfId="20413" xr:uid="{00000000-0005-0000-0000-0000A27D0000}"/>
    <cellStyle name="Финансовый 4 19 3 2 3 4" xfId="21069" xr:uid="{00000000-0005-0000-0000-0000A37D0000}"/>
    <cellStyle name="Финансовый 4 19 3 2 3 5" xfId="24600" xr:uid="{00000000-0005-0000-0000-0000A47D0000}"/>
    <cellStyle name="Финансовый 4 19 3 2 3 6" xfId="21872" xr:uid="{00000000-0005-0000-0000-0000A57D0000}"/>
    <cellStyle name="Финансовый 4 19 3 2 3 7" xfId="20909" xr:uid="{00000000-0005-0000-0000-0000A67D0000}"/>
    <cellStyle name="Финансовый 4 19 3 2 3 8" xfId="33586" xr:uid="{00000000-0005-0000-0000-0000A77D0000}"/>
    <cellStyle name="Финансовый 4 19 3 2 3 9" xfId="31509" xr:uid="{00000000-0005-0000-0000-0000A87D0000}"/>
    <cellStyle name="Финансовый 4 19 3 2 4" xfId="17222" xr:uid="{00000000-0005-0000-0000-0000A97D0000}"/>
    <cellStyle name="Финансовый 4 19 3 2 5" xfId="18534" xr:uid="{00000000-0005-0000-0000-0000AA7D0000}"/>
    <cellStyle name="Финансовый 4 19 3 2 5 2" xfId="24728" xr:uid="{00000000-0005-0000-0000-0000AB7D0000}"/>
    <cellStyle name="Финансовый 4 19 3 2 5 3" xfId="27677" xr:uid="{00000000-0005-0000-0000-0000AC7D0000}"/>
    <cellStyle name="Финансовый 4 19 3 2 5 4" xfId="29114" xr:uid="{00000000-0005-0000-0000-0000AD7D0000}"/>
    <cellStyle name="Финансовый 4 19 3 2 5 5" xfId="30420" xr:uid="{00000000-0005-0000-0000-0000AE7D0000}"/>
    <cellStyle name="Финансовый 4 19 3 2 5 6" xfId="34953" xr:uid="{00000000-0005-0000-0000-0000AF7D0000}"/>
    <cellStyle name="Финансовый 4 19 3 2 5 7" xfId="36289" xr:uid="{00000000-0005-0000-0000-0000B07D0000}"/>
    <cellStyle name="Финансовый 4 19 3 3" xfId="12508" xr:uid="{00000000-0005-0000-0000-0000B17D0000}"/>
    <cellStyle name="Финансовый 4 19 3 3 2" xfId="13124" xr:uid="{00000000-0005-0000-0000-0000B27D0000}"/>
    <cellStyle name="Финансовый 4 19 3 3 3" xfId="15198" xr:uid="{00000000-0005-0000-0000-0000B37D0000}"/>
    <cellStyle name="Финансовый 4 19 3 3 3 2" xfId="15782" xr:uid="{00000000-0005-0000-0000-0000B47D0000}"/>
    <cellStyle name="Финансовый 4 19 3 3 3 3" xfId="19765" xr:uid="{00000000-0005-0000-0000-0000B57D0000}"/>
    <cellStyle name="Финансовый 4 19 3 3 3 4" xfId="22485" xr:uid="{00000000-0005-0000-0000-0000B67D0000}"/>
    <cellStyle name="Финансовый 4 19 3 3 3 5" xfId="23472" xr:uid="{00000000-0005-0000-0000-0000B77D0000}"/>
    <cellStyle name="Финансовый 4 19 3 3 3 6" xfId="26686" xr:uid="{00000000-0005-0000-0000-0000B87D0000}"/>
    <cellStyle name="Финансовый 4 19 3 3 3 7" xfId="23158" xr:uid="{00000000-0005-0000-0000-0000B97D0000}"/>
    <cellStyle name="Финансовый 4 19 3 3 3 8" xfId="32938" xr:uid="{00000000-0005-0000-0000-0000BA7D0000}"/>
    <cellStyle name="Финансовый 4 19 3 3 3 9" xfId="31806" xr:uid="{00000000-0005-0000-0000-0000BB7D0000}"/>
    <cellStyle name="Финансовый 4 19 3 3 4" xfId="17870" xr:uid="{00000000-0005-0000-0000-0000BC7D0000}"/>
    <cellStyle name="Финансовый 4 19 3 3 5" xfId="19182" xr:uid="{00000000-0005-0000-0000-0000BD7D0000}"/>
    <cellStyle name="Финансовый 4 19 3 3 5 2" xfId="24923" xr:uid="{00000000-0005-0000-0000-0000BE7D0000}"/>
    <cellStyle name="Финансовый 4 19 3 3 5 3" xfId="28325" xr:uid="{00000000-0005-0000-0000-0000BF7D0000}"/>
    <cellStyle name="Финансовый 4 19 3 3 5 4" xfId="29762" xr:uid="{00000000-0005-0000-0000-0000C07D0000}"/>
    <cellStyle name="Финансовый 4 19 3 3 5 5" xfId="31068" xr:uid="{00000000-0005-0000-0000-0000C17D0000}"/>
    <cellStyle name="Финансовый 4 19 3 3 5 6" xfId="34305" xr:uid="{00000000-0005-0000-0000-0000C27D0000}"/>
    <cellStyle name="Финансовый 4 19 3 3 5 7" xfId="35641" xr:uid="{00000000-0005-0000-0000-0000C37D0000}"/>
    <cellStyle name="Финансовый 4 19 4" xfId="10244" xr:uid="{00000000-0005-0000-0000-0000C47D0000}"/>
    <cellStyle name="Финансовый 4 19 4 2" xfId="13237" xr:uid="{00000000-0005-0000-0000-0000C57D0000}"/>
    <cellStyle name="Финансовый 4 19 4 3" xfId="15085" xr:uid="{00000000-0005-0000-0000-0000C67D0000}"/>
    <cellStyle name="Финансовый 4 19 4 3 2" xfId="15895" xr:uid="{00000000-0005-0000-0000-0000C77D0000}"/>
    <cellStyle name="Финансовый 4 19 4 3 3" xfId="19878" xr:uid="{00000000-0005-0000-0000-0000C87D0000}"/>
    <cellStyle name="Финансовый 4 19 4 3 4" xfId="24118" xr:uid="{00000000-0005-0000-0000-0000C97D0000}"/>
    <cellStyle name="Финансовый 4 19 4 3 5" xfId="27039" xr:uid="{00000000-0005-0000-0000-0000CA7D0000}"/>
    <cellStyle name="Финансовый 4 19 4 3 6" xfId="25762" xr:uid="{00000000-0005-0000-0000-0000CB7D0000}"/>
    <cellStyle name="Финансовый 4 19 4 3 7" xfId="20984" xr:uid="{00000000-0005-0000-0000-0000CC7D0000}"/>
    <cellStyle name="Финансовый 4 19 4 3 8" xfId="33051" xr:uid="{00000000-0005-0000-0000-0000CD7D0000}"/>
    <cellStyle name="Финансовый 4 19 4 3 9" xfId="32131" xr:uid="{00000000-0005-0000-0000-0000CE7D0000}"/>
    <cellStyle name="Финансовый 4 19 4 4" xfId="17757" xr:uid="{00000000-0005-0000-0000-0000CF7D0000}"/>
    <cellStyle name="Финансовый 4 19 4 5" xfId="19069" xr:uid="{00000000-0005-0000-0000-0000D07D0000}"/>
    <cellStyle name="Финансовый 4 19 4 5 2" xfId="22756" xr:uid="{00000000-0005-0000-0000-0000D17D0000}"/>
    <cellStyle name="Финансовый 4 19 4 5 3" xfId="28212" xr:uid="{00000000-0005-0000-0000-0000D27D0000}"/>
    <cellStyle name="Финансовый 4 19 4 5 4" xfId="29649" xr:uid="{00000000-0005-0000-0000-0000D37D0000}"/>
    <cellStyle name="Финансовый 4 19 4 5 5" xfId="30955" xr:uid="{00000000-0005-0000-0000-0000D47D0000}"/>
    <cellStyle name="Финансовый 4 19 4 5 6" xfId="34418" xr:uid="{00000000-0005-0000-0000-0000D57D0000}"/>
    <cellStyle name="Финансовый 4 19 4 5 7" xfId="35754" xr:uid="{00000000-0005-0000-0000-0000D67D0000}"/>
    <cellStyle name="Финансовый 4 19 5" xfId="11502" xr:uid="{00000000-0005-0000-0000-0000D77D0000}"/>
    <cellStyle name="Финансовый 4 19 6" xfId="13885" xr:uid="{00000000-0005-0000-0000-0000D87D0000}"/>
    <cellStyle name="Финансовый 4 19 7" xfId="14437" xr:uid="{00000000-0005-0000-0000-0000D97D0000}"/>
    <cellStyle name="Финансовый 4 19 7 2" xfId="16543" xr:uid="{00000000-0005-0000-0000-0000DA7D0000}"/>
    <cellStyle name="Финансовый 4 19 7 3" xfId="20526" xr:uid="{00000000-0005-0000-0000-0000DB7D0000}"/>
    <cellStyle name="Финансовый 4 19 7 4" xfId="21589" xr:uid="{00000000-0005-0000-0000-0000DC7D0000}"/>
    <cellStyle name="Финансовый 4 19 7 5" xfId="25181" xr:uid="{00000000-0005-0000-0000-0000DD7D0000}"/>
    <cellStyle name="Финансовый 4 19 7 6" xfId="25708" xr:uid="{00000000-0005-0000-0000-0000DE7D0000}"/>
    <cellStyle name="Финансовый 4 19 7 7" xfId="27267" xr:uid="{00000000-0005-0000-0000-0000DF7D0000}"/>
    <cellStyle name="Финансовый 4 19 7 8" xfId="33699" xr:uid="{00000000-0005-0000-0000-0000E07D0000}"/>
    <cellStyle name="Финансовый 4 19 7 9" xfId="32024" xr:uid="{00000000-0005-0000-0000-0000E17D0000}"/>
    <cellStyle name="Финансовый 4 19 8" xfId="17109" xr:uid="{00000000-0005-0000-0000-0000E27D0000}"/>
    <cellStyle name="Финансовый 4 19 9" xfId="18421" xr:uid="{00000000-0005-0000-0000-0000E37D0000}"/>
    <cellStyle name="Финансовый 4 19 9 2" xfId="21556" xr:uid="{00000000-0005-0000-0000-0000E47D0000}"/>
    <cellStyle name="Финансовый 4 19 9 3" xfId="27564" xr:uid="{00000000-0005-0000-0000-0000E57D0000}"/>
    <cellStyle name="Финансовый 4 19 9 4" xfId="29001" xr:uid="{00000000-0005-0000-0000-0000E67D0000}"/>
    <cellStyle name="Финансовый 4 19 9 5" xfId="30307" xr:uid="{00000000-0005-0000-0000-0000E77D0000}"/>
    <cellStyle name="Финансовый 4 19 9 6" xfId="35066" xr:uid="{00000000-0005-0000-0000-0000E87D0000}"/>
    <cellStyle name="Финансовый 4 19 9 7" xfId="36402" xr:uid="{00000000-0005-0000-0000-0000E97D0000}"/>
    <cellStyle name="Финансовый 4 2" xfId="214" xr:uid="{00000000-0005-0000-0000-0000EA7D0000}"/>
    <cellStyle name="Финансовый 4 2 2" xfId="388" xr:uid="{00000000-0005-0000-0000-0000EB7D0000}"/>
    <cellStyle name="Финансовый 4 2 2 2" xfId="7744" xr:uid="{00000000-0005-0000-0000-0000EC7D0000}"/>
    <cellStyle name="Финансовый 4 2 2 3" xfId="10296" xr:uid="{00000000-0005-0000-0000-0000ED7D0000}"/>
    <cellStyle name="Финансовый 4 2 3" xfId="1302" xr:uid="{00000000-0005-0000-0000-0000EE7D0000}"/>
    <cellStyle name="Финансовый 4 2 3 2" xfId="7714" xr:uid="{00000000-0005-0000-0000-0000EF7D0000}"/>
    <cellStyle name="Финансовый 4 2 3 2 2" xfId="13792" xr:uid="{00000000-0005-0000-0000-0000F07D0000}"/>
    <cellStyle name="Финансовый 4 2 3 2 3" xfId="14530" xr:uid="{00000000-0005-0000-0000-0000F17D0000}"/>
    <cellStyle name="Финансовый 4 2 3 2 3 2" xfId="16450" xr:uid="{00000000-0005-0000-0000-0000F27D0000}"/>
    <cellStyle name="Финансовый 4 2 3 2 3 3" xfId="20433" xr:uid="{00000000-0005-0000-0000-0000F37D0000}"/>
    <cellStyle name="Финансовый 4 2 3 2 3 4" xfId="24616" xr:uid="{00000000-0005-0000-0000-0000F47D0000}"/>
    <cellStyle name="Финансовый 4 2 3 2 3 5" xfId="23763" xr:uid="{00000000-0005-0000-0000-0000F57D0000}"/>
    <cellStyle name="Финансовый 4 2 3 2 3 6" xfId="26243" xr:uid="{00000000-0005-0000-0000-0000F67D0000}"/>
    <cellStyle name="Финансовый 4 2 3 2 3 7" xfId="27174" xr:uid="{00000000-0005-0000-0000-0000F77D0000}"/>
    <cellStyle name="Финансовый 4 2 3 2 3 8" xfId="33606" xr:uid="{00000000-0005-0000-0000-0000F87D0000}"/>
    <cellStyle name="Финансовый 4 2 3 2 3 9" xfId="31756" xr:uid="{00000000-0005-0000-0000-0000F97D0000}"/>
    <cellStyle name="Финансовый 4 2 3 2 4" xfId="17202" xr:uid="{00000000-0005-0000-0000-0000FA7D0000}"/>
    <cellStyle name="Финансовый 4 2 3 2 5" xfId="18514" xr:uid="{00000000-0005-0000-0000-0000FB7D0000}"/>
    <cellStyle name="Финансовый 4 2 3 2 5 2" xfId="23526" xr:uid="{00000000-0005-0000-0000-0000FC7D0000}"/>
    <cellStyle name="Финансовый 4 2 3 2 5 3" xfId="27657" xr:uid="{00000000-0005-0000-0000-0000FD7D0000}"/>
    <cellStyle name="Финансовый 4 2 3 2 5 4" xfId="29094" xr:uid="{00000000-0005-0000-0000-0000FE7D0000}"/>
    <cellStyle name="Финансовый 4 2 3 2 5 5" xfId="30400" xr:uid="{00000000-0005-0000-0000-0000FF7D0000}"/>
    <cellStyle name="Финансовый 4 2 3 2 5 6" xfId="34973" xr:uid="{00000000-0005-0000-0000-0000007E0000}"/>
    <cellStyle name="Финансовый 4 2 3 2 5 7" xfId="36309" xr:uid="{00000000-0005-0000-0000-0000017E0000}"/>
    <cellStyle name="Финансовый 4 2 3 3" xfId="12488" xr:uid="{00000000-0005-0000-0000-0000027E0000}"/>
    <cellStyle name="Финансовый 4 2 3 3 2" xfId="13144" xr:uid="{00000000-0005-0000-0000-0000037E0000}"/>
    <cellStyle name="Финансовый 4 2 3 3 3" xfId="15178" xr:uid="{00000000-0005-0000-0000-0000047E0000}"/>
    <cellStyle name="Финансовый 4 2 3 3 3 2" xfId="15802" xr:uid="{00000000-0005-0000-0000-0000057E0000}"/>
    <cellStyle name="Финансовый 4 2 3 3 3 3" xfId="19785" xr:uid="{00000000-0005-0000-0000-0000067E0000}"/>
    <cellStyle name="Финансовый 4 2 3 3 3 4" xfId="23371" xr:uid="{00000000-0005-0000-0000-0000077E0000}"/>
    <cellStyle name="Финансовый 4 2 3 3 3 5" xfId="24548" xr:uid="{00000000-0005-0000-0000-0000087E0000}"/>
    <cellStyle name="Финансовый 4 2 3 3 3 6" xfId="27004" xr:uid="{00000000-0005-0000-0000-0000097E0000}"/>
    <cellStyle name="Финансовый 4 2 3 3 3 7" xfId="26588" xr:uid="{00000000-0005-0000-0000-00000A7E0000}"/>
    <cellStyle name="Финансовый 4 2 3 3 3 8" xfId="32958" xr:uid="{00000000-0005-0000-0000-00000B7E0000}"/>
    <cellStyle name="Финансовый 4 2 3 3 3 9" xfId="32578" xr:uid="{00000000-0005-0000-0000-00000C7E0000}"/>
    <cellStyle name="Финансовый 4 2 3 3 4" xfId="17850" xr:uid="{00000000-0005-0000-0000-00000D7E0000}"/>
    <cellStyle name="Финансовый 4 2 3 3 5" xfId="19162" xr:uid="{00000000-0005-0000-0000-00000E7E0000}"/>
    <cellStyle name="Финансовый 4 2 3 3 5 2" xfId="21186" xr:uid="{00000000-0005-0000-0000-00000F7E0000}"/>
    <cellStyle name="Финансовый 4 2 3 3 5 3" xfId="28305" xr:uid="{00000000-0005-0000-0000-0000107E0000}"/>
    <cellStyle name="Финансовый 4 2 3 3 5 4" xfId="29742" xr:uid="{00000000-0005-0000-0000-0000117E0000}"/>
    <cellStyle name="Финансовый 4 2 3 3 5 5" xfId="31048" xr:uid="{00000000-0005-0000-0000-0000127E0000}"/>
    <cellStyle name="Финансовый 4 2 3 3 5 6" xfId="34325" xr:uid="{00000000-0005-0000-0000-0000137E0000}"/>
    <cellStyle name="Финансовый 4 2 3 3 5 7" xfId="35661" xr:uid="{00000000-0005-0000-0000-0000147E0000}"/>
    <cellStyle name="Финансовый 4 2 4" xfId="10122" xr:uid="{00000000-0005-0000-0000-0000157E0000}"/>
    <cellStyle name="Финансовый 4 2 4 2" xfId="13282" xr:uid="{00000000-0005-0000-0000-0000167E0000}"/>
    <cellStyle name="Финансовый 4 2 4 3" xfId="15040" xr:uid="{00000000-0005-0000-0000-0000177E0000}"/>
    <cellStyle name="Финансовый 4 2 4 3 2" xfId="15940" xr:uid="{00000000-0005-0000-0000-0000187E0000}"/>
    <cellStyle name="Финансовый 4 2 4 3 3" xfId="19923" xr:uid="{00000000-0005-0000-0000-0000197E0000}"/>
    <cellStyle name="Финансовый 4 2 4 3 4" xfId="23396" xr:uid="{00000000-0005-0000-0000-00001A7E0000}"/>
    <cellStyle name="Финансовый 4 2 4 3 5" xfId="21278" xr:uid="{00000000-0005-0000-0000-00001B7E0000}"/>
    <cellStyle name="Финансовый 4 2 4 3 6" xfId="24741" xr:uid="{00000000-0005-0000-0000-00001C7E0000}"/>
    <cellStyle name="Финансовый 4 2 4 3 7" xfId="20942" xr:uid="{00000000-0005-0000-0000-00001D7E0000}"/>
    <cellStyle name="Финансовый 4 2 4 3 8" xfId="33096" xr:uid="{00000000-0005-0000-0000-00001E7E0000}"/>
    <cellStyle name="Финансовый 4 2 4 3 9" xfId="32529" xr:uid="{00000000-0005-0000-0000-00001F7E0000}"/>
    <cellStyle name="Финансовый 4 2 4 4" xfId="17712" xr:uid="{00000000-0005-0000-0000-0000207E0000}"/>
    <cellStyle name="Финансовый 4 2 4 5" xfId="19024" xr:uid="{00000000-0005-0000-0000-0000217E0000}"/>
    <cellStyle name="Финансовый 4 2 4 5 2" xfId="21479" xr:uid="{00000000-0005-0000-0000-0000227E0000}"/>
    <cellStyle name="Финансовый 4 2 4 5 3" xfId="28167" xr:uid="{00000000-0005-0000-0000-0000237E0000}"/>
    <cellStyle name="Финансовый 4 2 4 5 4" xfId="29604" xr:uid="{00000000-0005-0000-0000-0000247E0000}"/>
    <cellStyle name="Финансовый 4 2 4 5 5" xfId="30910" xr:uid="{00000000-0005-0000-0000-0000257E0000}"/>
    <cellStyle name="Финансовый 4 2 4 5 6" xfId="34463" xr:uid="{00000000-0005-0000-0000-0000267E0000}"/>
    <cellStyle name="Финансовый 4 2 4 5 7" xfId="35799" xr:uid="{00000000-0005-0000-0000-0000277E0000}"/>
    <cellStyle name="Финансовый 4 2 5" xfId="11187" xr:uid="{00000000-0005-0000-0000-0000287E0000}"/>
    <cellStyle name="Финансовый 4 2 6" xfId="13930" xr:uid="{00000000-0005-0000-0000-0000297E0000}"/>
    <cellStyle name="Финансовый 4 2 7" xfId="14392" xr:uid="{00000000-0005-0000-0000-00002A7E0000}"/>
    <cellStyle name="Финансовый 4 2 7 2" xfId="16588" xr:uid="{00000000-0005-0000-0000-00002B7E0000}"/>
    <cellStyle name="Финансовый 4 2 7 3" xfId="20571" xr:uid="{00000000-0005-0000-0000-00002C7E0000}"/>
    <cellStyle name="Финансовый 4 2 7 4" xfId="25148" xr:uid="{00000000-0005-0000-0000-00002D7E0000}"/>
    <cellStyle name="Финансовый 4 2 7 5" xfId="21484" xr:uid="{00000000-0005-0000-0000-00002E7E0000}"/>
    <cellStyle name="Финансовый 4 2 7 6" xfId="23749" xr:uid="{00000000-0005-0000-0000-00002F7E0000}"/>
    <cellStyle name="Финансовый 4 2 7 7" xfId="25311" xr:uid="{00000000-0005-0000-0000-0000307E0000}"/>
    <cellStyle name="Финансовый 4 2 7 8" xfId="33744" xr:uid="{00000000-0005-0000-0000-0000317E0000}"/>
    <cellStyle name="Финансовый 4 2 7 9" xfId="32535" xr:uid="{00000000-0005-0000-0000-0000327E0000}"/>
    <cellStyle name="Финансовый 4 2 8" xfId="17064" xr:uid="{00000000-0005-0000-0000-0000337E0000}"/>
    <cellStyle name="Финансовый 4 2 9" xfId="18376" xr:uid="{00000000-0005-0000-0000-0000347E0000}"/>
    <cellStyle name="Финансовый 4 2 9 2" xfId="23058" xr:uid="{00000000-0005-0000-0000-0000357E0000}"/>
    <cellStyle name="Финансовый 4 2 9 3" xfId="27519" xr:uid="{00000000-0005-0000-0000-0000367E0000}"/>
    <cellStyle name="Финансовый 4 2 9 4" xfId="28956" xr:uid="{00000000-0005-0000-0000-0000377E0000}"/>
    <cellStyle name="Финансовый 4 2 9 5" xfId="30262" xr:uid="{00000000-0005-0000-0000-0000387E0000}"/>
    <cellStyle name="Финансовый 4 2 9 6" xfId="35111" xr:uid="{00000000-0005-0000-0000-0000397E0000}"/>
    <cellStyle name="Финансовый 4 2 9 7" xfId="36447" xr:uid="{00000000-0005-0000-0000-00003A7E0000}"/>
    <cellStyle name="Финансовый 4 20" xfId="337" xr:uid="{00000000-0005-0000-0000-00003B7E0000}"/>
    <cellStyle name="Финансовый 4 20 2" xfId="389" xr:uid="{00000000-0005-0000-0000-00003C7E0000}"/>
    <cellStyle name="Финансовый 4 20 2 2" xfId="7876" xr:uid="{00000000-0005-0000-0000-00003D7E0000}"/>
    <cellStyle name="Финансовый 4 20 2 3" xfId="10297" xr:uid="{00000000-0005-0000-0000-00003E7E0000}"/>
    <cellStyle name="Финансовый 4 20 3" xfId="1621" xr:uid="{00000000-0005-0000-0000-00003F7E0000}"/>
    <cellStyle name="Финансовый 4 20 3 2" xfId="7995" xr:uid="{00000000-0005-0000-0000-0000407E0000}"/>
    <cellStyle name="Финансовый 4 20 3 2 2" xfId="13733" xr:uid="{00000000-0005-0000-0000-0000417E0000}"/>
    <cellStyle name="Финансовый 4 20 3 2 3" xfId="14589" xr:uid="{00000000-0005-0000-0000-0000427E0000}"/>
    <cellStyle name="Финансовый 4 20 3 2 3 2" xfId="16391" xr:uid="{00000000-0005-0000-0000-0000437E0000}"/>
    <cellStyle name="Финансовый 4 20 3 2 3 3" xfId="20374" xr:uid="{00000000-0005-0000-0000-0000447E0000}"/>
    <cellStyle name="Финансовый 4 20 3 2 3 4" xfId="25070" xr:uid="{00000000-0005-0000-0000-0000457E0000}"/>
    <cellStyle name="Финансовый 4 20 3 2 3 5" xfId="22151" xr:uid="{00000000-0005-0000-0000-0000467E0000}"/>
    <cellStyle name="Финансовый 4 20 3 2 3 6" xfId="25310" xr:uid="{00000000-0005-0000-0000-0000477E0000}"/>
    <cellStyle name="Финансовый 4 20 3 2 3 7" xfId="26191" xr:uid="{00000000-0005-0000-0000-0000487E0000}"/>
    <cellStyle name="Финансовый 4 20 3 2 3 8" xfId="33547" xr:uid="{00000000-0005-0000-0000-0000497E0000}"/>
    <cellStyle name="Финансовый 4 20 3 2 3 9" xfId="31801" xr:uid="{00000000-0005-0000-0000-00004A7E0000}"/>
    <cellStyle name="Финансовый 4 20 3 2 4" xfId="17261" xr:uid="{00000000-0005-0000-0000-00004B7E0000}"/>
    <cellStyle name="Финансовый 4 20 3 2 5" xfId="18573" xr:uid="{00000000-0005-0000-0000-00004C7E0000}"/>
    <cellStyle name="Финансовый 4 20 3 2 5 2" xfId="22603" xr:uid="{00000000-0005-0000-0000-00004D7E0000}"/>
    <cellStyle name="Финансовый 4 20 3 2 5 3" xfId="27716" xr:uid="{00000000-0005-0000-0000-00004E7E0000}"/>
    <cellStyle name="Финансовый 4 20 3 2 5 4" xfId="29153" xr:uid="{00000000-0005-0000-0000-00004F7E0000}"/>
    <cellStyle name="Финансовый 4 20 3 2 5 5" xfId="30459" xr:uid="{00000000-0005-0000-0000-0000507E0000}"/>
    <cellStyle name="Финансовый 4 20 3 2 5 6" xfId="34914" xr:uid="{00000000-0005-0000-0000-0000517E0000}"/>
    <cellStyle name="Финансовый 4 20 3 2 5 7" xfId="36250" xr:uid="{00000000-0005-0000-0000-0000527E0000}"/>
    <cellStyle name="Финансовый 4 20 3 3" xfId="12547" xr:uid="{00000000-0005-0000-0000-0000537E0000}"/>
    <cellStyle name="Финансовый 4 20 3 3 2" xfId="13085" xr:uid="{00000000-0005-0000-0000-0000547E0000}"/>
    <cellStyle name="Финансовый 4 20 3 3 3" xfId="15237" xr:uid="{00000000-0005-0000-0000-0000557E0000}"/>
    <cellStyle name="Финансовый 4 20 3 3 3 2" xfId="15743" xr:uid="{00000000-0005-0000-0000-0000567E0000}"/>
    <cellStyle name="Финансовый 4 20 3 3 3 3" xfId="19726" xr:uid="{00000000-0005-0000-0000-0000577E0000}"/>
    <cellStyle name="Финансовый 4 20 3 3 3 4" xfId="23521" xr:uid="{00000000-0005-0000-0000-0000587E0000}"/>
    <cellStyle name="Финансовый 4 20 3 3 3 5" xfId="26888" xr:uid="{00000000-0005-0000-0000-0000597E0000}"/>
    <cellStyle name="Финансовый 4 20 3 3 3 6" xfId="24247" xr:uid="{00000000-0005-0000-0000-00005A7E0000}"/>
    <cellStyle name="Финансовый 4 20 3 3 3 7" xfId="24110" xr:uid="{00000000-0005-0000-0000-00005B7E0000}"/>
    <cellStyle name="Финансовый 4 20 3 3 3 8" xfId="32899" xr:uid="{00000000-0005-0000-0000-00005C7E0000}"/>
    <cellStyle name="Финансовый 4 20 3 3 3 9" xfId="31670" xr:uid="{00000000-0005-0000-0000-00005D7E0000}"/>
    <cellStyle name="Финансовый 4 20 3 3 4" xfId="17909" xr:uid="{00000000-0005-0000-0000-00005E7E0000}"/>
    <cellStyle name="Финансовый 4 20 3 3 5" xfId="19221" xr:uid="{00000000-0005-0000-0000-00005F7E0000}"/>
    <cellStyle name="Финансовый 4 20 3 3 5 2" xfId="25177" xr:uid="{00000000-0005-0000-0000-0000607E0000}"/>
    <cellStyle name="Финансовый 4 20 3 3 5 3" xfId="28364" xr:uid="{00000000-0005-0000-0000-0000617E0000}"/>
    <cellStyle name="Финансовый 4 20 3 3 5 4" xfId="29801" xr:uid="{00000000-0005-0000-0000-0000627E0000}"/>
    <cellStyle name="Финансовый 4 20 3 3 5 5" xfId="31107" xr:uid="{00000000-0005-0000-0000-0000637E0000}"/>
    <cellStyle name="Финансовый 4 20 3 3 5 6" xfId="34266" xr:uid="{00000000-0005-0000-0000-0000647E0000}"/>
    <cellStyle name="Финансовый 4 20 3 3 5 7" xfId="35602" xr:uid="{00000000-0005-0000-0000-0000657E0000}"/>
    <cellStyle name="Финансовый 4 20 4" xfId="10245" xr:uid="{00000000-0005-0000-0000-0000667E0000}"/>
    <cellStyle name="Финансовый 4 20 4 2" xfId="13236" xr:uid="{00000000-0005-0000-0000-0000677E0000}"/>
    <cellStyle name="Финансовый 4 20 4 3" xfId="15086" xr:uid="{00000000-0005-0000-0000-0000687E0000}"/>
    <cellStyle name="Финансовый 4 20 4 3 2" xfId="15894" xr:uid="{00000000-0005-0000-0000-0000697E0000}"/>
    <cellStyle name="Финансовый 4 20 4 3 3" xfId="19877" xr:uid="{00000000-0005-0000-0000-00006A7E0000}"/>
    <cellStyle name="Финансовый 4 20 4 3 4" xfId="23718" xr:uid="{00000000-0005-0000-0000-00006B7E0000}"/>
    <cellStyle name="Финансовый 4 20 4 3 5" xfId="27279" xr:uid="{00000000-0005-0000-0000-00006C7E0000}"/>
    <cellStyle name="Финансовый 4 20 4 3 6" xfId="23859" xr:uid="{00000000-0005-0000-0000-00006D7E0000}"/>
    <cellStyle name="Финансовый 4 20 4 3 7" xfId="24983" xr:uid="{00000000-0005-0000-0000-00006E7E0000}"/>
    <cellStyle name="Финансовый 4 20 4 3 8" xfId="33050" xr:uid="{00000000-0005-0000-0000-00006F7E0000}"/>
    <cellStyle name="Финансовый 4 20 4 3 9" xfId="32191" xr:uid="{00000000-0005-0000-0000-0000707E0000}"/>
    <cellStyle name="Финансовый 4 20 4 4" xfId="17758" xr:uid="{00000000-0005-0000-0000-0000717E0000}"/>
    <cellStyle name="Финансовый 4 20 4 5" xfId="19070" xr:uid="{00000000-0005-0000-0000-0000727E0000}"/>
    <cellStyle name="Финансовый 4 20 4 5 2" xfId="21956" xr:uid="{00000000-0005-0000-0000-0000737E0000}"/>
    <cellStyle name="Финансовый 4 20 4 5 3" xfId="28213" xr:uid="{00000000-0005-0000-0000-0000747E0000}"/>
    <cellStyle name="Финансовый 4 20 4 5 4" xfId="29650" xr:uid="{00000000-0005-0000-0000-0000757E0000}"/>
    <cellStyle name="Финансовый 4 20 4 5 5" xfId="30956" xr:uid="{00000000-0005-0000-0000-0000767E0000}"/>
    <cellStyle name="Финансовый 4 20 4 5 6" xfId="34417" xr:uid="{00000000-0005-0000-0000-0000777E0000}"/>
    <cellStyle name="Финансовый 4 20 4 5 7" xfId="35753" xr:uid="{00000000-0005-0000-0000-0000787E0000}"/>
    <cellStyle name="Финансовый 4 20 5" xfId="11503" xr:uid="{00000000-0005-0000-0000-0000797E0000}"/>
    <cellStyle name="Финансовый 4 20 6" xfId="13884" xr:uid="{00000000-0005-0000-0000-00007A7E0000}"/>
    <cellStyle name="Финансовый 4 20 7" xfId="14438" xr:uid="{00000000-0005-0000-0000-00007B7E0000}"/>
    <cellStyle name="Финансовый 4 20 7 2" xfId="16542" xr:uid="{00000000-0005-0000-0000-00007C7E0000}"/>
    <cellStyle name="Финансовый 4 20 7 3" xfId="20525" xr:uid="{00000000-0005-0000-0000-00007D7E0000}"/>
    <cellStyle name="Финансовый 4 20 7 4" xfId="25059" xr:uid="{00000000-0005-0000-0000-00007E7E0000}"/>
    <cellStyle name="Финансовый 4 20 7 5" xfId="22878" xr:uid="{00000000-0005-0000-0000-00007F7E0000}"/>
    <cellStyle name="Финансовый 4 20 7 6" xfId="26414" xr:uid="{00000000-0005-0000-0000-0000807E0000}"/>
    <cellStyle name="Финансовый 4 20 7 7" xfId="22999" xr:uid="{00000000-0005-0000-0000-0000817E0000}"/>
    <cellStyle name="Финансовый 4 20 7 8" xfId="33698" xr:uid="{00000000-0005-0000-0000-0000827E0000}"/>
    <cellStyle name="Финансовый 4 20 7 9" xfId="32607" xr:uid="{00000000-0005-0000-0000-0000837E0000}"/>
    <cellStyle name="Финансовый 4 20 8" xfId="17110" xr:uid="{00000000-0005-0000-0000-0000847E0000}"/>
    <cellStyle name="Финансовый 4 20 9" xfId="18422" xr:uid="{00000000-0005-0000-0000-0000857E0000}"/>
    <cellStyle name="Финансовый 4 20 9 2" xfId="25034" xr:uid="{00000000-0005-0000-0000-0000867E0000}"/>
    <cellStyle name="Финансовый 4 20 9 3" xfId="27565" xr:uid="{00000000-0005-0000-0000-0000877E0000}"/>
    <cellStyle name="Финансовый 4 20 9 4" xfId="29002" xr:uid="{00000000-0005-0000-0000-0000887E0000}"/>
    <cellStyle name="Финансовый 4 20 9 5" xfId="30308" xr:uid="{00000000-0005-0000-0000-0000897E0000}"/>
    <cellStyle name="Финансовый 4 20 9 6" xfId="35065" xr:uid="{00000000-0005-0000-0000-00008A7E0000}"/>
    <cellStyle name="Финансовый 4 20 9 7" xfId="36401" xr:uid="{00000000-0005-0000-0000-00008B7E0000}"/>
    <cellStyle name="Финансовый 4 21" xfId="377" xr:uid="{00000000-0005-0000-0000-00008C7E0000}"/>
    <cellStyle name="Финансовый 4 21 2" xfId="667" xr:uid="{00000000-0005-0000-0000-00008D7E0000}"/>
    <cellStyle name="Финансовый 4 21 2 10" xfId="14444" xr:uid="{00000000-0005-0000-0000-00008E7E0000}"/>
    <cellStyle name="Финансовый 4 21 2 10 2" xfId="16536" xr:uid="{00000000-0005-0000-0000-00008F7E0000}"/>
    <cellStyle name="Финансовый 4 21 2 10 3" xfId="20519" xr:uid="{00000000-0005-0000-0000-0000907E0000}"/>
    <cellStyle name="Финансовый 4 21 2 10 4" xfId="23976" xr:uid="{00000000-0005-0000-0000-0000917E0000}"/>
    <cellStyle name="Финансовый 4 21 2 10 5" xfId="23271" xr:uid="{00000000-0005-0000-0000-0000927E0000}"/>
    <cellStyle name="Финансовый 4 21 2 10 6" xfId="21690" xr:uid="{00000000-0005-0000-0000-0000937E0000}"/>
    <cellStyle name="Финансовый 4 21 2 10 7" xfId="26177" xr:uid="{00000000-0005-0000-0000-0000947E0000}"/>
    <cellStyle name="Финансовый 4 21 2 10 8" xfId="33692" xr:uid="{00000000-0005-0000-0000-0000957E0000}"/>
    <cellStyle name="Финансовый 4 21 2 10 9" xfId="32396" xr:uid="{00000000-0005-0000-0000-0000967E0000}"/>
    <cellStyle name="Финансовый 4 21 2 11" xfId="17116" xr:uid="{00000000-0005-0000-0000-0000977E0000}"/>
    <cellStyle name="Финансовый 4 21 2 12" xfId="18428" xr:uid="{00000000-0005-0000-0000-0000987E0000}"/>
    <cellStyle name="Финансовый 4 21 2 12 2" xfId="23380" xr:uid="{00000000-0005-0000-0000-0000997E0000}"/>
    <cellStyle name="Финансовый 4 21 2 12 3" xfId="27571" xr:uid="{00000000-0005-0000-0000-00009A7E0000}"/>
    <cellStyle name="Финансовый 4 21 2 12 4" xfId="29008" xr:uid="{00000000-0005-0000-0000-00009B7E0000}"/>
    <cellStyle name="Финансовый 4 21 2 12 5" xfId="30314" xr:uid="{00000000-0005-0000-0000-00009C7E0000}"/>
    <cellStyle name="Финансовый 4 21 2 12 6" xfId="35059" xr:uid="{00000000-0005-0000-0000-00009D7E0000}"/>
    <cellStyle name="Финансовый 4 21 2 12 7" xfId="36395" xr:uid="{00000000-0005-0000-0000-00009E7E0000}"/>
    <cellStyle name="Финансовый 4 21 2 2" xfId="1118" xr:uid="{00000000-0005-0000-0000-00009F7E0000}"/>
    <cellStyle name="Финансовый 4 21 2 2 2" xfId="1119" xr:uid="{00000000-0005-0000-0000-0000A07E0000}"/>
    <cellStyle name="Финансовый 4 21 2 2 2 2" xfId="6169" xr:uid="{00000000-0005-0000-0000-0000A17E0000}"/>
    <cellStyle name="Финансовый 4 21 2 2 2 2 2" xfId="9780" xr:uid="{00000000-0005-0000-0000-0000A27E0000}"/>
    <cellStyle name="Финансовый 4 21 2 2 2 2 2 2" xfId="13523" xr:uid="{00000000-0005-0000-0000-0000A37E0000}"/>
    <cellStyle name="Финансовый 4 21 2 2 2 2 2 3" xfId="14799" xr:uid="{00000000-0005-0000-0000-0000A47E0000}"/>
    <cellStyle name="Финансовый 4 21 2 2 2 2 2 3 2" xfId="16181" xr:uid="{00000000-0005-0000-0000-0000A57E0000}"/>
    <cellStyle name="Финансовый 4 21 2 2 2 2 2 3 3" xfId="20164" xr:uid="{00000000-0005-0000-0000-0000A67E0000}"/>
    <cellStyle name="Финансовый 4 21 2 2 2 2 2 3 4" xfId="22538" xr:uid="{00000000-0005-0000-0000-0000A77E0000}"/>
    <cellStyle name="Финансовый 4 21 2 2 2 2 2 3 5" xfId="26947" xr:uid="{00000000-0005-0000-0000-0000A87E0000}"/>
    <cellStyle name="Финансовый 4 21 2 2 2 2 2 3 6" xfId="26870" xr:uid="{00000000-0005-0000-0000-0000A97E0000}"/>
    <cellStyle name="Финансовый 4 21 2 2 2 2 2 3 7" xfId="26911" xr:uid="{00000000-0005-0000-0000-0000AA7E0000}"/>
    <cellStyle name="Финансовый 4 21 2 2 2 2 2 3 8" xfId="33337" xr:uid="{00000000-0005-0000-0000-0000AB7E0000}"/>
    <cellStyle name="Финансовый 4 21 2 2 2 2 2 3 9" xfId="32346" xr:uid="{00000000-0005-0000-0000-0000AC7E0000}"/>
    <cellStyle name="Финансовый 4 21 2 2 2 2 2 4" xfId="17471" xr:uid="{00000000-0005-0000-0000-0000AD7E0000}"/>
    <cellStyle name="Финансовый 4 21 2 2 2 2 2 5" xfId="18783" xr:uid="{00000000-0005-0000-0000-0000AE7E0000}"/>
    <cellStyle name="Финансовый 4 21 2 2 2 2 2 5 2" xfId="23434" xr:uid="{00000000-0005-0000-0000-0000AF7E0000}"/>
    <cellStyle name="Финансовый 4 21 2 2 2 2 2 5 3" xfId="27926" xr:uid="{00000000-0005-0000-0000-0000B07E0000}"/>
    <cellStyle name="Финансовый 4 21 2 2 2 2 2 5 4" xfId="29363" xr:uid="{00000000-0005-0000-0000-0000B17E0000}"/>
    <cellStyle name="Финансовый 4 21 2 2 2 2 2 5 5" xfId="30669" xr:uid="{00000000-0005-0000-0000-0000B27E0000}"/>
    <cellStyle name="Финансовый 4 21 2 2 2 2 2 5 6" xfId="34704" xr:uid="{00000000-0005-0000-0000-0000B37E0000}"/>
    <cellStyle name="Финансовый 4 21 2 2 2 2 2 5 7" xfId="36040" xr:uid="{00000000-0005-0000-0000-0000B47E0000}"/>
    <cellStyle name="Финансовый 4 21 2 2 2 2 3" xfId="12748" xr:uid="{00000000-0005-0000-0000-0000B57E0000}"/>
    <cellStyle name="Финансовый 4 21 2 2 2 2 3 2" xfId="12884" xr:uid="{00000000-0005-0000-0000-0000B67E0000}"/>
    <cellStyle name="Финансовый 4 21 2 2 2 2 3 3" xfId="15438" xr:uid="{00000000-0005-0000-0000-0000B77E0000}"/>
    <cellStyle name="Финансовый 4 21 2 2 2 2 3 3 2" xfId="15542" xr:uid="{00000000-0005-0000-0000-0000B87E0000}"/>
    <cellStyle name="Финансовый 4 21 2 2 2 2 3 3 3" xfId="19525" xr:uid="{00000000-0005-0000-0000-0000B97E0000}"/>
    <cellStyle name="Финансовый 4 21 2 2 2 2 3 3 4" xfId="23940" xr:uid="{00000000-0005-0000-0000-0000BA7E0000}"/>
    <cellStyle name="Финансовый 4 21 2 2 2 2 3 3 5" xfId="20932" xr:uid="{00000000-0005-0000-0000-0000BB7E0000}"/>
    <cellStyle name="Финансовый 4 21 2 2 2 2 3 3 6" xfId="22891" xr:uid="{00000000-0005-0000-0000-0000BC7E0000}"/>
    <cellStyle name="Финансовый 4 21 2 2 2 2 3 3 7" xfId="23350" xr:uid="{00000000-0005-0000-0000-0000BD7E0000}"/>
    <cellStyle name="Финансовый 4 21 2 2 2 2 3 3 8" xfId="32698" xr:uid="{00000000-0005-0000-0000-0000BE7E0000}"/>
    <cellStyle name="Финансовый 4 21 2 2 2 2 3 3 9" xfId="32539" xr:uid="{00000000-0005-0000-0000-0000BF7E0000}"/>
    <cellStyle name="Финансовый 4 21 2 2 2 2 3 4" xfId="18110" xr:uid="{00000000-0005-0000-0000-0000C07E0000}"/>
    <cellStyle name="Финансовый 4 21 2 2 2 2 3 5" xfId="19422" xr:uid="{00000000-0005-0000-0000-0000C17E0000}"/>
    <cellStyle name="Финансовый 4 21 2 2 2 2 3 5 2" xfId="23510" xr:uid="{00000000-0005-0000-0000-0000C27E0000}"/>
    <cellStyle name="Финансовый 4 21 2 2 2 2 3 5 3" xfId="28565" xr:uid="{00000000-0005-0000-0000-0000C37E0000}"/>
    <cellStyle name="Финансовый 4 21 2 2 2 2 3 5 4" xfId="30002" xr:uid="{00000000-0005-0000-0000-0000C47E0000}"/>
    <cellStyle name="Финансовый 4 21 2 2 2 2 3 5 5" xfId="31308" xr:uid="{00000000-0005-0000-0000-0000C57E0000}"/>
    <cellStyle name="Финансовый 4 21 2 2 2 2 3 5 6" xfId="34065" xr:uid="{00000000-0005-0000-0000-0000C67E0000}"/>
    <cellStyle name="Финансовый 4 21 2 2 2 2 3 5 7" xfId="35401" xr:uid="{00000000-0005-0000-0000-0000C77E0000}"/>
    <cellStyle name="Финансовый 4 21 2 2 2 3" xfId="11011" xr:uid="{00000000-0005-0000-0000-0000C87E0000}"/>
    <cellStyle name="Финансовый 4 21 2 2 2 3 2" xfId="13206" xr:uid="{00000000-0005-0000-0000-0000C97E0000}"/>
    <cellStyle name="Финансовый 4 21 2 2 2 3 3" xfId="15116" xr:uid="{00000000-0005-0000-0000-0000CA7E0000}"/>
    <cellStyle name="Финансовый 4 21 2 2 2 3 3 2" xfId="15864" xr:uid="{00000000-0005-0000-0000-0000CB7E0000}"/>
    <cellStyle name="Финансовый 4 21 2 2 2 3 3 3" xfId="19847" xr:uid="{00000000-0005-0000-0000-0000CC7E0000}"/>
    <cellStyle name="Финансовый 4 21 2 2 2 3 3 4" xfId="25139" xr:uid="{00000000-0005-0000-0000-0000CD7E0000}"/>
    <cellStyle name="Финансовый 4 21 2 2 2 3 3 5" xfId="24934" xr:uid="{00000000-0005-0000-0000-0000CE7E0000}"/>
    <cellStyle name="Финансовый 4 21 2 2 2 3 3 6" xfId="22224" xr:uid="{00000000-0005-0000-0000-0000CF7E0000}"/>
    <cellStyle name="Финансовый 4 21 2 2 2 3 3 7" xfId="26049" xr:uid="{00000000-0005-0000-0000-0000D07E0000}"/>
    <cellStyle name="Финансовый 4 21 2 2 2 3 3 8" xfId="33020" xr:uid="{00000000-0005-0000-0000-0000D17E0000}"/>
    <cellStyle name="Финансовый 4 21 2 2 2 3 3 9" xfId="32239" xr:uid="{00000000-0005-0000-0000-0000D27E0000}"/>
    <cellStyle name="Финансовый 4 21 2 2 2 3 4" xfId="17788" xr:uid="{00000000-0005-0000-0000-0000D37E0000}"/>
    <cellStyle name="Финансовый 4 21 2 2 2 3 5" xfId="19100" xr:uid="{00000000-0005-0000-0000-0000D47E0000}"/>
    <cellStyle name="Финансовый 4 21 2 2 2 3 5 2" xfId="22377" xr:uid="{00000000-0005-0000-0000-0000D57E0000}"/>
    <cellStyle name="Финансовый 4 21 2 2 2 3 5 3" xfId="28243" xr:uid="{00000000-0005-0000-0000-0000D67E0000}"/>
    <cellStyle name="Финансовый 4 21 2 2 2 3 5 4" xfId="29680" xr:uid="{00000000-0005-0000-0000-0000D77E0000}"/>
    <cellStyle name="Финансовый 4 21 2 2 2 3 5 5" xfId="30986" xr:uid="{00000000-0005-0000-0000-0000D87E0000}"/>
    <cellStyle name="Финансовый 4 21 2 2 2 3 5 6" xfId="34387" xr:uid="{00000000-0005-0000-0000-0000D97E0000}"/>
    <cellStyle name="Финансовый 4 21 2 2 2 3 5 7" xfId="35723" xr:uid="{00000000-0005-0000-0000-0000DA7E0000}"/>
    <cellStyle name="Финансовый 4 21 2 2 2 4" xfId="12338" xr:uid="{00000000-0005-0000-0000-0000DB7E0000}"/>
    <cellStyle name="Финансовый 4 21 2 2 2 5" xfId="13854" xr:uid="{00000000-0005-0000-0000-0000DC7E0000}"/>
    <cellStyle name="Финансовый 4 21 2 2 2 6" xfId="14468" xr:uid="{00000000-0005-0000-0000-0000DD7E0000}"/>
    <cellStyle name="Финансовый 4 21 2 2 2 6 2" xfId="16512" xr:uid="{00000000-0005-0000-0000-0000DE7E0000}"/>
    <cellStyle name="Финансовый 4 21 2 2 2 6 3" xfId="20495" xr:uid="{00000000-0005-0000-0000-0000DF7E0000}"/>
    <cellStyle name="Финансовый 4 21 2 2 2 6 4" xfId="23783" xr:uid="{00000000-0005-0000-0000-0000E07E0000}"/>
    <cellStyle name="Финансовый 4 21 2 2 2 6 5" xfId="25985" xr:uid="{00000000-0005-0000-0000-0000E17E0000}"/>
    <cellStyle name="Финансовый 4 21 2 2 2 6 6" xfId="24482" xr:uid="{00000000-0005-0000-0000-0000E27E0000}"/>
    <cellStyle name="Финансовый 4 21 2 2 2 6 7" xfId="27226" xr:uid="{00000000-0005-0000-0000-0000E37E0000}"/>
    <cellStyle name="Финансовый 4 21 2 2 2 6 8" xfId="33668" xr:uid="{00000000-0005-0000-0000-0000E47E0000}"/>
    <cellStyle name="Финансовый 4 21 2 2 2 6 9" xfId="31452" xr:uid="{00000000-0005-0000-0000-0000E57E0000}"/>
    <cellStyle name="Финансовый 4 21 2 2 2 7" xfId="17140" xr:uid="{00000000-0005-0000-0000-0000E67E0000}"/>
    <cellStyle name="Финансовый 4 21 2 2 2 8" xfId="18452" xr:uid="{00000000-0005-0000-0000-0000E77E0000}"/>
    <cellStyle name="Финансовый 4 21 2 2 2 8 2" xfId="21550" xr:uid="{00000000-0005-0000-0000-0000E87E0000}"/>
    <cellStyle name="Финансовый 4 21 2 2 2 8 3" xfId="27595" xr:uid="{00000000-0005-0000-0000-0000E97E0000}"/>
    <cellStyle name="Финансовый 4 21 2 2 2 8 4" xfId="29032" xr:uid="{00000000-0005-0000-0000-0000EA7E0000}"/>
    <cellStyle name="Финансовый 4 21 2 2 2 8 5" xfId="30338" xr:uid="{00000000-0005-0000-0000-0000EB7E0000}"/>
    <cellStyle name="Финансовый 4 21 2 2 2 8 6" xfId="35035" xr:uid="{00000000-0005-0000-0000-0000EC7E0000}"/>
    <cellStyle name="Финансовый 4 21 2 2 2 8 7" xfId="36371" xr:uid="{00000000-0005-0000-0000-0000ED7E0000}"/>
    <cellStyle name="Финансовый 4 21 2 2 3" xfId="1217" xr:uid="{00000000-0005-0000-0000-0000EE7E0000}"/>
    <cellStyle name="Финансовый 4 21 2 2 3 2" xfId="6234" xr:uid="{00000000-0005-0000-0000-0000EF7E0000}"/>
    <cellStyle name="Финансовый 4 21 2 2 3 2 2" xfId="9874" xr:uid="{00000000-0005-0000-0000-0000F07E0000}"/>
    <cellStyle name="Финансовый 4 21 2 2 3 2 2 2" xfId="13501" xr:uid="{00000000-0005-0000-0000-0000F17E0000}"/>
    <cellStyle name="Финансовый 4 21 2 2 3 2 2 3" xfId="14821" xr:uid="{00000000-0005-0000-0000-0000F27E0000}"/>
    <cellStyle name="Финансовый 4 21 2 2 3 2 2 3 2" xfId="16159" xr:uid="{00000000-0005-0000-0000-0000F37E0000}"/>
    <cellStyle name="Финансовый 4 21 2 2 3 2 2 3 3" xfId="20142" xr:uid="{00000000-0005-0000-0000-0000F47E0000}"/>
    <cellStyle name="Финансовый 4 21 2 2 3 2 2 3 4" xfId="22177" xr:uid="{00000000-0005-0000-0000-0000F57E0000}"/>
    <cellStyle name="Финансовый 4 21 2 2 3 2 2 3 5" xfId="26856" xr:uid="{00000000-0005-0000-0000-0000F67E0000}"/>
    <cellStyle name="Финансовый 4 21 2 2 3 2 2 3 6" xfId="26299" xr:uid="{00000000-0005-0000-0000-0000F77E0000}"/>
    <cellStyle name="Финансовый 4 21 2 2 3 2 2 3 7" xfId="23151" xr:uid="{00000000-0005-0000-0000-0000F87E0000}"/>
    <cellStyle name="Финансовый 4 21 2 2 3 2 2 3 8" xfId="33315" xr:uid="{00000000-0005-0000-0000-0000F97E0000}"/>
    <cellStyle name="Финансовый 4 21 2 2 3 2 2 3 9" xfId="31454" xr:uid="{00000000-0005-0000-0000-0000FA7E0000}"/>
    <cellStyle name="Финансовый 4 21 2 2 3 2 2 4" xfId="17493" xr:uid="{00000000-0005-0000-0000-0000FB7E0000}"/>
    <cellStyle name="Финансовый 4 21 2 2 3 2 2 5" xfId="18805" xr:uid="{00000000-0005-0000-0000-0000FC7E0000}"/>
    <cellStyle name="Финансовый 4 21 2 2 3 2 2 5 2" xfId="23953" xr:uid="{00000000-0005-0000-0000-0000FD7E0000}"/>
    <cellStyle name="Финансовый 4 21 2 2 3 2 2 5 3" xfId="27948" xr:uid="{00000000-0005-0000-0000-0000FE7E0000}"/>
    <cellStyle name="Финансовый 4 21 2 2 3 2 2 5 4" xfId="29385" xr:uid="{00000000-0005-0000-0000-0000FF7E0000}"/>
    <cellStyle name="Финансовый 4 21 2 2 3 2 2 5 5" xfId="30691" xr:uid="{00000000-0005-0000-0000-0000007F0000}"/>
    <cellStyle name="Финансовый 4 21 2 2 3 2 2 5 6" xfId="34682" xr:uid="{00000000-0005-0000-0000-0000017F0000}"/>
    <cellStyle name="Финансовый 4 21 2 2 3 2 2 5 7" xfId="36018" xr:uid="{00000000-0005-0000-0000-0000027F0000}"/>
    <cellStyle name="Финансовый 4 21 2 2 3 2 3" xfId="12767" xr:uid="{00000000-0005-0000-0000-0000037F0000}"/>
    <cellStyle name="Финансовый 4 21 2 2 3 2 3 2" xfId="12865" xr:uid="{00000000-0005-0000-0000-0000047F0000}"/>
    <cellStyle name="Финансовый 4 21 2 2 3 2 3 3" xfId="15457" xr:uid="{00000000-0005-0000-0000-0000057F0000}"/>
    <cellStyle name="Финансовый 4 21 2 2 3 2 3 3 2" xfId="15523" xr:uid="{00000000-0005-0000-0000-0000067F0000}"/>
    <cellStyle name="Финансовый 4 21 2 2 3 2 3 3 3" xfId="19506" xr:uid="{00000000-0005-0000-0000-0000077F0000}"/>
    <cellStyle name="Финансовый 4 21 2 2 3 2 3 3 4" xfId="22792" xr:uid="{00000000-0005-0000-0000-0000087F0000}"/>
    <cellStyle name="Финансовый 4 21 2 2 3 2 3 3 5" xfId="25611" xr:uid="{00000000-0005-0000-0000-0000097F0000}"/>
    <cellStyle name="Финансовый 4 21 2 2 3 2 3 3 6" xfId="22239" xr:uid="{00000000-0005-0000-0000-00000A7F0000}"/>
    <cellStyle name="Финансовый 4 21 2 2 3 2 3 3 7" xfId="23678" xr:uid="{00000000-0005-0000-0000-00000B7F0000}"/>
    <cellStyle name="Финансовый 4 21 2 2 3 2 3 3 8" xfId="32679" xr:uid="{00000000-0005-0000-0000-00000C7F0000}"/>
    <cellStyle name="Финансовый 4 21 2 2 3 2 3 3 9" xfId="32319" xr:uid="{00000000-0005-0000-0000-00000D7F0000}"/>
    <cellStyle name="Финансовый 4 21 2 2 3 2 3 4" xfId="18129" xr:uid="{00000000-0005-0000-0000-00000E7F0000}"/>
    <cellStyle name="Финансовый 4 21 2 2 3 2 3 5" xfId="19441" xr:uid="{00000000-0005-0000-0000-00000F7F0000}"/>
    <cellStyle name="Финансовый 4 21 2 2 3 2 3 5 2" xfId="25015" xr:uid="{00000000-0005-0000-0000-0000107F0000}"/>
    <cellStyle name="Финансовый 4 21 2 2 3 2 3 5 3" xfId="28584" xr:uid="{00000000-0005-0000-0000-0000117F0000}"/>
    <cellStyle name="Финансовый 4 21 2 2 3 2 3 5 4" xfId="30021" xr:uid="{00000000-0005-0000-0000-0000127F0000}"/>
    <cellStyle name="Финансовый 4 21 2 2 3 2 3 5 5" xfId="31327" xr:uid="{00000000-0005-0000-0000-0000137F0000}"/>
    <cellStyle name="Финансовый 4 21 2 2 3 2 3 5 6" xfId="34046" xr:uid="{00000000-0005-0000-0000-0000147F0000}"/>
    <cellStyle name="Финансовый 4 21 2 2 3 2 3 5 7" xfId="35382" xr:uid="{00000000-0005-0000-0000-0000157F0000}"/>
    <cellStyle name="Финансовый 4 21 2 2 3 3" xfId="11103" xr:uid="{00000000-0005-0000-0000-0000167F0000}"/>
    <cellStyle name="Финансовый 4 21 2 2 3 3 2" xfId="13186" xr:uid="{00000000-0005-0000-0000-0000177F0000}"/>
    <cellStyle name="Финансовый 4 21 2 2 3 3 3" xfId="15136" xr:uid="{00000000-0005-0000-0000-0000187F0000}"/>
    <cellStyle name="Финансовый 4 21 2 2 3 3 3 2" xfId="15844" xr:uid="{00000000-0005-0000-0000-0000197F0000}"/>
    <cellStyle name="Финансовый 4 21 2 2 3 3 3 3" xfId="19827" xr:uid="{00000000-0005-0000-0000-00001A7F0000}"/>
    <cellStyle name="Финансовый 4 21 2 2 3 3 3 4" xfId="22904" xr:uid="{00000000-0005-0000-0000-00001B7F0000}"/>
    <cellStyle name="Финансовый 4 21 2 2 3 3 3 5" xfId="26708" xr:uid="{00000000-0005-0000-0000-00001C7F0000}"/>
    <cellStyle name="Финансовый 4 21 2 2 3 3 3 6" xfId="21866" xr:uid="{00000000-0005-0000-0000-00001D7F0000}"/>
    <cellStyle name="Финансовый 4 21 2 2 3 3 3 7" xfId="27009" xr:uid="{00000000-0005-0000-0000-00001E7F0000}"/>
    <cellStyle name="Финансовый 4 21 2 2 3 3 3 8" xfId="33000" xr:uid="{00000000-0005-0000-0000-00001F7F0000}"/>
    <cellStyle name="Финансовый 4 21 2 2 3 3 3 9" xfId="32127" xr:uid="{00000000-0005-0000-0000-0000207F0000}"/>
    <cellStyle name="Финансовый 4 21 2 2 3 3 4" xfId="17808" xr:uid="{00000000-0005-0000-0000-0000217F0000}"/>
    <cellStyle name="Финансовый 4 21 2 2 3 3 5" xfId="19120" xr:uid="{00000000-0005-0000-0000-0000227F0000}"/>
    <cellStyle name="Финансовый 4 21 2 2 3 3 5 2" xfId="22249" xr:uid="{00000000-0005-0000-0000-0000237F0000}"/>
    <cellStyle name="Финансовый 4 21 2 2 3 3 5 3" xfId="28263" xr:uid="{00000000-0005-0000-0000-0000247F0000}"/>
    <cellStyle name="Финансовый 4 21 2 2 3 3 5 4" xfId="29700" xr:uid="{00000000-0005-0000-0000-0000257F0000}"/>
    <cellStyle name="Финансовый 4 21 2 2 3 3 5 5" xfId="31006" xr:uid="{00000000-0005-0000-0000-0000267F0000}"/>
    <cellStyle name="Финансовый 4 21 2 2 3 3 5 6" xfId="34367" xr:uid="{00000000-0005-0000-0000-0000277F0000}"/>
    <cellStyle name="Финансовый 4 21 2 2 3 3 5 7" xfId="35703" xr:uid="{00000000-0005-0000-0000-0000287F0000}"/>
    <cellStyle name="Финансовый 4 21 2 2 3 4" xfId="12403" xr:uid="{00000000-0005-0000-0000-0000297F0000}"/>
    <cellStyle name="Финансовый 4 21 2 2 3 5" xfId="13834" xr:uid="{00000000-0005-0000-0000-00002A7F0000}"/>
    <cellStyle name="Финансовый 4 21 2 2 3 6" xfId="14488" xr:uid="{00000000-0005-0000-0000-00002B7F0000}"/>
    <cellStyle name="Финансовый 4 21 2 2 3 6 2" xfId="16492" xr:uid="{00000000-0005-0000-0000-00002C7F0000}"/>
    <cellStyle name="Финансовый 4 21 2 2 3 6 3" xfId="20475" xr:uid="{00000000-0005-0000-0000-00002D7F0000}"/>
    <cellStyle name="Финансовый 4 21 2 2 3 6 4" xfId="22586" xr:uid="{00000000-0005-0000-0000-00002E7F0000}"/>
    <cellStyle name="Финансовый 4 21 2 2 3 6 5" xfId="21051" xr:uid="{00000000-0005-0000-0000-00002F7F0000}"/>
    <cellStyle name="Финансовый 4 21 2 2 3 6 6" xfId="27094" xr:uid="{00000000-0005-0000-0000-0000307F0000}"/>
    <cellStyle name="Финансовый 4 21 2 2 3 6 7" xfId="21893" xr:uid="{00000000-0005-0000-0000-0000317F0000}"/>
    <cellStyle name="Финансовый 4 21 2 2 3 6 8" xfId="33648" xr:uid="{00000000-0005-0000-0000-0000327F0000}"/>
    <cellStyle name="Финансовый 4 21 2 2 3 6 9" xfId="32646" xr:uid="{00000000-0005-0000-0000-0000337F0000}"/>
    <cellStyle name="Финансовый 4 21 2 2 3 7" xfId="17160" xr:uid="{00000000-0005-0000-0000-0000347F0000}"/>
    <cellStyle name="Финансовый 4 21 2 2 3 8" xfId="18472" xr:uid="{00000000-0005-0000-0000-0000357F0000}"/>
    <cellStyle name="Финансовый 4 21 2 2 3 8 2" xfId="22245" xr:uid="{00000000-0005-0000-0000-0000367F0000}"/>
    <cellStyle name="Финансовый 4 21 2 2 3 8 3" xfId="27615" xr:uid="{00000000-0005-0000-0000-0000377F0000}"/>
    <cellStyle name="Финансовый 4 21 2 2 3 8 4" xfId="29052" xr:uid="{00000000-0005-0000-0000-0000387F0000}"/>
    <cellStyle name="Финансовый 4 21 2 2 3 8 5" xfId="30358" xr:uid="{00000000-0005-0000-0000-0000397F0000}"/>
    <cellStyle name="Финансовый 4 21 2 2 3 8 6" xfId="35015" xr:uid="{00000000-0005-0000-0000-00003A7F0000}"/>
    <cellStyle name="Финансовый 4 21 2 2 3 8 7" xfId="36351" xr:uid="{00000000-0005-0000-0000-00003B7F0000}"/>
    <cellStyle name="Финансовый 4 21 2 2 4" xfId="1255" xr:uid="{00000000-0005-0000-0000-00003C7F0000}"/>
    <cellStyle name="Финансовый 4 21 2 2 4 2" xfId="6258" xr:uid="{00000000-0005-0000-0000-00003D7F0000}"/>
    <cellStyle name="Финансовый 4 21 2 2 4 2 2" xfId="9912" xr:uid="{00000000-0005-0000-0000-00003E7F0000}"/>
    <cellStyle name="Финансовый 4 21 2 2 4 2 2 2" xfId="13486" xr:uid="{00000000-0005-0000-0000-00003F7F0000}"/>
    <cellStyle name="Финансовый 4 21 2 2 4 2 2 3" xfId="14836" xr:uid="{00000000-0005-0000-0000-0000407F0000}"/>
    <cellStyle name="Финансовый 4 21 2 2 4 2 2 3 2" xfId="16144" xr:uid="{00000000-0005-0000-0000-0000417F0000}"/>
    <cellStyle name="Финансовый 4 21 2 2 4 2 2 3 3" xfId="20127" xr:uid="{00000000-0005-0000-0000-0000427F0000}"/>
    <cellStyle name="Финансовый 4 21 2 2 4 2 2 3 4" xfId="23719" xr:uid="{00000000-0005-0000-0000-0000437F0000}"/>
    <cellStyle name="Финансовый 4 21 2 2 4 2 2 3 5" xfId="26178" xr:uid="{00000000-0005-0000-0000-0000447F0000}"/>
    <cellStyle name="Финансовый 4 21 2 2 4 2 2 3 6" xfId="22641" xr:uid="{00000000-0005-0000-0000-0000457F0000}"/>
    <cellStyle name="Финансовый 4 21 2 2 4 2 2 3 7" xfId="27300" xr:uid="{00000000-0005-0000-0000-0000467F0000}"/>
    <cellStyle name="Финансовый 4 21 2 2 4 2 2 3 8" xfId="33300" xr:uid="{00000000-0005-0000-0000-0000477F0000}"/>
    <cellStyle name="Финансовый 4 21 2 2 4 2 2 3 9" xfId="31504" xr:uid="{00000000-0005-0000-0000-0000487F0000}"/>
    <cellStyle name="Финансовый 4 21 2 2 4 2 2 4" xfId="17508" xr:uid="{00000000-0005-0000-0000-0000497F0000}"/>
    <cellStyle name="Финансовый 4 21 2 2 4 2 2 5" xfId="18820" xr:uid="{00000000-0005-0000-0000-00004A7F0000}"/>
    <cellStyle name="Финансовый 4 21 2 2 4 2 2 5 2" xfId="22415" xr:uid="{00000000-0005-0000-0000-00004B7F0000}"/>
    <cellStyle name="Финансовый 4 21 2 2 4 2 2 5 3" xfId="27963" xr:uid="{00000000-0005-0000-0000-00004C7F0000}"/>
    <cellStyle name="Финансовый 4 21 2 2 4 2 2 5 4" xfId="29400" xr:uid="{00000000-0005-0000-0000-00004D7F0000}"/>
    <cellStyle name="Финансовый 4 21 2 2 4 2 2 5 5" xfId="30706" xr:uid="{00000000-0005-0000-0000-00004E7F0000}"/>
    <cellStyle name="Финансовый 4 21 2 2 4 2 2 5 6" xfId="34667" xr:uid="{00000000-0005-0000-0000-00004F7F0000}"/>
    <cellStyle name="Финансовый 4 21 2 2 4 2 2 5 7" xfId="36003" xr:uid="{00000000-0005-0000-0000-0000507F0000}"/>
    <cellStyle name="Финансовый 4 21 2 2 4 2 3" xfId="12780" xr:uid="{00000000-0005-0000-0000-0000517F0000}"/>
    <cellStyle name="Финансовый 4 21 2 2 4 2 3 2" xfId="12852" xr:uid="{00000000-0005-0000-0000-0000527F0000}"/>
    <cellStyle name="Финансовый 4 21 2 2 4 2 3 3" xfId="15470" xr:uid="{00000000-0005-0000-0000-0000537F0000}"/>
    <cellStyle name="Финансовый 4 21 2 2 4 2 3 3 2" xfId="15510" xr:uid="{00000000-0005-0000-0000-0000547F0000}"/>
    <cellStyle name="Финансовый 4 21 2 2 4 2 3 3 3" xfId="19493" xr:uid="{00000000-0005-0000-0000-0000557F0000}"/>
    <cellStyle name="Финансовый 4 21 2 2 4 2 3 3 4" xfId="23557" xr:uid="{00000000-0005-0000-0000-0000567F0000}"/>
    <cellStyle name="Финансовый 4 21 2 2 4 2 3 3 5" xfId="26405" xr:uid="{00000000-0005-0000-0000-0000577F0000}"/>
    <cellStyle name="Финансовый 4 21 2 2 4 2 3 3 6" xfId="23020" xr:uid="{00000000-0005-0000-0000-0000587F0000}"/>
    <cellStyle name="Финансовый 4 21 2 2 4 2 3 3 7" xfId="22402" xr:uid="{00000000-0005-0000-0000-0000597F0000}"/>
    <cellStyle name="Финансовый 4 21 2 2 4 2 3 3 8" xfId="32666" xr:uid="{00000000-0005-0000-0000-00005A7F0000}"/>
    <cellStyle name="Финансовый 4 21 2 2 4 2 3 3 9" xfId="32381" xr:uid="{00000000-0005-0000-0000-00005B7F0000}"/>
    <cellStyle name="Финансовый 4 21 2 2 4 2 3 4" xfId="18142" xr:uid="{00000000-0005-0000-0000-00005C7F0000}"/>
    <cellStyle name="Финансовый 4 21 2 2 4 2 3 5" xfId="19454" xr:uid="{00000000-0005-0000-0000-00005D7F0000}"/>
    <cellStyle name="Финансовый 4 21 2 2 4 2 3 5 2" xfId="23945" xr:uid="{00000000-0005-0000-0000-00005E7F0000}"/>
    <cellStyle name="Финансовый 4 21 2 2 4 2 3 5 3" xfId="28597" xr:uid="{00000000-0005-0000-0000-00005F7F0000}"/>
    <cellStyle name="Финансовый 4 21 2 2 4 2 3 5 4" xfId="30034" xr:uid="{00000000-0005-0000-0000-0000607F0000}"/>
    <cellStyle name="Финансовый 4 21 2 2 4 2 3 5 5" xfId="31340" xr:uid="{00000000-0005-0000-0000-0000617F0000}"/>
    <cellStyle name="Финансовый 4 21 2 2 4 2 3 5 6" xfId="34033" xr:uid="{00000000-0005-0000-0000-0000627F0000}"/>
    <cellStyle name="Финансовый 4 21 2 2 4 2 3 5 7" xfId="35369" xr:uid="{00000000-0005-0000-0000-0000637F0000}"/>
    <cellStyle name="Финансовый 4 21 2 2 4 3" xfId="11140" xr:uid="{00000000-0005-0000-0000-0000647F0000}"/>
    <cellStyle name="Финансовый 4 21 2 2 4 3 2" xfId="13172" xr:uid="{00000000-0005-0000-0000-0000657F0000}"/>
    <cellStyle name="Финансовый 4 21 2 2 4 3 3" xfId="15150" xr:uid="{00000000-0005-0000-0000-0000667F0000}"/>
    <cellStyle name="Финансовый 4 21 2 2 4 3 3 2" xfId="15830" xr:uid="{00000000-0005-0000-0000-0000677F0000}"/>
    <cellStyle name="Финансовый 4 21 2 2 4 3 3 3" xfId="19813" xr:uid="{00000000-0005-0000-0000-0000687F0000}"/>
    <cellStyle name="Финансовый 4 21 2 2 4 3 3 4" xfId="20990" xr:uid="{00000000-0005-0000-0000-0000697F0000}"/>
    <cellStyle name="Финансовый 4 21 2 2 4 3 3 5" xfId="20956" xr:uid="{00000000-0005-0000-0000-00006A7F0000}"/>
    <cellStyle name="Финансовый 4 21 2 2 4 3 3 6" xfId="23332" xr:uid="{00000000-0005-0000-0000-00006B7F0000}"/>
    <cellStyle name="Финансовый 4 21 2 2 4 3 3 7" xfId="26372" xr:uid="{00000000-0005-0000-0000-00006C7F0000}"/>
    <cellStyle name="Финансовый 4 21 2 2 4 3 3 8" xfId="32986" xr:uid="{00000000-0005-0000-0000-00006D7F0000}"/>
    <cellStyle name="Финансовый 4 21 2 2 4 3 3 9" xfId="32435" xr:uid="{00000000-0005-0000-0000-00006E7F0000}"/>
    <cellStyle name="Финансовый 4 21 2 2 4 3 4" xfId="17822" xr:uid="{00000000-0005-0000-0000-00006F7F0000}"/>
    <cellStyle name="Финансовый 4 21 2 2 4 3 5" xfId="19134" xr:uid="{00000000-0005-0000-0000-0000707F0000}"/>
    <cellStyle name="Финансовый 4 21 2 2 4 3 5 2" xfId="21889" xr:uid="{00000000-0005-0000-0000-0000717F0000}"/>
    <cellStyle name="Финансовый 4 21 2 2 4 3 5 3" xfId="28277" xr:uid="{00000000-0005-0000-0000-0000727F0000}"/>
    <cellStyle name="Финансовый 4 21 2 2 4 3 5 4" xfId="29714" xr:uid="{00000000-0005-0000-0000-0000737F0000}"/>
    <cellStyle name="Финансовый 4 21 2 2 4 3 5 5" xfId="31020" xr:uid="{00000000-0005-0000-0000-0000747F0000}"/>
    <cellStyle name="Финансовый 4 21 2 2 4 3 5 6" xfId="34353" xr:uid="{00000000-0005-0000-0000-0000757F0000}"/>
    <cellStyle name="Финансовый 4 21 2 2 4 3 5 7" xfId="35689" xr:uid="{00000000-0005-0000-0000-0000767F0000}"/>
    <cellStyle name="Финансовый 4 21 2 2 4 4" xfId="12427" xr:uid="{00000000-0005-0000-0000-0000777F0000}"/>
    <cellStyle name="Финансовый 4 21 2 2 4 5" xfId="13820" xr:uid="{00000000-0005-0000-0000-0000787F0000}"/>
    <cellStyle name="Финансовый 4 21 2 2 4 6" xfId="14502" xr:uid="{00000000-0005-0000-0000-0000797F0000}"/>
    <cellStyle name="Финансовый 4 21 2 2 4 6 2" xfId="16478" xr:uid="{00000000-0005-0000-0000-00007A7F0000}"/>
    <cellStyle name="Финансовый 4 21 2 2 4 6 3" xfId="20461" xr:uid="{00000000-0005-0000-0000-00007B7F0000}"/>
    <cellStyle name="Финансовый 4 21 2 2 4 6 4" xfId="25160" xr:uid="{00000000-0005-0000-0000-00007C7F0000}"/>
    <cellStyle name="Финансовый 4 21 2 2 4 6 5" xfId="26759" xr:uid="{00000000-0005-0000-0000-00007D7F0000}"/>
    <cellStyle name="Финансовый 4 21 2 2 4 6 6" xfId="24464" xr:uid="{00000000-0005-0000-0000-00007E7F0000}"/>
    <cellStyle name="Финансовый 4 21 2 2 4 6 7" xfId="26217" xr:uid="{00000000-0005-0000-0000-00007F7F0000}"/>
    <cellStyle name="Финансовый 4 21 2 2 4 6 8" xfId="33634" xr:uid="{00000000-0005-0000-0000-0000807F0000}"/>
    <cellStyle name="Финансовый 4 21 2 2 4 6 9" xfId="31478" xr:uid="{00000000-0005-0000-0000-0000817F0000}"/>
    <cellStyle name="Финансовый 4 21 2 2 4 7" xfId="17174" xr:uid="{00000000-0005-0000-0000-0000827F0000}"/>
    <cellStyle name="Финансовый 4 21 2 2 4 8" xfId="18486" xr:uid="{00000000-0005-0000-0000-0000837F0000}"/>
    <cellStyle name="Финансовый 4 21 2 2 4 8 2" xfId="22685" xr:uid="{00000000-0005-0000-0000-0000847F0000}"/>
    <cellStyle name="Финансовый 4 21 2 2 4 8 3" xfId="27629" xr:uid="{00000000-0005-0000-0000-0000857F0000}"/>
    <cellStyle name="Финансовый 4 21 2 2 4 8 4" xfId="29066" xr:uid="{00000000-0005-0000-0000-0000867F0000}"/>
    <cellStyle name="Финансовый 4 21 2 2 4 8 5" xfId="30372" xr:uid="{00000000-0005-0000-0000-0000877F0000}"/>
    <cellStyle name="Финансовый 4 21 2 2 4 8 6" xfId="35001" xr:uid="{00000000-0005-0000-0000-0000887F0000}"/>
    <cellStyle name="Финансовый 4 21 2 2 4 8 7" xfId="36337" xr:uid="{00000000-0005-0000-0000-0000897F0000}"/>
    <cellStyle name="Финансовый 4 21 2 2 5" xfId="9779" xr:uid="{00000000-0005-0000-0000-00008A7F0000}"/>
    <cellStyle name="Финансовый 4 21 2 2 6" xfId="11010" xr:uid="{00000000-0005-0000-0000-00008B7F0000}"/>
    <cellStyle name="Финансовый 4 21 2 3" xfId="1120" xr:uid="{00000000-0005-0000-0000-00008C7F0000}"/>
    <cellStyle name="Финансовый 4 21 2 3 2" xfId="6170" xr:uid="{00000000-0005-0000-0000-00008D7F0000}"/>
    <cellStyle name="Финансовый 4 21 2 3 2 2" xfId="9781" xr:uid="{00000000-0005-0000-0000-00008E7F0000}"/>
    <cellStyle name="Финансовый 4 21 2 3 2 2 2" xfId="13522" xr:uid="{00000000-0005-0000-0000-00008F7F0000}"/>
    <cellStyle name="Финансовый 4 21 2 3 2 2 3" xfId="14800" xr:uid="{00000000-0005-0000-0000-0000907F0000}"/>
    <cellStyle name="Финансовый 4 21 2 3 2 2 3 2" xfId="16180" xr:uid="{00000000-0005-0000-0000-0000917F0000}"/>
    <cellStyle name="Финансовый 4 21 2 3 2 2 3 3" xfId="20163" xr:uid="{00000000-0005-0000-0000-0000927F0000}"/>
    <cellStyle name="Финансовый 4 21 2 3 2 2 3 4" xfId="22487" xr:uid="{00000000-0005-0000-0000-0000937F0000}"/>
    <cellStyle name="Финансовый 4 21 2 3 2 2 3 5" xfId="25580" xr:uid="{00000000-0005-0000-0000-0000947F0000}"/>
    <cellStyle name="Финансовый 4 21 2 3 2 2 3 6" xfId="23326" xr:uid="{00000000-0005-0000-0000-0000957F0000}"/>
    <cellStyle name="Финансовый 4 21 2 3 2 2 3 7" xfId="25573" xr:uid="{00000000-0005-0000-0000-0000967F0000}"/>
    <cellStyle name="Финансовый 4 21 2 3 2 2 3 8" xfId="33336" xr:uid="{00000000-0005-0000-0000-0000977F0000}"/>
    <cellStyle name="Финансовый 4 21 2 3 2 2 3 9" xfId="32405" xr:uid="{00000000-0005-0000-0000-0000987F0000}"/>
    <cellStyle name="Финансовый 4 21 2 3 2 2 4" xfId="17472" xr:uid="{00000000-0005-0000-0000-0000997F0000}"/>
    <cellStyle name="Финансовый 4 21 2 3 2 2 5" xfId="18784" xr:uid="{00000000-0005-0000-0000-00009A7F0000}"/>
    <cellStyle name="Финансовый 4 21 2 3 2 2 5 2" xfId="23227" xr:uid="{00000000-0005-0000-0000-00009B7F0000}"/>
    <cellStyle name="Финансовый 4 21 2 3 2 2 5 3" xfId="27927" xr:uid="{00000000-0005-0000-0000-00009C7F0000}"/>
    <cellStyle name="Финансовый 4 21 2 3 2 2 5 4" xfId="29364" xr:uid="{00000000-0005-0000-0000-00009D7F0000}"/>
    <cellStyle name="Финансовый 4 21 2 3 2 2 5 5" xfId="30670" xr:uid="{00000000-0005-0000-0000-00009E7F0000}"/>
    <cellStyle name="Финансовый 4 21 2 3 2 2 5 6" xfId="34703" xr:uid="{00000000-0005-0000-0000-00009F7F0000}"/>
    <cellStyle name="Финансовый 4 21 2 3 2 2 5 7" xfId="36039" xr:uid="{00000000-0005-0000-0000-0000A07F0000}"/>
    <cellStyle name="Финансовый 4 21 2 3 2 3" xfId="12749" xr:uid="{00000000-0005-0000-0000-0000A17F0000}"/>
    <cellStyle name="Финансовый 4 21 2 3 2 3 2" xfId="12883" xr:uid="{00000000-0005-0000-0000-0000A27F0000}"/>
    <cellStyle name="Финансовый 4 21 2 3 2 3 3" xfId="15439" xr:uid="{00000000-0005-0000-0000-0000A37F0000}"/>
    <cellStyle name="Финансовый 4 21 2 3 2 3 3 2" xfId="15541" xr:uid="{00000000-0005-0000-0000-0000A47F0000}"/>
    <cellStyle name="Финансовый 4 21 2 3 2 3 3 3" xfId="19524" xr:uid="{00000000-0005-0000-0000-0000A57F0000}"/>
    <cellStyle name="Финансовый 4 21 2 3 2 3 3 4" xfId="23604" xr:uid="{00000000-0005-0000-0000-0000A67F0000}"/>
    <cellStyle name="Финансовый 4 21 2 3 2 3 3 5" xfId="26193" xr:uid="{00000000-0005-0000-0000-0000A77F0000}"/>
    <cellStyle name="Финансовый 4 21 2 3 2 3 3 6" xfId="22289" xr:uid="{00000000-0005-0000-0000-0000A87F0000}"/>
    <cellStyle name="Финансовый 4 21 2 3 2 3 3 7" xfId="24647" xr:uid="{00000000-0005-0000-0000-0000A97F0000}"/>
    <cellStyle name="Финансовый 4 21 2 3 2 3 3 8" xfId="32697" xr:uid="{00000000-0005-0000-0000-0000AA7F0000}"/>
    <cellStyle name="Финансовый 4 21 2 3 2 3 3 9" xfId="31563" xr:uid="{00000000-0005-0000-0000-0000AB7F0000}"/>
    <cellStyle name="Финансовый 4 21 2 3 2 3 4" xfId="18111" xr:uid="{00000000-0005-0000-0000-0000AC7F0000}"/>
    <cellStyle name="Финансовый 4 21 2 3 2 3 5" xfId="19423" xr:uid="{00000000-0005-0000-0000-0000AD7F0000}"/>
    <cellStyle name="Финансовый 4 21 2 3 2 3 5 2" xfId="23299" xr:uid="{00000000-0005-0000-0000-0000AE7F0000}"/>
    <cellStyle name="Финансовый 4 21 2 3 2 3 5 3" xfId="28566" xr:uid="{00000000-0005-0000-0000-0000AF7F0000}"/>
    <cellStyle name="Финансовый 4 21 2 3 2 3 5 4" xfId="30003" xr:uid="{00000000-0005-0000-0000-0000B07F0000}"/>
    <cellStyle name="Финансовый 4 21 2 3 2 3 5 5" xfId="31309" xr:uid="{00000000-0005-0000-0000-0000B17F0000}"/>
    <cellStyle name="Финансовый 4 21 2 3 2 3 5 6" xfId="34064" xr:uid="{00000000-0005-0000-0000-0000B27F0000}"/>
    <cellStyle name="Финансовый 4 21 2 3 2 3 5 7" xfId="35400" xr:uid="{00000000-0005-0000-0000-0000B37F0000}"/>
    <cellStyle name="Финансовый 4 21 2 3 3" xfId="11012" xr:uid="{00000000-0005-0000-0000-0000B47F0000}"/>
    <cellStyle name="Финансовый 4 21 2 3 3 2" xfId="13205" xr:uid="{00000000-0005-0000-0000-0000B57F0000}"/>
    <cellStyle name="Финансовый 4 21 2 3 3 3" xfId="15117" xr:uid="{00000000-0005-0000-0000-0000B67F0000}"/>
    <cellStyle name="Финансовый 4 21 2 3 3 3 2" xfId="15863" xr:uid="{00000000-0005-0000-0000-0000B77F0000}"/>
    <cellStyle name="Финансовый 4 21 2 3 3 3 3" xfId="19846" xr:uid="{00000000-0005-0000-0000-0000B87F0000}"/>
    <cellStyle name="Финансовый 4 21 2 3 3 3 4" xfId="21057" xr:uid="{00000000-0005-0000-0000-0000B97F0000}"/>
    <cellStyle name="Финансовый 4 21 2 3 3 3 5" xfId="21596" xr:uid="{00000000-0005-0000-0000-0000BA7F0000}"/>
    <cellStyle name="Финансовый 4 21 2 3 3 3 6" xfId="24666" xr:uid="{00000000-0005-0000-0000-0000BB7F0000}"/>
    <cellStyle name="Финансовый 4 21 2 3 3 3 7" xfId="22175" xr:uid="{00000000-0005-0000-0000-0000BC7F0000}"/>
    <cellStyle name="Финансовый 4 21 2 3 3 3 8" xfId="33019" xr:uid="{00000000-0005-0000-0000-0000BD7F0000}"/>
    <cellStyle name="Финансовый 4 21 2 3 3 3 9" xfId="32212" xr:uid="{00000000-0005-0000-0000-0000BE7F0000}"/>
    <cellStyle name="Финансовый 4 21 2 3 3 4" xfId="17789" xr:uid="{00000000-0005-0000-0000-0000BF7F0000}"/>
    <cellStyle name="Финансовый 4 21 2 3 3 5" xfId="19101" xr:uid="{00000000-0005-0000-0000-0000C07F0000}"/>
    <cellStyle name="Финансовый 4 21 2 3 3 5 2" xfId="22309" xr:uid="{00000000-0005-0000-0000-0000C17F0000}"/>
    <cellStyle name="Финансовый 4 21 2 3 3 5 3" xfId="28244" xr:uid="{00000000-0005-0000-0000-0000C27F0000}"/>
    <cellStyle name="Финансовый 4 21 2 3 3 5 4" xfId="29681" xr:uid="{00000000-0005-0000-0000-0000C37F0000}"/>
    <cellStyle name="Финансовый 4 21 2 3 3 5 5" xfId="30987" xr:uid="{00000000-0005-0000-0000-0000C47F0000}"/>
    <cellStyle name="Финансовый 4 21 2 3 3 5 6" xfId="34386" xr:uid="{00000000-0005-0000-0000-0000C57F0000}"/>
    <cellStyle name="Финансовый 4 21 2 3 3 5 7" xfId="35722" xr:uid="{00000000-0005-0000-0000-0000C67F0000}"/>
    <cellStyle name="Финансовый 4 21 2 3 4" xfId="12339" xr:uid="{00000000-0005-0000-0000-0000C77F0000}"/>
    <cellStyle name="Финансовый 4 21 2 3 5" xfId="13853" xr:uid="{00000000-0005-0000-0000-0000C87F0000}"/>
    <cellStyle name="Финансовый 4 21 2 3 6" xfId="14469" xr:uid="{00000000-0005-0000-0000-0000C97F0000}"/>
    <cellStyle name="Финансовый 4 21 2 3 6 2" xfId="16511" xr:uid="{00000000-0005-0000-0000-0000CA7F0000}"/>
    <cellStyle name="Финансовый 4 21 2 3 6 3" xfId="20494" xr:uid="{00000000-0005-0000-0000-0000CB7F0000}"/>
    <cellStyle name="Финансовый 4 21 2 3 6 4" xfId="23815" xr:uid="{00000000-0005-0000-0000-0000CC7F0000}"/>
    <cellStyle name="Финансовый 4 21 2 3 6 5" xfId="22297" xr:uid="{00000000-0005-0000-0000-0000CD7F0000}"/>
    <cellStyle name="Финансовый 4 21 2 3 6 6" xfId="26701" xr:uid="{00000000-0005-0000-0000-0000CE7F0000}"/>
    <cellStyle name="Финансовый 4 21 2 3 6 7" xfId="21140" xr:uid="{00000000-0005-0000-0000-0000CF7F0000}"/>
    <cellStyle name="Финансовый 4 21 2 3 6 8" xfId="33667" xr:uid="{00000000-0005-0000-0000-0000D07F0000}"/>
    <cellStyle name="Финансовый 4 21 2 3 6 9" xfId="31510" xr:uid="{00000000-0005-0000-0000-0000D17F0000}"/>
    <cellStyle name="Финансовый 4 21 2 3 7" xfId="17141" xr:uid="{00000000-0005-0000-0000-0000D27F0000}"/>
    <cellStyle name="Финансовый 4 21 2 3 8" xfId="18453" xr:uid="{00000000-0005-0000-0000-0000D37F0000}"/>
    <cellStyle name="Финансовый 4 21 2 3 8 2" xfId="21464" xr:uid="{00000000-0005-0000-0000-0000D47F0000}"/>
    <cellStyle name="Финансовый 4 21 2 3 8 3" xfId="27596" xr:uid="{00000000-0005-0000-0000-0000D57F0000}"/>
    <cellStyle name="Финансовый 4 21 2 3 8 4" xfId="29033" xr:uid="{00000000-0005-0000-0000-0000D67F0000}"/>
    <cellStyle name="Финансовый 4 21 2 3 8 5" xfId="30339" xr:uid="{00000000-0005-0000-0000-0000D77F0000}"/>
    <cellStyle name="Финансовый 4 21 2 3 8 6" xfId="35034" xr:uid="{00000000-0005-0000-0000-0000D87F0000}"/>
    <cellStyle name="Финансовый 4 21 2 3 8 7" xfId="36370" xr:uid="{00000000-0005-0000-0000-0000D97F0000}"/>
    <cellStyle name="Финансовый 4 21 2 4" xfId="1216" xr:uid="{00000000-0005-0000-0000-0000DA7F0000}"/>
    <cellStyle name="Финансовый 4 21 2 4 2" xfId="9873" xr:uid="{00000000-0005-0000-0000-0000DB7F0000}"/>
    <cellStyle name="Финансовый 4 21 2 4 3" xfId="11102" xr:uid="{00000000-0005-0000-0000-0000DC7F0000}"/>
    <cellStyle name="Финансовый 4 21 2 5" xfId="1254" xr:uid="{00000000-0005-0000-0000-0000DD7F0000}"/>
    <cellStyle name="Финансовый 4 21 2 5 2" xfId="9911" xr:uid="{00000000-0005-0000-0000-0000DE7F0000}"/>
    <cellStyle name="Финансовый 4 21 2 5 3" xfId="11139" xr:uid="{00000000-0005-0000-0000-0000DF7F0000}"/>
    <cellStyle name="Финансовый 4 21 2 6" xfId="1692" xr:uid="{00000000-0005-0000-0000-0000E07F0000}"/>
    <cellStyle name="Финансовый 4 21 2 6 2" xfId="9247" xr:uid="{00000000-0005-0000-0000-0000E17F0000}"/>
    <cellStyle name="Финансовый 4 21 2 6 2 2" xfId="13577" xr:uid="{00000000-0005-0000-0000-0000E27F0000}"/>
    <cellStyle name="Финансовый 4 21 2 6 2 3" xfId="14745" xr:uid="{00000000-0005-0000-0000-0000E37F0000}"/>
    <cellStyle name="Финансовый 4 21 2 6 2 3 2" xfId="16235" xr:uid="{00000000-0005-0000-0000-0000E47F0000}"/>
    <cellStyle name="Финансовый 4 21 2 6 2 3 3" xfId="20218" xr:uid="{00000000-0005-0000-0000-0000E57F0000}"/>
    <cellStyle name="Финансовый 4 21 2 6 2 3 4" xfId="25257" xr:uid="{00000000-0005-0000-0000-0000E67F0000}"/>
    <cellStyle name="Финансовый 4 21 2 6 2 3 5" xfId="26663" xr:uid="{00000000-0005-0000-0000-0000E77F0000}"/>
    <cellStyle name="Финансовый 4 21 2 6 2 3 6" xfId="22334" xr:uid="{00000000-0005-0000-0000-0000E87F0000}"/>
    <cellStyle name="Финансовый 4 21 2 6 2 3 7" xfId="23066" xr:uid="{00000000-0005-0000-0000-0000E97F0000}"/>
    <cellStyle name="Финансовый 4 21 2 6 2 3 8" xfId="33391" xr:uid="{00000000-0005-0000-0000-0000EA7F0000}"/>
    <cellStyle name="Финансовый 4 21 2 6 2 3 9" xfId="31389" xr:uid="{00000000-0005-0000-0000-0000EB7F0000}"/>
    <cellStyle name="Финансовый 4 21 2 6 2 4" xfId="17417" xr:uid="{00000000-0005-0000-0000-0000EC7F0000}"/>
    <cellStyle name="Финансовый 4 21 2 6 2 5" xfId="18729" xr:uid="{00000000-0005-0000-0000-0000ED7F0000}"/>
    <cellStyle name="Финансовый 4 21 2 6 2 5 2" xfId="25477" xr:uid="{00000000-0005-0000-0000-0000EE7F0000}"/>
    <cellStyle name="Финансовый 4 21 2 6 2 5 3" xfId="27872" xr:uid="{00000000-0005-0000-0000-0000EF7F0000}"/>
    <cellStyle name="Финансовый 4 21 2 6 2 5 4" xfId="29309" xr:uid="{00000000-0005-0000-0000-0000F07F0000}"/>
    <cellStyle name="Финансовый 4 21 2 6 2 5 5" xfId="30615" xr:uid="{00000000-0005-0000-0000-0000F17F0000}"/>
    <cellStyle name="Финансовый 4 21 2 6 2 5 6" xfId="34758" xr:uid="{00000000-0005-0000-0000-0000F27F0000}"/>
    <cellStyle name="Финансовый 4 21 2 6 2 5 7" xfId="36094" xr:uid="{00000000-0005-0000-0000-0000F37F0000}"/>
    <cellStyle name="Финансовый 4 21 2 6 3" xfId="12703" xr:uid="{00000000-0005-0000-0000-0000F47F0000}"/>
    <cellStyle name="Финансовый 4 21 2 6 3 2" xfId="12929" xr:uid="{00000000-0005-0000-0000-0000F57F0000}"/>
    <cellStyle name="Финансовый 4 21 2 6 3 3" xfId="15393" xr:uid="{00000000-0005-0000-0000-0000F67F0000}"/>
    <cellStyle name="Финансовый 4 21 2 6 3 3 2" xfId="15587" xr:uid="{00000000-0005-0000-0000-0000F77F0000}"/>
    <cellStyle name="Финансовый 4 21 2 6 3 3 3" xfId="19570" xr:uid="{00000000-0005-0000-0000-0000F87F0000}"/>
    <cellStyle name="Финансовый 4 21 2 6 3 3 4" xfId="21467" xr:uid="{00000000-0005-0000-0000-0000F97F0000}"/>
    <cellStyle name="Финансовый 4 21 2 6 3 3 5" xfId="26596" xr:uid="{00000000-0005-0000-0000-0000FA7F0000}"/>
    <cellStyle name="Финансовый 4 21 2 6 3 3 6" xfId="22481" xr:uid="{00000000-0005-0000-0000-0000FB7F0000}"/>
    <cellStyle name="Финансовый 4 21 2 6 3 3 7" xfId="25919" xr:uid="{00000000-0005-0000-0000-0000FC7F0000}"/>
    <cellStyle name="Финансовый 4 21 2 6 3 3 8" xfId="32743" xr:uid="{00000000-0005-0000-0000-0000FD7F0000}"/>
    <cellStyle name="Финансовый 4 21 2 6 3 3 9" xfId="32532" xr:uid="{00000000-0005-0000-0000-0000FE7F0000}"/>
    <cellStyle name="Финансовый 4 21 2 6 3 4" xfId="18065" xr:uid="{00000000-0005-0000-0000-0000FF7F0000}"/>
    <cellStyle name="Финансовый 4 21 2 6 3 5" xfId="19377" xr:uid="{00000000-0005-0000-0000-000000800000}"/>
    <cellStyle name="Финансовый 4 21 2 6 3 5 2" xfId="25163" xr:uid="{00000000-0005-0000-0000-000001800000}"/>
    <cellStyle name="Финансовый 4 21 2 6 3 5 3" xfId="28520" xr:uid="{00000000-0005-0000-0000-000002800000}"/>
    <cellStyle name="Финансовый 4 21 2 6 3 5 4" xfId="29957" xr:uid="{00000000-0005-0000-0000-000003800000}"/>
    <cellStyle name="Финансовый 4 21 2 6 3 5 5" xfId="31263" xr:uid="{00000000-0005-0000-0000-000004800000}"/>
    <cellStyle name="Финансовый 4 21 2 6 3 5 6" xfId="34110" xr:uid="{00000000-0005-0000-0000-000005800000}"/>
    <cellStyle name="Финансовый 4 21 2 6 3 5 7" xfId="35446" xr:uid="{00000000-0005-0000-0000-000006800000}"/>
    <cellStyle name="Финансовый 4 21 2 7" xfId="10575" xr:uid="{00000000-0005-0000-0000-000007800000}"/>
    <cellStyle name="Финансовый 4 21 2 7 2" xfId="13230" xr:uid="{00000000-0005-0000-0000-000008800000}"/>
    <cellStyle name="Финансовый 4 21 2 7 3" xfId="15092" xr:uid="{00000000-0005-0000-0000-000009800000}"/>
    <cellStyle name="Финансовый 4 21 2 7 3 2" xfId="15888" xr:uid="{00000000-0005-0000-0000-00000A800000}"/>
    <cellStyle name="Финансовый 4 21 2 7 3 3" xfId="19871" xr:uid="{00000000-0005-0000-0000-00000B800000}"/>
    <cellStyle name="Финансовый 4 21 2 7 3 4" xfId="25216" xr:uid="{00000000-0005-0000-0000-00000C800000}"/>
    <cellStyle name="Финансовый 4 21 2 7 3 5" xfId="23093" xr:uid="{00000000-0005-0000-0000-00000D800000}"/>
    <cellStyle name="Финансовый 4 21 2 7 3 6" xfId="26657" xr:uid="{00000000-0005-0000-0000-00000E800000}"/>
    <cellStyle name="Финансовый 4 21 2 7 3 7" xfId="23013" xr:uid="{00000000-0005-0000-0000-00000F800000}"/>
    <cellStyle name="Финансовый 4 21 2 7 3 8" xfId="33044" xr:uid="{00000000-0005-0000-0000-000010800000}"/>
    <cellStyle name="Финансовый 4 21 2 7 3 9" xfId="32567" xr:uid="{00000000-0005-0000-0000-000011800000}"/>
    <cellStyle name="Финансовый 4 21 2 7 4" xfId="17764" xr:uid="{00000000-0005-0000-0000-000012800000}"/>
    <cellStyle name="Финансовый 4 21 2 7 5" xfId="19076" xr:uid="{00000000-0005-0000-0000-000013800000}"/>
    <cellStyle name="Финансовый 4 21 2 7 5 2" xfId="21621" xr:uid="{00000000-0005-0000-0000-000014800000}"/>
    <cellStyle name="Финансовый 4 21 2 7 5 3" xfId="28219" xr:uid="{00000000-0005-0000-0000-000015800000}"/>
    <cellStyle name="Финансовый 4 21 2 7 5 4" xfId="29656" xr:uid="{00000000-0005-0000-0000-000016800000}"/>
    <cellStyle name="Финансовый 4 21 2 7 5 5" xfId="30962" xr:uid="{00000000-0005-0000-0000-000017800000}"/>
    <cellStyle name="Финансовый 4 21 2 7 5 6" xfId="34411" xr:uid="{00000000-0005-0000-0000-000018800000}"/>
    <cellStyle name="Финансовый 4 21 2 7 5 7" xfId="35747" xr:uid="{00000000-0005-0000-0000-000019800000}"/>
    <cellStyle name="Финансовый 4 21 2 8" xfId="11574" xr:uid="{00000000-0005-0000-0000-00001A800000}"/>
    <cellStyle name="Финансовый 4 21 2 9" xfId="13878" xr:uid="{00000000-0005-0000-0000-00001B800000}"/>
    <cellStyle name="Финансовый 4 21 3" xfId="1117" xr:uid="{00000000-0005-0000-0000-00001C800000}"/>
    <cellStyle name="Финансовый 4 21 3 10" xfId="17139" xr:uid="{00000000-0005-0000-0000-00001D800000}"/>
    <cellStyle name="Финансовый 4 21 3 11" xfId="18451" xr:uid="{00000000-0005-0000-0000-00001E800000}"/>
    <cellStyle name="Финансовый 4 21 3 11 2" xfId="21679" xr:uid="{00000000-0005-0000-0000-00001F800000}"/>
    <cellStyle name="Финансовый 4 21 3 11 3" xfId="27594" xr:uid="{00000000-0005-0000-0000-000020800000}"/>
    <cellStyle name="Финансовый 4 21 3 11 4" xfId="29031" xr:uid="{00000000-0005-0000-0000-000021800000}"/>
    <cellStyle name="Финансовый 4 21 3 11 5" xfId="30337" xr:uid="{00000000-0005-0000-0000-000022800000}"/>
    <cellStyle name="Финансовый 4 21 3 11 6" xfId="35036" xr:uid="{00000000-0005-0000-0000-000023800000}"/>
    <cellStyle name="Финансовый 4 21 3 11 7" xfId="36372" xr:uid="{00000000-0005-0000-0000-000024800000}"/>
    <cellStyle name="Финансовый 4 21 3 2" xfId="1121" xr:uid="{00000000-0005-0000-0000-000025800000}"/>
    <cellStyle name="Финансовый 4 21 3 2 2" xfId="9782" xr:uid="{00000000-0005-0000-0000-000026800000}"/>
    <cellStyle name="Финансовый 4 21 3 2 3" xfId="11013" xr:uid="{00000000-0005-0000-0000-000027800000}"/>
    <cellStyle name="Финансовый 4 21 3 3" xfId="1218" xr:uid="{00000000-0005-0000-0000-000028800000}"/>
    <cellStyle name="Финансовый 4 21 3 3 2" xfId="9875" xr:uid="{00000000-0005-0000-0000-000029800000}"/>
    <cellStyle name="Финансовый 4 21 3 3 3" xfId="11104" xr:uid="{00000000-0005-0000-0000-00002A800000}"/>
    <cellStyle name="Финансовый 4 21 3 4" xfId="1256" xr:uid="{00000000-0005-0000-0000-00002B800000}"/>
    <cellStyle name="Финансовый 4 21 3 4 2" xfId="9913" xr:uid="{00000000-0005-0000-0000-00002C800000}"/>
    <cellStyle name="Финансовый 4 21 3 4 3" xfId="11141" xr:uid="{00000000-0005-0000-0000-00002D800000}"/>
    <cellStyle name="Финансовый 4 21 3 5" xfId="6168" xr:uid="{00000000-0005-0000-0000-00002E800000}"/>
    <cellStyle name="Финансовый 4 21 3 5 2" xfId="9778" xr:uid="{00000000-0005-0000-0000-00002F800000}"/>
    <cellStyle name="Финансовый 4 21 3 5 2 2" xfId="13524" xr:uid="{00000000-0005-0000-0000-000030800000}"/>
    <cellStyle name="Финансовый 4 21 3 5 2 3" xfId="14798" xr:uid="{00000000-0005-0000-0000-000031800000}"/>
    <cellStyle name="Финансовый 4 21 3 5 2 3 2" xfId="16182" xr:uid="{00000000-0005-0000-0000-000032800000}"/>
    <cellStyle name="Финансовый 4 21 3 5 2 3 3" xfId="20165" xr:uid="{00000000-0005-0000-0000-000033800000}"/>
    <cellStyle name="Финансовый 4 21 3 5 2 3 4" xfId="22702" xr:uid="{00000000-0005-0000-0000-000034800000}"/>
    <cellStyle name="Финансовый 4 21 3 5 2 3 5" xfId="24462" xr:uid="{00000000-0005-0000-0000-000035800000}"/>
    <cellStyle name="Финансовый 4 21 3 5 2 3 6" xfId="26093" xr:uid="{00000000-0005-0000-0000-000036800000}"/>
    <cellStyle name="Финансовый 4 21 3 5 2 3 7" xfId="21384" xr:uid="{00000000-0005-0000-0000-000037800000}"/>
    <cellStyle name="Финансовый 4 21 3 5 2 3 8" xfId="33338" xr:uid="{00000000-0005-0000-0000-000038800000}"/>
    <cellStyle name="Финансовый 4 21 3 5 2 3 9" xfId="32305" xr:uid="{00000000-0005-0000-0000-000039800000}"/>
    <cellStyle name="Финансовый 4 21 3 5 2 4" xfId="17470" xr:uid="{00000000-0005-0000-0000-00003A800000}"/>
    <cellStyle name="Финансовый 4 21 3 5 2 5" xfId="18782" xr:uid="{00000000-0005-0000-0000-00003B800000}"/>
    <cellStyle name="Финансовый 4 21 3 5 2 5 2" xfId="23638" xr:uid="{00000000-0005-0000-0000-00003C800000}"/>
    <cellStyle name="Финансовый 4 21 3 5 2 5 3" xfId="27925" xr:uid="{00000000-0005-0000-0000-00003D800000}"/>
    <cellStyle name="Финансовый 4 21 3 5 2 5 4" xfId="29362" xr:uid="{00000000-0005-0000-0000-00003E800000}"/>
    <cellStyle name="Финансовый 4 21 3 5 2 5 5" xfId="30668" xr:uid="{00000000-0005-0000-0000-00003F800000}"/>
    <cellStyle name="Финансовый 4 21 3 5 2 5 6" xfId="34705" xr:uid="{00000000-0005-0000-0000-000040800000}"/>
    <cellStyle name="Финансовый 4 21 3 5 2 5 7" xfId="36041" xr:uid="{00000000-0005-0000-0000-000041800000}"/>
    <cellStyle name="Финансовый 4 21 3 5 3" xfId="12747" xr:uid="{00000000-0005-0000-0000-000042800000}"/>
    <cellStyle name="Финансовый 4 21 3 5 3 2" xfId="12885" xr:uid="{00000000-0005-0000-0000-000043800000}"/>
    <cellStyle name="Финансовый 4 21 3 5 3 3" xfId="15437" xr:uid="{00000000-0005-0000-0000-000044800000}"/>
    <cellStyle name="Финансовый 4 21 3 5 3 3 2" xfId="15543" xr:uid="{00000000-0005-0000-0000-000045800000}"/>
    <cellStyle name="Финансовый 4 21 3 5 3 3 3" xfId="19526" xr:uid="{00000000-0005-0000-0000-000046800000}"/>
    <cellStyle name="Финансовый 4 21 3 5 3 3 4" xfId="24128" xr:uid="{00000000-0005-0000-0000-000047800000}"/>
    <cellStyle name="Финансовый 4 21 3 5 3 3 5" xfId="21273" xr:uid="{00000000-0005-0000-0000-000048800000}"/>
    <cellStyle name="Финансовый 4 21 3 5 3 3 6" xfId="23688" xr:uid="{00000000-0005-0000-0000-000049800000}"/>
    <cellStyle name="Финансовый 4 21 3 5 3 3 7" xfId="24582" xr:uid="{00000000-0005-0000-0000-00004A800000}"/>
    <cellStyle name="Финансовый 4 21 3 5 3 3 8" xfId="32699" xr:uid="{00000000-0005-0000-0000-00004B800000}"/>
    <cellStyle name="Финансовый 4 21 3 5 3 3 9" xfId="32437" xr:uid="{00000000-0005-0000-0000-00004C800000}"/>
    <cellStyle name="Финансовый 4 21 3 5 3 4" xfId="18109" xr:uid="{00000000-0005-0000-0000-00004D800000}"/>
    <cellStyle name="Финансовый 4 21 3 5 3 5" xfId="19421" xr:uid="{00000000-0005-0000-0000-00004E800000}"/>
    <cellStyle name="Финансовый 4 21 3 5 3 5 2" xfId="23713" xr:uid="{00000000-0005-0000-0000-00004F800000}"/>
    <cellStyle name="Финансовый 4 21 3 5 3 5 3" xfId="28564" xr:uid="{00000000-0005-0000-0000-000050800000}"/>
    <cellStyle name="Финансовый 4 21 3 5 3 5 4" xfId="30001" xr:uid="{00000000-0005-0000-0000-000051800000}"/>
    <cellStyle name="Финансовый 4 21 3 5 3 5 5" xfId="31307" xr:uid="{00000000-0005-0000-0000-000052800000}"/>
    <cellStyle name="Финансовый 4 21 3 5 3 5 6" xfId="34066" xr:uid="{00000000-0005-0000-0000-000053800000}"/>
    <cellStyle name="Финансовый 4 21 3 5 3 5 7" xfId="35402" xr:uid="{00000000-0005-0000-0000-000054800000}"/>
    <cellStyle name="Финансовый 4 21 3 6" xfId="11009" xr:uid="{00000000-0005-0000-0000-000055800000}"/>
    <cellStyle name="Финансовый 4 21 3 6 2" xfId="13207" xr:uid="{00000000-0005-0000-0000-000056800000}"/>
    <cellStyle name="Финансовый 4 21 3 6 3" xfId="15115" xr:uid="{00000000-0005-0000-0000-000057800000}"/>
    <cellStyle name="Финансовый 4 21 3 6 3 2" xfId="15865" xr:uid="{00000000-0005-0000-0000-000058800000}"/>
    <cellStyle name="Финансовый 4 21 3 6 3 3" xfId="19848" xr:uid="{00000000-0005-0000-0000-000059800000}"/>
    <cellStyle name="Финансовый 4 21 3 6 3 4" xfId="21481" xr:uid="{00000000-0005-0000-0000-00005A800000}"/>
    <cellStyle name="Финансовый 4 21 3 6 3 5" xfId="25426" xr:uid="{00000000-0005-0000-0000-00005B800000}"/>
    <cellStyle name="Финансовый 4 21 3 6 3 6" xfId="25944" xr:uid="{00000000-0005-0000-0000-00005C800000}"/>
    <cellStyle name="Финансовый 4 21 3 6 3 7" xfId="26282" xr:uid="{00000000-0005-0000-0000-00005D800000}"/>
    <cellStyle name="Финансовый 4 21 3 6 3 8" xfId="33021" xr:uid="{00000000-0005-0000-0000-00005E800000}"/>
    <cellStyle name="Финансовый 4 21 3 6 3 9" xfId="32159" xr:uid="{00000000-0005-0000-0000-00005F800000}"/>
    <cellStyle name="Финансовый 4 21 3 6 4" xfId="17787" xr:uid="{00000000-0005-0000-0000-000060800000}"/>
    <cellStyle name="Финансовый 4 21 3 6 5" xfId="19099" xr:uid="{00000000-0005-0000-0000-000061800000}"/>
    <cellStyle name="Финансовый 4 21 3 6 5 2" xfId="22439" xr:uid="{00000000-0005-0000-0000-000062800000}"/>
    <cellStyle name="Финансовый 4 21 3 6 5 3" xfId="28242" xr:uid="{00000000-0005-0000-0000-000063800000}"/>
    <cellStyle name="Финансовый 4 21 3 6 5 4" xfId="29679" xr:uid="{00000000-0005-0000-0000-000064800000}"/>
    <cellStyle name="Финансовый 4 21 3 6 5 5" xfId="30985" xr:uid="{00000000-0005-0000-0000-000065800000}"/>
    <cellStyle name="Финансовый 4 21 3 6 5 6" xfId="34388" xr:uid="{00000000-0005-0000-0000-000066800000}"/>
    <cellStyle name="Финансовый 4 21 3 6 5 7" xfId="35724" xr:uid="{00000000-0005-0000-0000-000067800000}"/>
    <cellStyle name="Финансовый 4 21 3 7" xfId="12337" xr:uid="{00000000-0005-0000-0000-000068800000}"/>
    <cellStyle name="Финансовый 4 21 3 8" xfId="13855" xr:uid="{00000000-0005-0000-0000-000069800000}"/>
    <cellStyle name="Финансовый 4 21 3 9" xfId="14467" xr:uid="{00000000-0005-0000-0000-00006A800000}"/>
    <cellStyle name="Финансовый 4 21 3 9 2" xfId="16513" xr:uid="{00000000-0005-0000-0000-00006B800000}"/>
    <cellStyle name="Финансовый 4 21 3 9 3" xfId="20496" xr:uid="{00000000-0005-0000-0000-00006C800000}"/>
    <cellStyle name="Финансовый 4 21 3 9 4" xfId="23767" xr:uid="{00000000-0005-0000-0000-00006D800000}"/>
    <cellStyle name="Финансовый 4 21 3 9 5" xfId="25839" xr:uid="{00000000-0005-0000-0000-00006E800000}"/>
    <cellStyle name="Финансовый 4 21 3 9 6" xfId="21955" xr:uid="{00000000-0005-0000-0000-00006F800000}"/>
    <cellStyle name="Финансовый 4 21 3 9 7" xfId="28617" xr:uid="{00000000-0005-0000-0000-000070800000}"/>
    <cellStyle name="Финансовый 4 21 3 9 8" xfId="33669" xr:uid="{00000000-0005-0000-0000-000071800000}"/>
    <cellStyle name="Финансовый 4 21 3 9 9" xfId="33999" xr:uid="{00000000-0005-0000-0000-000072800000}"/>
    <cellStyle name="Финансовый 4 21 4" xfId="1215" xr:uid="{00000000-0005-0000-0000-000073800000}"/>
    <cellStyle name="Финансовый 4 21 4 2" xfId="6233" xr:uid="{00000000-0005-0000-0000-000074800000}"/>
    <cellStyle name="Финансовый 4 21 4 2 2" xfId="9872" xr:uid="{00000000-0005-0000-0000-000075800000}"/>
    <cellStyle name="Финансовый 4 21 4 2 2 2" xfId="13502" xr:uid="{00000000-0005-0000-0000-000076800000}"/>
    <cellStyle name="Финансовый 4 21 4 2 2 3" xfId="14820" xr:uid="{00000000-0005-0000-0000-000077800000}"/>
    <cellStyle name="Финансовый 4 21 4 2 2 3 2" xfId="16160" xr:uid="{00000000-0005-0000-0000-000078800000}"/>
    <cellStyle name="Финансовый 4 21 4 2 2 3 3" xfId="20143" xr:uid="{00000000-0005-0000-0000-000079800000}"/>
    <cellStyle name="Финансовый 4 21 4 2 2 3 4" xfId="22284" xr:uid="{00000000-0005-0000-0000-00007A800000}"/>
    <cellStyle name="Финансовый 4 21 4 2 2 3 5" xfId="26719" xr:uid="{00000000-0005-0000-0000-00007B800000}"/>
    <cellStyle name="Финансовый 4 21 4 2 2 3 6" xfId="22120" xr:uid="{00000000-0005-0000-0000-00007C800000}"/>
    <cellStyle name="Финансовый 4 21 4 2 2 3 7" xfId="25720" xr:uid="{00000000-0005-0000-0000-00007D800000}"/>
    <cellStyle name="Финансовый 4 21 4 2 2 3 8" xfId="33316" xr:uid="{00000000-0005-0000-0000-00007E800000}"/>
    <cellStyle name="Финансовый 4 21 4 2 2 3 9" xfId="31899" xr:uid="{00000000-0005-0000-0000-00007F800000}"/>
    <cellStyle name="Финансовый 4 21 4 2 2 4" xfId="17492" xr:uid="{00000000-0005-0000-0000-000080800000}"/>
    <cellStyle name="Финансовый 4 21 4 2 2 5" xfId="18804" xr:uid="{00000000-0005-0000-0000-000081800000}"/>
    <cellStyle name="Финансовый 4 21 4 2 2 5 2" xfId="23995" xr:uid="{00000000-0005-0000-0000-000082800000}"/>
    <cellStyle name="Финансовый 4 21 4 2 2 5 3" xfId="27947" xr:uid="{00000000-0005-0000-0000-000083800000}"/>
    <cellStyle name="Финансовый 4 21 4 2 2 5 4" xfId="29384" xr:uid="{00000000-0005-0000-0000-000084800000}"/>
    <cellStyle name="Финансовый 4 21 4 2 2 5 5" xfId="30690" xr:uid="{00000000-0005-0000-0000-000085800000}"/>
    <cellStyle name="Финансовый 4 21 4 2 2 5 6" xfId="34683" xr:uid="{00000000-0005-0000-0000-000086800000}"/>
    <cellStyle name="Финансовый 4 21 4 2 2 5 7" xfId="36019" xr:uid="{00000000-0005-0000-0000-000087800000}"/>
    <cellStyle name="Финансовый 4 21 4 2 3" xfId="12766" xr:uid="{00000000-0005-0000-0000-000088800000}"/>
    <cellStyle name="Финансовый 4 21 4 2 3 2" xfId="12866" xr:uid="{00000000-0005-0000-0000-000089800000}"/>
    <cellStyle name="Финансовый 4 21 4 2 3 3" xfId="15456" xr:uid="{00000000-0005-0000-0000-00008A800000}"/>
    <cellStyle name="Финансовый 4 21 4 2 3 3 2" xfId="15524" xr:uid="{00000000-0005-0000-0000-00008B800000}"/>
    <cellStyle name="Финансовый 4 21 4 2 3 3 3" xfId="19507" xr:uid="{00000000-0005-0000-0000-00008C800000}"/>
    <cellStyle name="Финансовый 4 21 4 2 3 3 4" xfId="22844" xr:uid="{00000000-0005-0000-0000-00008D800000}"/>
    <cellStyle name="Финансовый 4 21 4 2 3 3 5" xfId="26276" xr:uid="{00000000-0005-0000-0000-00008E800000}"/>
    <cellStyle name="Финансовый 4 21 4 2 3 3 6" xfId="26289" xr:uid="{00000000-0005-0000-0000-00008F800000}"/>
    <cellStyle name="Финансовый 4 21 4 2 3 3 7" xfId="26143" xr:uid="{00000000-0005-0000-0000-000090800000}"/>
    <cellStyle name="Финансовый 4 21 4 2 3 3 8" xfId="32680" xr:uid="{00000000-0005-0000-0000-000091800000}"/>
    <cellStyle name="Финансовый 4 21 4 2 3 3 9" xfId="32273" xr:uid="{00000000-0005-0000-0000-000092800000}"/>
    <cellStyle name="Финансовый 4 21 4 2 3 4" xfId="18128" xr:uid="{00000000-0005-0000-0000-000093800000}"/>
    <cellStyle name="Финансовый 4 21 4 2 3 5" xfId="19440" xr:uid="{00000000-0005-0000-0000-000094800000}"/>
    <cellStyle name="Финансовый 4 21 4 2 3 5 2" xfId="21015" xr:uid="{00000000-0005-0000-0000-000095800000}"/>
    <cellStyle name="Финансовый 4 21 4 2 3 5 3" xfId="28583" xr:uid="{00000000-0005-0000-0000-000096800000}"/>
    <cellStyle name="Финансовый 4 21 4 2 3 5 4" xfId="30020" xr:uid="{00000000-0005-0000-0000-000097800000}"/>
    <cellStyle name="Финансовый 4 21 4 2 3 5 5" xfId="31326" xr:uid="{00000000-0005-0000-0000-000098800000}"/>
    <cellStyle name="Финансовый 4 21 4 2 3 5 6" xfId="34047" xr:uid="{00000000-0005-0000-0000-000099800000}"/>
    <cellStyle name="Финансовый 4 21 4 2 3 5 7" xfId="35383" xr:uid="{00000000-0005-0000-0000-00009A800000}"/>
    <cellStyle name="Финансовый 4 21 4 3" xfId="11101" xr:uid="{00000000-0005-0000-0000-00009B800000}"/>
    <cellStyle name="Финансовый 4 21 4 3 2" xfId="13187" xr:uid="{00000000-0005-0000-0000-00009C800000}"/>
    <cellStyle name="Финансовый 4 21 4 3 3" xfId="15135" xr:uid="{00000000-0005-0000-0000-00009D800000}"/>
    <cellStyle name="Финансовый 4 21 4 3 3 2" xfId="15845" xr:uid="{00000000-0005-0000-0000-00009E800000}"/>
    <cellStyle name="Финансовый 4 21 4 3 3 3" xfId="19828" xr:uid="{00000000-0005-0000-0000-00009F800000}"/>
    <cellStyle name="Финансовый 4 21 4 3 3 4" xfId="23025" xr:uid="{00000000-0005-0000-0000-0000A0800000}"/>
    <cellStyle name="Финансовый 4 21 4 3 3 5" xfId="24562" xr:uid="{00000000-0005-0000-0000-0000A1800000}"/>
    <cellStyle name="Финансовый 4 21 4 3 3 6" xfId="24847" xr:uid="{00000000-0005-0000-0000-0000A2800000}"/>
    <cellStyle name="Финансовый 4 21 4 3 3 7" xfId="23264" xr:uid="{00000000-0005-0000-0000-0000A3800000}"/>
    <cellStyle name="Финансовый 4 21 4 3 3 8" xfId="33001" xr:uid="{00000000-0005-0000-0000-0000A4800000}"/>
    <cellStyle name="Финансовый 4 21 4 3 3 9" xfId="32066" xr:uid="{00000000-0005-0000-0000-0000A5800000}"/>
    <cellStyle name="Финансовый 4 21 4 3 4" xfId="17807" xr:uid="{00000000-0005-0000-0000-0000A6800000}"/>
    <cellStyle name="Финансовый 4 21 4 3 5" xfId="19119" xr:uid="{00000000-0005-0000-0000-0000A7800000}"/>
    <cellStyle name="Финансовый 4 21 4 3 5 2" xfId="22179" xr:uid="{00000000-0005-0000-0000-0000A8800000}"/>
    <cellStyle name="Финансовый 4 21 4 3 5 3" xfId="28262" xr:uid="{00000000-0005-0000-0000-0000A9800000}"/>
    <cellStyle name="Финансовый 4 21 4 3 5 4" xfId="29699" xr:uid="{00000000-0005-0000-0000-0000AA800000}"/>
    <cellStyle name="Финансовый 4 21 4 3 5 5" xfId="31005" xr:uid="{00000000-0005-0000-0000-0000AB800000}"/>
    <cellStyle name="Финансовый 4 21 4 3 5 6" xfId="34368" xr:uid="{00000000-0005-0000-0000-0000AC800000}"/>
    <cellStyle name="Финансовый 4 21 4 3 5 7" xfId="35704" xr:uid="{00000000-0005-0000-0000-0000AD800000}"/>
    <cellStyle name="Финансовый 4 21 4 4" xfId="12402" xr:uid="{00000000-0005-0000-0000-0000AE800000}"/>
    <cellStyle name="Финансовый 4 21 4 5" xfId="13835" xr:uid="{00000000-0005-0000-0000-0000AF800000}"/>
    <cellStyle name="Финансовый 4 21 4 6" xfId="14487" xr:uid="{00000000-0005-0000-0000-0000B0800000}"/>
    <cellStyle name="Финансовый 4 21 4 6 2" xfId="16493" xr:uid="{00000000-0005-0000-0000-0000B1800000}"/>
    <cellStyle name="Финансовый 4 21 4 6 3" xfId="20476" xr:uid="{00000000-0005-0000-0000-0000B2800000}"/>
    <cellStyle name="Финансовый 4 21 4 6 4" xfId="22592" xr:uid="{00000000-0005-0000-0000-0000B3800000}"/>
    <cellStyle name="Финансовый 4 21 4 6 5" xfId="27140" xr:uid="{00000000-0005-0000-0000-0000B4800000}"/>
    <cellStyle name="Финансовый 4 21 4 6 6" xfId="25935" xr:uid="{00000000-0005-0000-0000-0000B5800000}"/>
    <cellStyle name="Финансовый 4 21 4 6 7" xfId="21886" xr:uid="{00000000-0005-0000-0000-0000B6800000}"/>
    <cellStyle name="Финансовый 4 21 4 6 8" xfId="33649" xr:uid="{00000000-0005-0000-0000-0000B7800000}"/>
    <cellStyle name="Финансовый 4 21 4 6 9" xfId="32502" xr:uid="{00000000-0005-0000-0000-0000B8800000}"/>
    <cellStyle name="Финансовый 4 21 4 7" xfId="17159" xr:uid="{00000000-0005-0000-0000-0000B9800000}"/>
    <cellStyle name="Финансовый 4 21 4 8" xfId="18471" xr:uid="{00000000-0005-0000-0000-0000BA800000}"/>
    <cellStyle name="Финансовый 4 21 4 8 2" xfId="22650" xr:uid="{00000000-0005-0000-0000-0000BB800000}"/>
    <cellStyle name="Финансовый 4 21 4 8 3" xfId="27614" xr:uid="{00000000-0005-0000-0000-0000BC800000}"/>
    <cellStyle name="Финансовый 4 21 4 8 4" xfId="29051" xr:uid="{00000000-0005-0000-0000-0000BD800000}"/>
    <cellStyle name="Финансовый 4 21 4 8 5" xfId="30357" xr:uid="{00000000-0005-0000-0000-0000BE800000}"/>
    <cellStyle name="Финансовый 4 21 4 8 6" xfId="35016" xr:uid="{00000000-0005-0000-0000-0000BF800000}"/>
    <cellStyle name="Финансовый 4 21 4 8 7" xfId="36352" xr:uid="{00000000-0005-0000-0000-0000C0800000}"/>
    <cellStyle name="Финансовый 4 21 5" xfId="1253" xr:uid="{00000000-0005-0000-0000-0000C1800000}"/>
    <cellStyle name="Финансовый 4 21 5 2" xfId="6257" xr:uid="{00000000-0005-0000-0000-0000C2800000}"/>
    <cellStyle name="Финансовый 4 21 5 2 2" xfId="9910" xr:uid="{00000000-0005-0000-0000-0000C3800000}"/>
    <cellStyle name="Финансовый 4 21 5 2 2 2" xfId="13487" xr:uid="{00000000-0005-0000-0000-0000C4800000}"/>
    <cellStyle name="Финансовый 4 21 5 2 2 3" xfId="14835" xr:uid="{00000000-0005-0000-0000-0000C5800000}"/>
    <cellStyle name="Финансовый 4 21 5 2 2 3 2" xfId="16145" xr:uid="{00000000-0005-0000-0000-0000C6800000}"/>
    <cellStyle name="Финансовый 4 21 5 2 2 3 3" xfId="20128" xr:uid="{00000000-0005-0000-0000-0000C7800000}"/>
    <cellStyle name="Финансовый 4 21 5 2 2 3 4" xfId="24119" xr:uid="{00000000-0005-0000-0000-0000C8800000}"/>
    <cellStyle name="Финансовый 4 21 5 2 2 3 5" xfId="27110" xr:uid="{00000000-0005-0000-0000-0000C9800000}"/>
    <cellStyle name="Финансовый 4 21 5 2 2 3 6" xfId="26069" xr:uid="{00000000-0005-0000-0000-0000CA800000}"/>
    <cellStyle name="Финансовый 4 21 5 2 2 3 7" xfId="23385" xr:uid="{00000000-0005-0000-0000-0000CB800000}"/>
    <cellStyle name="Финансовый 4 21 5 2 2 3 8" xfId="33301" xr:uid="{00000000-0005-0000-0000-0000CC800000}"/>
    <cellStyle name="Финансовый 4 21 5 2 2 3 9" xfId="32503" xr:uid="{00000000-0005-0000-0000-0000CD800000}"/>
    <cellStyle name="Финансовый 4 21 5 2 2 4" xfId="17507" xr:uid="{00000000-0005-0000-0000-0000CE800000}"/>
    <cellStyle name="Финансовый 4 21 5 2 2 5" xfId="18819" xr:uid="{00000000-0005-0000-0000-0000CF800000}"/>
    <cellStyle name="Финансовый 4 21 5 2 2 5 2" xfId="22473" xr:uid="{00000000-0005-0000-0000-0000D0800000}"/>
    <cellStyle name="Финансовый 4 21 5 2 2 5 3" xfId="27962" xr:uid="{00000000-0005-0000-0000-0000D1800000}"/>
    <cellStyle name="Финансовый 4 21 5 2 2 5 4" xfId="29399" xr:uid="{00000000-0005-0000-0000-0000D2800000}"/>
    <cellStyle name="Финансовый 4 21 5 2 2 5 5" xfId="30705" xr:uid="{00000000-0005-0000-0000-0000D3800000}"/>
    <cellStyle name="Финансовый 4 21 5 2 2 5 6" xfId="34668" xr:uid="{00000000-0005-0000-0000-0000D4800000}"/>
    <cellStyle name="Финансовый 4 21 5 2 2 5 7" xfId="36004" xr:uid="{00000000-0005-0000-0000-0000D5800000}"/>
    <cellStyle name="Финансовый 4 21 5 2 3" xfId="12779" xr:uid="{00000000-0005-0000-0000-0000D6800000}"/>
    <cellStyle name="Финансовый 4 21 5 2 3 2" xfId="12853" xr:uid="{00000000-0005-0000-0000-0000D7800000}"/>
    <cellStyle name="Финансовый 4 21 5 2 3 3" xfId="15469" xr:uid="{00000000-0005-0000-0000-0000D8800000}"/>
    <cellStyle name="Финансовый 4 21 5 2 3 3 2" xfId="15511" xr:uid="{00000000-0005-0000-0000-0000D9800000}"/>
    <cellStyle name="Финансовый 4 21 5 2 3 3 3" xfId="19494" xr:uid="{00000000-0005-0000-0000-0000DA800000}"/>
    <cellStyle name="Финансовый 4 21 5 2 3 3 4" xfId="23825" xr:uid="{00000000-0005-0000-0000-0000DB800000}"/>
    <cellStyle name="Финансовый 4 21 5 2 3 3 5" xfId="27059" xr:uid="{00000000-0005-0000-0000-0000DC800000}"/>
    <cellStyle name="Финансовый 4 21 5 2 3 3 6" xfId="23515" xr:uid="{00000000-0005-0000-0000-0000DD800000}"/>
    <cellStyle name="Финансовый 4 21 5 2 3 3 7" xfId="28699" xr:uid="{00000000-0005-0000-0000-0000DE800000}"/>
    <cellStyle name="Финансовый 4 21 5 2 3 3 8" xfId="32667" xr:uid="{00000000-0005-0000-0000-0000DF800000}"/>
    <cellStyle name="Финансовый 4 21 5 2 3 3 9" xfId="32326" xr:uid="{00000000-0005-0000-0000-0000E0800000}"/>
    <cellStyle name="Финансовый 4 21 5 2 3 4" xfId="18141" xr:uid="{00000000-0005-0000-0000-0000E1800000}"/>
    <cellStyle name="Финансовый 4 21 5 2 3 5" xfId="19453" xr:uid="{00000000-0005-0000-0000-0000E2800000}"/>
    <cellStyle name="Финансовый 4 21 5 2 3 5 2" xfId="24131" xr:uid="{00000000-0005-0000-0000-0000E3800000}"/>
    <cellStyle name="Финансовый 4 21 5 2 3 5 3" xfId="28596" xr:uid="{00000000-0005-0000-0000-0000E4800000}"/>
    <cellStyle name="Финансовый 4 21 5 2 3 5 4" xfId="30033" xr:uid="{00000000-0005-0000-0000-0000E5800000}"/>
    <cellStyle name="Финансовый 4 21 5 2 3 5 5" xfId="31339" xr:uid="{00000000-0005-0000-0000-0000E6800000}"/>
    <cellStyle name="Финансовый 4 21 5 2 3 5 6" xfId="34034" xr:uid="{00000000-0005-0000-0000-0000E7800000}"/>
    <cellStyle name="Финансовый 4 21 5 2 3 5 7" xfId="35370" xr:uid="{00000000-0005-0000-0000-0000E8800000}"/>
    <cellStyle name="Финансовый 4 21 5 3" xfId="11138" xr:uid="{00000000-0005-0000-0000-0000E9800000}"/>
    <cellStyle name="Финансовый 4 21 5 3 2" xfId="13173" xr:uid="{00000000-0005-0000-0000-0000EA800000}"/>
    <cellStyle name="Финансовый 4 21 5 3 3" xfId="15149" xr:uid="{00000000-0005-0000-0000-0000EB800000}"/>
    <cellStyle name="Финансовый 4 21 5 3 3 2" xfId="15831" xr:uid="{00000000-0005-0000-0000-0000EC800000}"/>
    <cellStyle name="Финансовый 4 21 5 3 3 3" xfId="19814" xr:uid="{00000000-0005-0000-0000-0000ED800000}"/>
    <cellStyle name="Финансовый 4 21 5 3 3 4" xfId="22103" xr:uid="{00000000-0005-0000-0000-0000EE800000}"/>
    <cellStyle name="Финансовый 4 21 5 3 3 5" xfId="26256" xr:uid="{00000000-0005-0000-0000-0000EF800000}"/>
    <cellStyle name="Финансовый 4 21 5 3 3 6" xfId="21736" xr:uid="{00000000-0005-0000-0000-0000F0800000}"/>
    <cellStyle name="Финансовый 4 21 5 3 3 7" xfId="26709" xr:uid="{00000000-0005-0000-0000-0000F1800000}"/>
    <cellStyle name="Финансовый 4 21 5 3 3 8" xfId="32987" xr:uid="{00000000-0005-0000-0000-0000F2800000}"/>
    <cellStyle name="Финансовый 4 21 5 3 3 9" xfId="32334" xr:uid="{00000000-0005-0000-0000-0000F3800000}"/>
    <cellStyle name="Финансовый 4 21 5 3 4" xfId="17821" xr:uid="{00000000-0005-0000-0000-0000F4800000}"/>
    <cellStyle name="Финансовый 4 21 5 3 5" xfId="19133" xr:uid="{00000000-0005-0000-0000-0000F5800000}"/>
    <cellStyle name="Финансовый 4 21 5 3 5 2" xfId="22017" xr:uid="{00000000-0005-0000-0000-0000F6800000}"/>
    <cellStyle name="Финансовый 4 21 5 3 5 3" xfId="28276" xr:uid="{00000000-0005-0000-0000-0000F7800000}"/>
    <cellStyle name="Финансовый 4 21 5 3 5 4" xfId="29713" xr:uid="{00000000-0005-0000-0000-0000F8800000}"/>
    <cellStyle name="Финансовый 4 21 5 3 5 5" xfId="31019" xr:uid="{00000000-0005-0000-0000-0000F9800000}"/>
    <cellStyle name="Финансовый 4 21 5 3 5 6" xfId="34354" xr:uid="{00000000-0005-0000-0000-0000FA800000}"/>
    <cellStyle name="Финансовый 4 21 5 3 5 7" xfId="35690" xr:uid="{00000000-0005-0000-0000-0000FB800000}"/>
    <cellStyle name="Финансовый 4 21 5 4" xfId="12426" xr:uid="{00000000-0005-0000-0000-0000FC800000}"/>
    <cellStyle name="Финансовый 4 21 5 5" xfId="13821" xr:uid="{00000000-0005-0000-0000-0000FD800000}"/>
    <cellStyle name="Финансовый 4 21 5 6" xfId="14501" xr:uid="{00000000-0005-0000-0000-0000FE800000}"/>
    <cellStyle name="Финансовый 4 21 5 6 2" xfId="16479" xr:uid="{00000000-0005-0000-0000-0000FF800000}"/>
    <cellStyle name="Финансовый 4 21 5 6 3" xfId="20462" xr:uid="{00000000-0005-0000-0000-000000810000}"/>
    <cellStyle name="Финансовый 4 21 5 6 4" xfId="21604" xr:uid="{00000000-0005-0000-0000-000001810000}"/>
    <cellStyle name="Финансовый 4 21 5 6 5" xfId="25964" xr:uid="{00000000-0005-0000-0000-000002810000}"/>
    <cellStyle name="Финансовый 4 21 5 6 6" xfId="23500" xr:uid="{00000000-0005-0000-0000-000003810000}"/>
    <cellStyle name="Финансовый 4 21 5 6 7" xfId="27138" xr:uid="{00000000-0005-0000-0000-000004810000}"/>
    <cellStyle name="Финансовый 4 21 5 6 8" xfId="33635" xr:uid="{00000000-0005-0000-0000-000005810000}"/>
    <cellStyle name="Финансовый 4 21 5 6 9" xfId="31457" xr:uid="{00000000-0005-0000-0000-000006810000}"/>
    <cellStyle name="Финансовый 4 21 5 7" xfId="17173" xr:uid="{00000000-0005-0000-0000-000007810000}"/>
    <cellStyle name="Финансовый 4 21 5 8" xfId="18485" xr:uid="{00000000-0005-0000-0000-000008810000}"/>
    <cellStyle name="Финансовый 4 21 5 8 2" xfId="22937" xr:uid="{00000000-0005-0000-0000-000009810000}"/>
    <cellStyle name="Финансовый 4 21 5 8 3" xfId="27628" xr:uid="{00000000-0005-0000-0000-00000A810000}"/>
    <cellStyle name="Финансовый 4 21 5 8 4" xfId="29065" xr:uid="{00000000-0005-0000-0000-00000B810000}"/>
    <cellStyle name="Финансовый 4 21 5 8 5" xfId="30371" xr:uid="{00000000-0005-0000-0000-00000C810000}"/>
    <cellStyle name="Финансовый 4 21 5 8 6" xfId="35002" xr:uid="{00000000-0005-0000-0000-00000D810000}"/>
    <cellStyle name="Финансовый 4 21 5 8 7" xfId="36338" xr:uid="{00000000-0005-0000-0000-00000E810000}"/>
    <cellStyle name="Финансовый 4 21 6" xfId="8756" xr:uid="{00000000-0005-0000-0000-00000F810000}"/>
    <cellStyle name="Финансовый 4 21 7" xfId="10285" xr:uid="{00000000-0005-0000-0000-000010810000}"/>
    <cellStyle name="Финансовый 4 22" xfId="1122" xr:uid="{00000000-0005-0000-0000-000011810000}"/>
    <cellStyle name="Финансовый 4 22 2" xfId="6171" xr:uid="{00000000-0005-0000-0000-000012810000}"/>
    <cellStyle name="Финансовый 4 22 2 2" xfId="9783" xr:uid="{00000000-0005-0000-0000-000013810000}"/>
    <cellStyle name="Финансовый 4 22 2 2 2" xfId="13521" xr:uid="{00000000-0005-0000-0000-000014810000}"/>
    <cellStyle name="Финансовый 4 22 2 2 3" xfId="14801" xr:uid="{00000000-0005-0000-0000-000015810000}"/>
    <cellStyle name="Финансовый 4 22 2 2 3 2" xfId="16179" xr:uid="{00000000-0005-0000-0000-000016810000}"/>
    <cellStyle name="Финансовый 4 22 2 2 3 3" xfId="20162" xr:uid="{00000000-0005-0000-0000-000017810000}"/>
    <cellStyle name="Финансовый 4 22 2 2 3 4" xfId="22433" xr:uid="{00000000-0005-0000-0000-000018810000}"/>
    <cellStyle name="Финансовый 4 22 2 2 3 5" xfId="23037" xr:uid="{00000000-0005-0000-0000-000019810000}"/>
    <cellStyle name="Финансовый 4 22 2 2 3 6" xfId="26325" xr:uid="{00000000-0005-0000-0000-00001A810000}"/>
    <cellStyle name="Финансовый 4 22 2 2 3 7" xfId="24252" xr:uid="{00000000-0005-0000-0000-00001B810000}"/>
    <cellStyle name="Финансовый 4 22 2 2 3 8" xfId="33335" xr:uid="{00000000-0005-0000-0000-00001C810000}"/>
    <cellStyle name="Финансовый 4 22 2 2 3 9" xfId="32489" xr:uid="{00000000-0005-0000-0000-00001D810000}"/>
    <cellStyle name="Финансовый 4 22 2 2 4" xfId="17473" xr:uid="{00000000-0005-0000-0000-00001E810000}"/>
    <cellStyle name="Финансовый 4 22 2 2 5" xfId="18785" xr:uid="{00000000-0005-0000-0000-00001F810000}"/>
    <cellStyle name="Финансовый 4 22 2 2 5 2" xfId="25271" xr:uid="{00000000-0005-0000-0000-000020810000}"/>
    <cellStyle name="Финансовый 4 22 2 2 5 3" xfId="27928" xr:uid="{00000000-0005-0000-0000-000021810000}"/>
    <cellStyle name="Финансовый 4 22 2 2 5 4" xfId="29365" xr:uid="{00000000-0005-0000-0000-000022810000}"/>
    <cellStyle name="Финансовый 4 22 2 2 5 5" xfId="30671" xr:uid="{00000000-0005-0000-0000-000023810000}"/>
    <cellStyle name="Финансовый 4 22 2 2 5 6" xfId="34702" xr:uid="{00000000-0005-0000-0000-000024810000}"/>
    <cellStyle name="Финансовый 4 22 2 2 5 7" xfId="36038" xr:uid="{00000000-0005-0000-0000-000025810000}"/>
    <cellStyle name="Финансовый 4 22 2 3" xfId="12750" xr:uid="{00000000-0005-0000-0000-000026810000}"/>
    <cellStyle name="Финансовый 4 22 2 3 2" xfId="12882" xr:uid="{00000000-0005-0000-0000-000027810000}"/>
    <cellStyle name="Финансовый 4 22 2 3 3" xfId="15440" xr:uid="{00000000-0005-0000-0000-000028810000}"/>
    <cellStyle name="Финансовый 4 22 2 3 3 2" xfId="15540" xr:uid="{00000000-0005-0000-0000-000029810000}"/>
    <cellStyle name="Финансовый 4 22 2 3 3 3" xfId="19523" xr:uid="{00000000-0005-0000-0000-00002A810000}"/>
    <cellStyle name="Финансовый 4 22 2 3 3 4" xfId="23393" xr:uid="{00000000-0005-0000-0000-00002B810000}"/>
    <cellStyle name="Финансовый 4 22 2 3 3 5" xfId="24159" xr:uid="{00000000-0005-0000-0000-00002C810000}"/>
    <cellStyle name="Финансовый 4 22 2 3 3 6" xfId="22203" xr:uid="{00000000-0005-0000-0000-00002D810000}"/>
    <cellStyle name="Финансовый 4 22 2 3 3 7" xfId="20952" xr:uid="{00000000-0005-0000-0000-00002E810000}"/>
    <cellStyle name="Финансовый 4 22 2 3 3 8" xfId="32696" xr:uid="{00000000-0005-0000-0000-00002F810000}"/>
    <cellStyle name="Финансовый 4 22 2 3 3 9" xfId="31584" xr:uid="{00000000-0005-0000-0000-000030810000}"/>
    <cellStyle name="Финансовый 4 22 2 3 4" xfId="18112" xr:uid="{00000000-0005-0000-0000-000031810000}"/>
    <cellStyle name="Финансовый 4 22 2 3 5" xfId="19424" xr:uid="{00000000-0005-0000-0000-000032810000}"/>
    <cellStyle name="Финансовый 4 22 2 3 5 2" xfId="25343" xr:uid="{00000000-0005-0000-0000-000033810000}"/>
    <cellStyle name="Финансовый 4 22 2 3 5 3" xfId="28567" xr:uid="{00000000-0005-0000-0000-000034810000}"/>
    <cellStyle name="Финансовый 4 22 2 3 5 4" xfId="30004" xr:uid="{00000000-0005-0000-0000-000035810000}"/>
    <cellStyle name="Финансовый 4 22 2 3 5 5" xfId="31310" xr:uid="{00000000-0005-0000-0000-000036810000}"/>
    <cellStyle name="Финансовый 4 22 2 3 5 6" xfId="34063" xr:uid="{00000000-0005-0000-0000-000037810000}"/>
    <cellStyle name="Финансовый 4 22 2 3 5 7" xfId="35399" xr:uid="{00000000-0005-0000-0000-000038810000}"/>
    <cellStyle name="Финансовый 4 22 3" xfId="11014" xr:uid="{00000000-0005-0000-0000-000039810000}"/>
    <cellStyle name="Финансовый 4 22 3 2" xfId="13204" xr:uid="{00000000-0005-0000-0000-00003A810000}"/>
    <cellStyle name="Финансовый 4 22 3 3" xfId="15118" xr:uid="{00000000-0005-0000-0000-00003B810000}"/>
    <cellStyle name="Финансовый 4 22 3 3 2" xfId="15862" xr:uid="{00000000-0005-0000-0000-00003C810000}"/>
    <cellStyle name="Финансовый 4 22 3 3 3" xfId="19845" xr:uid="{00000000-0005-0000-0000-00003D810000}"/>
    <cellStyle name="Финансовый 4 22 3 3 4" xfId="25019" xr:uid="{00000000-0005-0000-0000-00003E810000}"/>
    <cellStyle name="Финансовый 4 22 3 3 5" xfId="26773" xr:uid="{00000000-0005-0000-0000-00003F810000}"/>
    <cellStyle name="Финансовый 4 22 3 3 6" xfId="21721" xr:uid="{00000000-0005-0000-0000-000040810000}"/>
    <cellStyle name="Финансовый 4 22 3 3 7" xfId="26543" xr:uid="{00000000-0005-0000-0000-000041810000}"/>
    <cellStyle name="Финансовый 4 22 3 3 8" xfId="33018" xr:uid="{00000000-0005-0000-0000-000042810000}"/>
    <cellStyle name="Финансовый 4 22 3 3 9" xfId="32325" xr:uid="{00000000-0005-0000-0000-000043810000}"/>
    <cellStyle name="Финансовый 4 22 3 4" xfId="17790" xr:uid="{00000000-0005-0000-0000-000044810000}"/>
    <cellStyle name="Финансовый 4 22 3 5" xfId="19102" xr:uid="{00000000-0005-0000-0000-000045810000}"/>
    <cellStyle name="Финансовый 4 22 3 5 2" xfId="22125" xr:uid="{00000000-0005-0000-0000-000046810000}"/>
    <cellStyle name="Финансовый 4 22 3 5 3" xfId="28245" xr:uid="{00000000-0005-0000-0000-000047810000}"/>
    <cellStyle name="Финансовый 4 22 3 5 4" xfId="29682" xr:uid="{00000000-0005-0000-0000-000048810000}"/>
    <cellStyle name="Финансовый 4 22 3 5 5" xfId="30988" xr:uid="{00000000-0005-0000-0000-000049810000}"/>
    <cellStyle name="Финансовый 4 22 3 5 6" xfId="34385" xr:uid="{00000000-0005-0000-0000-00004A810000}"/>
    <cellStyle name="Финансовый 4 22 3 5 7" xfId="35721" xr:uid="{00000000-0005-0000-0000-00004B810000}"/>
    <cellStyle name="Финансовый 4 22 4" xfId="12340" xr:uid="{00000000-0005-0000-0000-00004C810000}"/>
    <cellStyle name="Финансовый 4 22 5" xfId="13852" xr:uid="{00000000-0005-0000-0000-00004D810000}"/>
    <cellStyle name="Финансовый 4 22 6" xfId="14470" xr:uid="{00000000-0005-0000-0000-00004E810000}"/>
    <cellStyle name="Финансовый 4 22 6 2" xfId="16510" xr:uid="{00000000-0005-0000-0000-00004F810000}"/>
    <cellStyle name="Финансовый 4 22 6 3" xfId="20493" xr:uid="{00000000-0005-0000-0000-000050810000}"/>
    <cellStyle name="Финансовый 4 22 6 4" xfId="23551" xr:uid="{00000000-0005-0000-0000-000051810000}"/>
    <cellStyle name="Финансовый 4 22 6 5" xfId="26530" xr:uid="{00000000-0005-0000-0000-000052810000}"/>
    <cellStyle name="Финансовый 4 22 6 6" xfId="25447" xr:uid="{00000000-0005-0000-0000-000053810000}"/>
    <cellStyle name="Финансовый 4 22 6 7" xfId="23972" xr:uid="{00000000-0005-0000-0000-000054810000}"/>
    <cellStyle name="Финансовый 4 22 6 8" xfId="33666" xr:uid="{00000000-0005-0000-0000-000055810000}"/>
    <cellStyle name="Финансовый 4 22 6 9" xfId="32543" xr:uid="{00000000-0005-0000-0000-000056810000}"/>
    <cellStyle name="Финансовый 4 22 7" xfId="17142" xr:uid="{00000000-0005-0000-0000-000057810000}"/>
    <cellStyle name="Финансовый 4 22 8" xfId="18454" xr:uid="{00000000-0005-0000-0000-000058810000}"/>
    <cellStyle name="Финансовый 4 22 8 2" xfId="21358" xr:uid="{00000000-0005-0000-0000-000059810000}"/>
    <cellStyle name="Финансовый 4 22 8 3" xfId="27597" xr:uid="{00000000-0005-0000-0000-00005A810000}"/>
    <cellStyle name="Финансовый 4 22 8 4" xfId="29034" xr:uid="{00000000-0005-0000-0000-00005B810000}"/>
    <cellStyle name="Финансовый 4 22 8 5" xfId="30340" xr:uid="{00000000-0005-0000-0000-00005C810000}"/>
    <cellStyle name="Финансовый 4 22 8 6" xfId="35033" xr:uid="{00000000-0005-0000-0000-00005D810000}"/>
    <cellStyle name="Финансовый 4 22 8 7" xfId="36369" xr:uid="{00000000-0005-0000-0000-00005E810000}"/>
    <cellStyle name="Финансовый 4 23" xfId="1268" xr:uid="{00000000-0005-0000-0000-00005F810000}"/>
    <cellStyle name="Финансовый 4 23 2" xfId="7914" xr:uid="{00000000-0005-0000-0000-000060810000}"/>
    <cellStyle name="Финансовый 4 23 2 2" xfId="13742" xr:uid="{00000000-0005-0000-0000-000061810000}"/>
    <cellStyle name="Финансовый 4 23 2 3" xfId="14580" xr:uid="{00000000-0005-0000-0000-000062810000}"/>
    <cellStyle name="Финансовый 4 23 2 3 2" xfId="16400" xr:uid="{00000000-0005-0000-0000-000063810000}"/>
    <cellStyle name="Финансовый 4 23 2 3 3" xfId="20383" xr:uid="{00000000-0005-0000-0000-000064810000}"/>
    <cellStyle name="Финансовый 4 23 2 3 4" xfId="24474" xr:uid="{00000000-0005-0000-0000-000065810000}"/>
    <cellStyle name="Финансовый 4 23 2 3 5" xfId="25936" xr:uid="{00000000-0005-0000-0000-000066810000}"/>
    <cellStyle name="Финансовый 4 23 2 3 6" xfId="26745" xr:uid="{00000000-0005-0000-0000-000067810000}"/>
    <cellStyle name="Финансовый 4 23 2 3 7" xfId="24936" xr:uid="{00000000-0005-0000-0000-000068810000}"/>
    <cellStyle name="Финансовый 4 23 2 3 8" xfId="33556" xr:uid="{00000000-0005-0000-0000-000069810000}"/>
    <cellStyle name="Финансовый 4 23 2 3 9" xfId="31558" xr:uid="{00000000-0005-0000-0000-00006A810000}"/>
    <cellStyle name="Финансовый 4 23 2 4" xfId="17252" xr:uid="{00000000-0005-0000-0000-00006B810000}"/>
    <cellStyle name="Финансовый 4 23 2 5" xfId="18564" xr:uid="{00000000-0005-0000-0000-00006C810000}"/>
    <cellStyle name="Финансовый 4 23 2 5 2" xfId="22093" xr:uid="{00000000-0005-0000-0000-00006D810000}"/>
    <cellStyle name="Финансовый 4 23 2 5 3" xfId="27707" xr:uid="{00000000-0005-0000-0000-00006E810000}"/>
    <cellStyle name="Финансовый 4 23 2 5 4" xfId="29144" xr:uid="{00000000-0005-0000-0000-00006F810000}"/>
    <cellStyle name="Финансовый 4 23 2 5 5" xfId="30450" xr:uid="{00000000-0005-0000-0000-000070810000}"/>
    <cellStyle name="Финансовый 4 23 2 5 6" xfId="34923" xr:uid="{00000000-0005-0000-0000-000071810000}"/>
    <cellStyle name="Финансовый 4 23 2 5 7" xfId="36259" xr:uid="{00000000-0005-0000-0000-000072810000}"/>
    <cellStyle name="Финансовый 4 23 3" xfId="12538" xr:uid="{00000000-0005-0000-0000-000073810000}"/>
    <cellStyle name="Финансовый 4 23 3 2" xfId="13094" xr:uid="{00000000-0005-0000-0000-000074810000}"/>
    <cellStyle name="Финансовый 4 23 3 3" xfId="15228" xr:uid="{00000000-0005-0000-0000-000075810000}"/>
    <cellStyle name="Финансовый 4 23 3 3 2" xfId="15752" xr:uid="{00000000-0005-0000-0000-000076810000}"/>
    <cellStyle name="Финансовый 4 23 3 3 3" xfId="19735" xr:uid="{00000000-0005-0000-0000-000077810000}"/>
    <cellStyle name="Финансовый 4 23 3 3 4" xfId="20865" xr:uid="{00000000-0005-0000-0000-000078810000}"/>
    <cellStyle name="Финансовый 4 23 3 3 5" xfId="27192" xr:uid="{00000000-0005-0000-0000-000079810000}"/>
    <cellStyle name="Финансовый 4 23 3 3 6" xfId="22015" xr:uid="{00000000-0005-0000-0000-00007A810000}"/>
    <cellStyle name="Финансовый 4 23 3 3 7" xfId="25487" xr:uid="{00000000-0005-0000-0000-00007B810000}"/>
    <cellStyle name="Финансовый 4 23 3 3 8" xfId="32908" xr:uid="{00000000-0005-0000-0000-00007C810000}"/>
    <cellStyle name="Финансовый 4 23 3 3 9" xfId="32344" xr:uid="{00000000-0005-0000-0000-00007D810000}"/>
    <cellStyle name="Финансовый 4 23 3 4" xfId="17900" xr:uid="{00000000-0005-0000-0000-00007E810000}"/>
    <cellStyle name="Финансовый 4 23 3 5" xfId="19212" xr:uid="{00000000-0005-0000-0000-00007F810000}"/>
    <cellStyle name="Финансовый 4 23 3 5 2" xfId="24742" xr:uid="{00000000-0005-0000-0000-000080810000}"/>
    <cellStyle name="Финансовый 4 23 3 5 3" xfId="28355" xr:uid="{00000000-0005-0000-0000-000081810000}"/>
    <cellStyle name="Финансовый 4 23 3 5 4" xfId="29792" xr:uid="{00000000-0005-0000-0000-000082810000}"/>
    <cellStyle name="Финансовый 4 23 3 5 5" xfId="31098" xr:uid="{00000000-0005-0000-0000-000083810000}"/>
    <cellStyle name="Финансовый 4 23 3 5 6" xfId="34275" xr:uid="{00000000-0005-0000-0000-000084810000}"/>
    <cellStyle name="Финансовый 4 23 3 5 7" xfId="35611" xr:uid="{00000000-0005-0000-0000-000085810000}"/>
    <cellStyle name="Финансовый 4 24" xfId="10113" xr:uid="{00000000-0005-0000-0000-000086810000}"/>
    <cellStyle name="Финансовый 4 24 2" xfId="13289" xr:uid="{00000000-0005-0000-0000-000087810000}"/>
    <cellStyle name="Финансовый 4 24 3" xfId="15033" xr:uid="{00000000-0005-0000-0000-000088810000}"/>
    <cellStyle name="Финансовый 4 24 3 2" xfId="15947" xr:uid="{00000000-0005-0000-0000-000089810000}"/>
    <cellStyle name="Финансовый 4 24 3 3" xfId="19930" xr:uid="{00000000-0005-0000-0000-00008A810000}"/>
    <cellStyle name="Финансовый 4 24 3 4" xfId="21124" xr:uid="{00000000-0005-0000-0000-00008B810000}"/>
    <cellStyle name="Финансовый 4 24 3 5" xfId="20846" xr:uid="{00000000-0005-0000-0000-00008C810000}"/>
    <cellStyle name="Финансовый 4 24 3 6" xfId="23951" xr:uid="{00000000-0005-0000-0000-00008D810000}"/>
    <cellStyle name="Финансовый 4 24 3 7" xfId="27006" xr:uid="{00000000-0005-0000-0000-00008E810000}"/>
    <cellStyle name="Финансовый 4 24 3 8" xfId="33103" xr:uid="{00000000-0005-0000-0000-00008F810000}"/>
    <cellStyle name="Финансовый 4 24 3 9" xfId="31808" xr:uid="{00000000-0005-0000-0000-000090810000}"/>
    <cellStyle name="Финансовый 4 24 4" xfId="17705" xr:uid="{00000000-0005-0000-0000-000091810000}"/>
    <cellStyle name="Финансовый 4 24 5" xfId="19017" xr:uid="{00000000-0005-0000-0000-000092810000}"/>
    <cellStyle name="Финансовый 4 24 5 2" xfId="24178" xr:uid="{00000000-0005-0000-0000-000093810000}"/>
    <cellStyle name="Финансовый 4 24 5 3" xfId="28160" xr:uid="{00000000-0005-0000-0000-000094810000}"/>
    <cellStyle name="Финансовый 4 24 5 4" xfId="29597" xr:uid="{00000000-0005-0000-0000-000095810000}"/>
    <cellStyle name="Финансовый 4 24 5 5" xfId="30903" xr:uid="{00000000-0005-0000-0000-000096810000}"/>
    <cellStyle name="Финансовый 4 24 5 6" xfId="34470" xr:uid="{00000000-0005-0000-0000-000097810000}"/>
    <cellStyle name="Финансовый 4 24 5 7" xfId="35806" xr:uid="{00000000-0005-0000-0000-000098810000}"/>
    <cellStyle name="Финансовый 4 25" xfId="11153" xr:uid="{00000000-0005-0000-0000-000099810000}"/>
    <cellStyle name="Финансовый 4 26" xfId="13937" xr:uid="{00000000-0005-0000-0000-00009A810000}"/>
    <cellStyle name="Финансовый 4 27" xfId="14150" xr:uid="{00000000-0005-0000-0000-00009B810000}"/>
    <cellStyle name="Финансовый 4 27 2" xfId="16595" xr:uid="{00000000-0005-0000-0000-00009C810000}"/>
    <cellStyle name="Финансовый 4 27 3" xfId="20578" xr:uid="{00000000-0005-0000-0000-00009D810000}"/>
    <cellStyle name="Финансовый 4 27 4" xfId="23484" xr:uid="{00000000-0005-0000-0000-00009E810000}"/>
    <cellStyle name="Финансовый 4 27 5" xfId="21091" xr:uid="{00000000-0005-0000-0000-00009F810000}"/>
    <cellStyle name="Финансовый 4 27 6" xfId="26968" xr:uid="{00000000-0005-0000-0000-0000A0810000}"/>
    <cellStyle name="Финансовый 4 27 7" xfId="24957" xr:uid="{00000000-0005-0000-0000-0000A1810000}"/>
    <cellStyle name="Финансовый 4 27 8" xfId="33751" xr:uid="{00000000-0005-0000-0000-0000A2810000}"/>
    <cellStyle name="Финансовый 4 27 9" xfId="33991" xr:uid="{00000000-0005-0000-0000-0000A3810000}"/>
    <cellStyle name="Финансовый 4 28" xfId="14385" xr:uid="{00000000-0005-0000-0000-0000A4810000}"/>
    <cellStyle name="Финансовый 4 28 2" xfId="17057" xr:uid="{00000000-0005-0000-0000-0000A5810000}"/>
    <cellStyle name="Финансовый 4 28 3" xfId="20809" xr:uid="{00000000-0005-0000-0000-0000A6810000}"/>
    <cellStyle name="Финансовый 4 28 4" xfId="24075" xr:uid="{00000000-0005-0000-0000-0000A7810000}"/>
    <cellStyle name="Финансовый 4 28 5" xfId="26711" xr:uid="{00000000-0005-0000-0000-0000A8810000}"/>
    <cellStyle name="Финансовый 4 28 6" xfId="22459" xr:uid="{00000000-0005-0000-0000-0000A9810000}"/>
    <cellStyle name="Финансовый 4 28 7" xfId="25429" xr:uid="{00000000-0005-0000-0000-0000AA810000}"/>
    <cellStyle name="Финансовый 4 28 8" xfId="33982" xr:uid="{00000000-0005-0000-0000-0000AB810000}"/>
    <cellStyle name="Финансовый 4 28 9" xfId="35343" xr:uid="{00000000-0005-0000-0000-0000AC810000}"/>
    <cellStyle name="Финансовый 4 29" xfId="18369" xr:uid="{00000000-0005-0000-0000-0000AD810000}"/>
    <cellStyle name="Финансовый 4 29 2" xfId="24400" xr:uid="{00000000-0005-0000-0000-0000AE810000}"/>
    <cellStyle name="Финансовый 4 29 3" xfId="27512" xr:uid="{00000000-0005-0000-0000-0000AF810000}"/>
    <cellStyle name="Финансовый 4 29 4" xfId="28949" xr:uid="{00000000-0005-0000-0000-0000B0810000}"/>
    <cellStyle name="Финансовый 4 29 5" xfId="30255" xr:uid="{00000000-0005-0000-0000-0000B1810000}"/>
    <cellStyle name="Финансовый 4 29 6" xfId="35118" xr:uid="{00000000-0005-0000-0000-0000B2810000}"/>
    <cellStyle name="Финансовый 4 29 7" xfId="36454" xr:uid="{00000000-0005-0000-0000-0000B3810000}"/>
    <cellStyle name="Финансовый 4 3" xfId="215" xr:uid="{00000000-0005-0000-0000-0000B4810000}"/>
    <cellStyle name="Финансовый 4 3 2" xfId="390" xr:uid="{00000000-0005-0000-0000-0000B5810000}"/>
    <cellStyle name="Финансовый 4 3 2 2" xfId="8117" xr:uid="{00000000-0005-0000-0000-0000B6810000}"/>
    <cellStyle name="Финансовый 4 3 2 3" xfId="10298" xr:uid="{00000000-0005-0000-0000-0000B7810000}"/>
    <cellStyle name="Финансовый 4 3 3" xfId="1303" xr:uid="{00000000-0005-0000-0000-0000B8810000}"/>
    <cellStyle name="Финансовый 4 3 3 2" xfId="7932" xr:uid="{00000000-0005-0000-0000-0000B9810000}"/>
    <cellStyle name="Финансовый 4 3 3 2 2" xfId="13739" xr:uid="{00000000-0005-0000-0000-0000BA810000}"/>
    <cellStyle name="Финансовый 4 3 3 2 3" xfId="14583" xr:uid="{00000000-0005-0000-0000-0000BB810000}"/>
    <cellStyle name="Финансовый 4 3 3 2 3 2" xfId="16397" xr:uid="{00000000-0005-0000-0000-0000BC810000}"/>
    <cellStyle name="Финансовый 4 3 3 2 3 3" xfId="20380" xr:uid="{00000000-0005-0000-0000-0000BD810000}"/>
    <cellStyle name="Финансовый 4 3 3 2 3 4" xfId="23697" xr:uid="{00000000-0005-0000-0000-0000BE810000}"/>
    <cellStyle name="Финансовый 4 3 3 2 3 5" xfId="26107" xr:uid="{00000000-0005-0000-0000-0000BF810000}"/>
    <cellStyle name="Финансовый 4 3 3 2 3 6" xfId="24111" xr:uid="{00000000-0005-0000-0000-0000C0810000}"/>
    <cellStyle name="Финансовый 4 3 3 2 3 7" xfId="26969" xr:uid="{00000000-0005-0000-0000-0000C1810000}"/>
    <cellStyle name="Финансовый 4 3 3 2 3 8" xfId="33553" xr:uid="{00000000-0005-0000-0000-0000C2810000}"/>
    <cellStyle name="Финансовый 4 3 3 2 3 9" xfId="31614" xr:uid="{00000000-0005-0000-0000-0000C3810000}"/>
    <cellStyle name="Финансовый 4 3 3 2 4" xfId="17255" xr:uid="{00000000-0005-0000-0000-0000C4810000}"/>
    <cellStyle name="Финансовый 4 3 3 2 5" xfId="18567" xr:uid="{00000000-0005-0000-0000-0000C5810000}"/>
    <cellStyle name="Финансовый 4 3 3 2 5 2" xfId="23884" xr:uid="{00000000-0005-0000-0000-0000C6810000}"/>
    <cellStyle name="Финансовый 4 3 3 2 5 3" xfId="27710" xr:uid="{00000000-0005-0000-0000-0000C7810000}"/>
    <cellStyle name="Финансовый 4 3 3 2 5 4" xfId="29147" xr:uid="{00000000-0005-0000-0000-0000C8810000}"/>
    <cellStyle name="Финансовый 4 3 3 2 5 5" xfId="30453" xr:uid="{00000000-0005-0000-0000-0000C9810000}"/>
    <cellStyle name="Финансовый 4 3 3 2 5 6" xfId="34920" xr:uid="{00000000-0005-0000-0000-0000CA810000}"/>
    <cellStyle name="Финансовый 4 3 3 2 5 7" xfId="36256" xr:uid="{00000000-0005-0000-0000-0000CB810000}"/>
    <cellStyle name="Финансовый 4 3 3 3" xfId="12541" xr:uid="{00000000-0005-0000-0000-0000CC810000}"/>
    <cellStyle name="Финансовый 4 3 3 3 2" xfId="13091" xr:uid="{00000000-0005-0000-0000-0000CD810000}"/>
    <cellStyle name="Финансовый 4 3 3 3 3" xfId="15231" xr:uid="{00000000-0005-0000-0000-0000CE810000}"/>
    <cellStyle name="Финансовый 4 3 3 3 3 2" xfId="15749" xr:uid="{00000000-0005-0000-0000-0000CF810000}"/>
    <cellStyle name="Финансовый 4 3 3 3 3 3" xfId="19732" xr:uid="{00000000-0005-0000-0000-0000D0810000}"/>
    <cellStyle name="Финансовый 4 3 3 3 3 4" xfId="21224" xr:uid="{00000000-0005-0000-0000-0000D1810000}"/>
    <cellStyle name="Финансовый 4 3 3 3 3 5" xfId="23891" xr:uid="{00000000-0005-0000-0000-0000D2810000}"/>
    <cellStyle name="Финансовый 4 3 3 3 3 6" xfId="23354" xr:uid="{00000000-0005-0000-0000-0000D3810000}"/>
    <cellStyle name="Финансовый 4 3 3 3 3 7" xfId="20838" xr:uid="{00000000-0005-0000-0000-0000D4810000}"/>
    <cellStyle name="Финансовый 4 3 3 3 3 8" xfId="32905" xr:uid="{00000000-0005-0000-0000-0000D5810000}"/>
    <cellStyle name="Финансовый 4 3 3 3 3 9" xfId="32508" xr:uid="{00000000-0005-0000-0000-0000D6810000}"/>
    <cellStyle name="Финансовый 4 3 3 3 4" xfId="17903" xr:uid="{00000000-0005-0000-0000-0000D7810000}"/>
    <cellStyle name="Финансовый 4 3 3 3 5" xfId="19215" xr:uid="{00000000-0005-0000-0000-0000D8810000}"/>
    <cellStyle name="Финансовый 4 3 3 3 5 2" xfId="23952" xr:uid="{00000000-0005-0000-0000-0000D9810000}"/>
    <cellStyle name="Финансовый 4 3 3 3 5 3" xfId="28358" xr:uid="{00000000-0005-0000-0000-0000DA810000}"/>
    <cellStyle name="Финансовый 4 3 3 3 5 4" xfId="29795" xr:uid="{00000000-0005-0000-0000-0000DB810000}"/>
    <cellStyle name="Финансовый 4 3 3 3 5 5" xfId="31101" xr:uid="{00000000-0005-0000-0000-0000DC810000}"/>
    <cellStyle name="Финансовый 4 3 3 3 5 6" xfId="34272" xr:uid="{00000000-0005-0000-0000-0000DD810000}"/>
    <cellStyle name="Финансовый 4 3 3 3 5 7" xfId="35608" xr:uid="{00000000-0005-0000-0000-0000DE810000}"/>
    <cellStyle name="Финансовый 4 3 4" xfId="10123" xr:uid="{00000000-0005-0000-0000-0000DF810000}"/>
    <cellStyle name="Финансовый 4 3 4 2" xfId="13281" xr:uid="{00000000-0005-0000-0000-0000E0810000}"/>
    <cellStyle name="Финансовый 4 3 4 3" xfId="15041" xr:uid="{00000000-0005-0000-0000-0000E1810000}"/>
    <cellStyle name="Финансовый 4 3 4 3 2" xfId="15939" xr:uid="{00000000-0005-0000-0000-0000E2810000}"/>
    <cellStyle name="Финансовый 4 3 4 3 3" xfId="19922" xr:uid="{00000000-0005-0000-0000-0000E3810000}"/>
    <cellStyle name="Финансовый 4 3 4 3 4" xfId="23189" xr:uid="{00000000-0005-0000-0000-0000E4810000}"/>
    <cellStyle name="Финансовый 4 3 4 3 5" xfId="26982" xr:uid="{00000000-0005-0000-0000-0000E5810000}"/>
    <cellStyle name="Финансовый 4 3 4 3 6" xfId="26086" xr:uid="{00000000-0005-0000-0000-0000E6810000}"/>
    <cellStyle name="Финансовый 4 3 4 3 7" xfId="26437" xr:uid="{00000000-0005-0000-0000-0000E7810000}"/>
    <cellStyle name="Финансовый 4 3 4 3 8" xfId="33095" xr:uid="{00000000-0005-0000-0000-0000E8810000}"/>
    <cellStyle name="Финансовый 4 3 4 3 9" xfId="34010" xr:uid="{00000000-0005-0000-0000-0000E9810000}"/>
    <cellStyle name="Финансовый 4 3 4 4" xfId="17713" xr:uid="{00000000-0005-0000-0000-0000EA810000}"/>
    <cellStyle name="Финансовый 4 3 4 5" xfId="19025" xr:uid="{00000000-0005-0000-0000-0000EB810000}"/>
    <cellStyle name="Финансовый 4 3 4 5 2" xfId="25137" xr:uid="{00000000-0005-0000-0000-0000EC810000}"/>
    <cellStyle name="Финансовый 4 3 4 5 3" xfId="28168" xr:uid="{00000000-0005-0000-0000-0000ED810000}"/>
    <cellStyle name="Финансовый 4 3 4 5 4" xfId="29605" xr:uid="{00000000-0005-0000-0000-0000EE810000}"/>
    <cellStyle name="Финансовый 4 3 4 5 5" xfId="30911" xr:uid="{00000000-0005-0000-0000-0000EF810000}"/>
    <cellStyle name="Финансовый 4 3 4 5 6" xfId="34462" xr:uid="{00000000-0005-0000-0000-0000F0810000}"/>
    <cellStyle name="Финансовый 4 3 4 5 7" xfId="35798" xr:uid="{00000000-0005-0000-0000-0000F1810000}"/>
    <cellStyle name="Финансовый 4 3 5" xfId="11188" xr:uid="{00000000-0005-0000-0000-0000F2810000}"/>
    <cellStyle name="Финансовый 4 3 6" xfId="13929" xr:uid="{00000000-0005-0000-0000-0000F3810000}"/>
    <cellStyle name="Финансовый 4 3 7" xfId="14393" xr:uid="{00000000-0005-0000-0000-0000F4810000}"/>
    <cellStyle name="Финансовый 4 3 7 2" xfId="16587" xr:uid="{00000000-0005-0000-0000-0000F5810000}"/>
    <cellStyle name="Финансовый 4 3 7 3" xfId="20570" xr:uid="{00000000-0005-0000-0000-0000F6810000}"/>
    <cellStyle name="Финансовый 4 3 7 4" xfId="21117" xr:uid="{00000000-0005-0000-0000-0000F7810000}"/>
    <cellStyle name="Финансовый 4 3 7 5" xfId="23715" xr:uid="{00000000-0005-0000-0000-0000F8810000}"/>
    <cellStyle name="Финансовый 4 3 7 6" xfId="28721" xr:uid="{00000000-0005-0000-0000-0000F9810000}"/>
    <cellStyle name="Финансовый 4 3 7 7" xfId="30063" xr:uid="{00000000-0005-0000-0000-0000FA810000}"/>
    <cellStyle name="Финансовый 4 3 7 8" xfId="33743" xr:uid="{00000000-0005-0000-0000-0000FB810000}"/>
    <cellStyle name="Финансовый 4 3 7 9" xfId="32645" xr:uid="{00000000-0005-0000-0000-0000FC810000}"/>
    <cellStyle name="Финансовый 4 3 8" xfId="17065" xr:uid="{00000000-0005-0000-0000-0000FD810000}"/>
    <cellStyle name="Финансовый 4 3 9" xfId="18377" xr:uid="{00000000-0005-0000-0000-0000FE810000}"/>
    <cellStyle name="Финансовый 4 3 9 2" xfId="23055" xr:uid="{00000000-0005-0000-0000-0000FF810000}"/>
    <cellStyle name="Финансовый 4 3 9 3" xfId="27520" xr:uid="{00000000-0005-0000-0000-000000820000}"/>
    <cellStyle name="Финансовый 4 3 9 4" xfId="28957" xr:uid="{00000000-0005-0000-0000-000001820000}"/>
    <cellStyle name="Финансовый 4 3 9 5" xfId="30263" xr:uid="{00000000-0005-0000-0000-000002820000}"/>
    <cellStyle name="Финансовый 4 3 9 6" xfId="35110" xr:uid="{00000000-0005-0000-0000-000003820000}"/>
    <cellStyle name="Финансовый 4 3 9 7" xfId="36446" xr:uid="{00000000-0005-0000-0000-000004820000}"/>
    <cellStyle name="Финансовый 4 30" xfId="36657" xr:uid="{00000000-0005-0000-0000-000005820000}"/>
    <cellStyle name="Финансовый 4 4" xfId="216" xr:uid="{00000000-0005-0000-0000-000006820000}"/>
    <cellStyle name="Финансовый 4 4 2" xfId="391" xr:uid="{00000000-0005-0000-0000-000007820000}"/>
    <cellStyle name="Финансовый 4 4 2 2" xfId="8051" xr:uid="{00000000-0005-0000-0000-000008820000}"/>
    <cellStyle name="Финансовый 4 4 2 3" xfId="10299" xr:uid="{00000000-0005-0000-0000-000009820000}"/>
    <cellStyle name="Финансовый 4 4 3" xfId="1304" xr:uid="{00000000-0005-0000-0000-00000A820000}"/>
    <cellStyle name="Финансовый 4 4 3 2" xfId="8089" xr:uid="{00000000-0005-0000-0000-00000B820000}"/>
    <cellStyle name="Финансовый 4 4 3 2 2" xfId="13691" xr:uid="{00000000-0005-0000-0000-00000C820000}"/>
    <cellStyle name="Финансовый 4 4 3 2 3" xfId="14631" xr:uid="{00000000-0005-0000-0000-00000D820000}"/>
    <cellStyle name="Финансовый 4 4 3 2 3 2" xfId="16349" xr:uid="{00000000-0005-0000-0000-00000E820000}"/>
    <cellStyle name="Финансовый 4 4 3 2 3 3" xfId="20332" xr:uid="{00000000-0005-0000-0000-00000F820000}"/>
    <cellStyle name="Финансовый 4 4 3 2 3 4" xfId="22396" xr:uid="{00000000-0005-0000-0000-000010820000}"/>
    <cellStyle name="Финансовый 4 4 3 2 3 5" xfId="20855" xr:uid="{00000000-0005-0000-0000-000011820000}"/>
    <cellStyle name="Финансовый 4 4 3 2 3 6" xfId="21624" xr:uid="{00000000-0005-0000-0000-000012820000}"/>
    <cellStyle name="Финансовый 4 4 3 2 3 7" xfId="24680" xr:uid="{00000000-0005-0000-0000-000013820000}"/>
    <cellStyle name="Финансовый 4 4 3 2 3 8" xfId="33505" xr:uid="{00000000-0005-0000-0000-000014820000}"/>
    <cellStyle name="Финансовый 4 4 3 2 3 9" xfId="32005" xr:uid="{00000000-0005-0000-0000-000015820000}"/>
    <cellStyle name="Финансовый 4 4 3 2 4" xfId="17303" xr:uid="{00000000-0005-0000-0000-000016820000}"/>
    <cellStyle name="Финансовый 4 4 3 2 5" xfId="18615" xr:uid="{00000000-0005-0000-0000-000017820000}"/>
    <cellStyle name="Финансовый 4 4 3 2 5 2" xfId="25138" xr:uid="{00000000-0005-0000-0000-000018820000}"/>
    <cellStyle name="Финансовый 4 4 3 2 5 3" xfId="27758" xr:uid="{00000000-0005-0000-0000-000019820000}"/>
    <cellStyle name="Финансовый 4 4 3 2 5 4" xfId="29195" xr:uid="{00000000-0005-0000-0000-00001A820000}"/>
    <cellStyle name="Финансовый 4 4 3 2 5 5" xfId="30501" xr:uid="{00000000-0005-0000-0000-00001B820000}"/>
    <cellStyle name="Финансовый 4 4 3 2 5 6" xfId="34872" xr:uid="{00000000-0005-0000-0000-00001C820000}"/>
    <cellStyle name="Финансовый 4 4 3 2 5 7" xfId="36208" xr:uid="{00000000-0005-0000-0000-00001D820000}"/>
    <cellStyle name="Финансовый 4 4 3 3" xfId="12589" xr:uid="{00000000-0005-0000-0000-00001E820000}"/>
    <cellStyle name="Финансовый 4 4 3 3 2" xfId="13043" xr:uid="{00000000-0005-0000-0000-00001F820000}"/>
    <cellStyle name="Финансовый 4 4 3 3 3" xfId="15279" xr:uid="{00000000-0005-0000-0000-000020820000}"/>
    <cellStyle name="Финансовый 4 4 3 3 3 2" xfId="15701" xr:uid="{00000000-0005-0000-0000-000021820000}"/>
    <cellStyle name="Финансовый 4 4 3 3 3 3" xfId="19684" xr:uid="{00000000-0005-0000-0000-000022820000}"/>
    <cellStyle name="Финансовый 4 4 3 3 3 4" xfId="25280" xr:uid="{00000000-0005-0000-0000-000023820000}"/>
    <cellStyle name="Финансовый 4 4 3 3 3 5" xfId="23482" xr:uid="{00000000-0005-0000-0000-000024820000}"/>
    <cellStyle name="Финансовый 4 4 3 3 3 6" xfId="22331" xr:uid="{00000000-0005-0000-0000-000025820000}"/>
    <cellStyle name="Финансовый 4 4 3 3 3 7" xfId="27311" xr:uid="{00000000-0005-0000-0000-000026820000}"/>
    <cellStyle name="Финансовый 4 4 3 3 3 8" xfId="32857" xr:uid="{00000000-0005-0000-0000-000027820000}"/>
    <cellStyle name="Финансовый 4 4 3 3 3 9" xfId="32343" xr:uid="{00000000-0005-0000-0000-000028820000}"/>
    <cellStyle name="Финансовый 4 4 3 3 4" xfId="17951" xr:uid="{00000000-0005-0000-0000-000029820000}"/>
    <cellStyle name="Финансовый 4 4 3 3 5" xfId="19263" xr:uid="{00000000-0005-0000-0000-00002A820000}"/>
    <cellStyle name="Финансовый 4 4 3 3 5 2" xfId="22134" xr:uid="{00000000-0005-0000-0000-00002B820000}"/>
    <cellStyle name="Финансовый 4 4 3 3 5 3" xfId="28406" xr:uid="{00000000-0005-0000-0000-00002C820000}"/>
    <cellStyle name="Финансовый 4 4 3 3 5 4" xfId="29843" xr:uid="{00000000-0005-0000-0000-00002D820000}"/>
    <cellStyle name="Финансовый 4 4 3 3 5 5" xfId="31149" xr:uid="{00000000-0005-0000-0000-00002E820000}"/>
    <cellStyle name="Финансовый 4 4 3 3 5 6" xfId="34224" xr:uid="{00000000-0005-0000-0000-00002F820000}"/>
    <cellStyle name="Финансовый 4 4 3 3 5 7" xfId="35560" xr:uid="{00000000-0005-0000-0000-000030820000}"/>
    <cellStyle name="Финансовый 4 4 4" xfId="10124" xr:uid="{00000000-0005-0000-0000-000031820000}"/>
    <cellStyle name="Финансовый 4 4 4 2" xfId="13280" xr:uid="{00000000-0005-0000-0000-000032820000}"/>
    <cellStyle name="Финансовый 4 4 4 3" xfId="15042" xr:uid="{00000000-0005-0000-0000-000033820000}"/>
    <cellStyle name="Финансовый 4 4 4 3 2" xfId="15938" xr:uid="{00000000-0005-0000-0000-000034820000}"/>
    <cellStyle name="Финансовый 4 4 4 3 3" xfId="19921" xr:uid="{00000000-0005-0000-0000-000035820000}"/>
    <cellStyle name="Финансовый 4 4 4 3 4" xfId="23018" xr:uid="{00000000-0005-0000-0000-000036820000}"/>
    <cellStyle name="Финансовый 4 4 4 3 5" xfId="25375" xr:uid="{00000000-0005-0000-0000-000037820000}"/>
    <cellStyle name="Финансовый 4 4 4 3 6" xfId="24603" xr:uid="{00000000-0005-0000-0000-000038820000}"/>
    <cellStyle name="Финансовый 4 4 4 3 7" xfId="25302" xr:uid="{00000000-0005-0000-0000-000039820000}"/>
    <cellStyle name="Финансовый 4 4 4 3 8" xfId="33094" xr:uid="{00000000-0005-0000-0000-00003A820000}"/>
    <cellStyle name="Финансовый 4 4 4 3 9" xfId="31483" xr:uid="{00000000-0005-0000-0000-00003B820000}"/>
    <cellStyle name="Финансовый 4 4 4 4" xfId="17714" xr:uid="{00000000-0005-0000-0000-00003C820000}"/>
    <cellStyle name="Финансовый 4 4 4 5" xfId="19026" xr:uid="{00000000-0005-0000-0000-00003D820000}"/>
    <cellStyle name="Финансовый 4 4 4 5 2" xfId="21023" xr:uid="{00000000-0005-0000-0000-00003E820000}"/>
    <cellStyle name="Финансовый 4 4 4 5 3" xfId="28169" xr:uid="{00000000-0005-0000-0000-00003F820000}"/>
    <cellStyle name="Финансовый 4 4 4 5 4" xfId="29606" xr:uid="{00000000-0005-0000-0000-000040820000}"/>
    <cellStyle name="Финансовый 4 4 4 5 5" xfId="30912" xr:uid="{00000000-0005-0000-0000-000041820000}"/>
    <cellStyle name="Финансовый 4 4 4 5 6" xfId="34461" xr:uid="{00000000-0005-0000-0000-000042820000}"/>
    <cellStyle name="Финансовый 4 4 4 5 7" xfId="35797" xr:uid="{00000000-0005-0000-0000-000043820000}"/>
    <cellStyle name="Финансовый 4 4 5" xfId="11189" xr:uid="{00000000-0005-0000-0000-000044820000}"/>
    <cellStyle name="Финансовый 4 4 6" xfId="13928" xr:uid="{00000000-0005-0000-0000-000045820000}"/>
    <cellStyle name="Финансовый 4 4 7" xfId="14394" xr:uid="{00000000-0005-0000-0000-000046820000}"/>
    <cellStyle name="Финансовый 4 4 7 2" xfId="16586" xr:uid="{00000000-0005-0000-0000-000047820000}"/>
    <cellStyle name="Финансовый 4 4 7 3" xfId="20569" xr:uid="{00000000-0005-0000-0000-000048820000}"/>
    <cellStyle name="Финансовый 4 4 7 4" xfId="24214" xr:uid="{00000000-0005-0000-0000-000049820000}"/>
    <cellStyle name="Финансовый 4 4 7 5" xfId="23063" xr:uid="{00000000-0005-0000-0000-00004A820000}"/>
    <cellStyle name="Финансовый 4 4 7 6" xfId="26123" xr:uid="{00000000-0005-0000-0000-00004B820000}"/>
    <cellStyle name="Финансовый 4 4 7 7" xfId="26035" xr:uid="{00000000-0005-0000-0000-00004C820000}"/>
    <cellStyle name="Финансовый 4 4 7 8" xfId="33742" xr:uid="{00000000-0005-0000-0000-00004D820000}"/>
    <cellStyle name="Финансовый 4 4 7 9" xfId="33986" xr:uid="{00000000-0005-0000-0000-00004E820000}"/>
    <cellStyle name="Финансовый 4 4 8" xfId="17066" xr:uid="{00000000-0005-0000-0000-00004F820000}"/>
    <cellStyle name="Финансовый 4 4 9" xfId="18378" xr:uid="{00000000-0005-0000-0000-000050820000}"/>
    <cellStyle name="Финансовый 4 4 9 2" xfId="25272" xr:uid="{00000000-0005-0000-0000-000051820000}"/>
    <cellStyle name="Финансовый 4 4 9 3" xfId="27521" xr:uid="{00000000-0005-0000-0000-000052820000}"/>
    <cellStyle name="Финансовый 4 4 9 4" xfId="28958" xr:uid="{00000000-0005-0000-0000-000053820000}"/>
    <cellStyle name="Финансовый 4 4 9 5" xfId="30264" xr:uid="{00000000-0005-0000-0000-000054820000}"/>
    <cellStyle name="Финансовый 4 4 9 6" xfId="35109" xr:uid="{00000000-0005-0000-0000-000055820000}"/>
    <cellStyle name="Финансовый 4 4 9 7" xfId="36445" xr:uid="{00000000-0005-0000-0000-000056820000}"/>
    <cellStyle name="Финансовый 4 5" xfId="217" xr:uid="{00000000-0005-0000-0000-000057820000}"/>
    <cellStyle name="Финансовый 4 5 2" xfId="392" xr:uid="{00000000-0005-0000-0000-000058820000}"/>
    <cellStyle name="Финансовый 4 5 2 2" xfId="7745" xr:uid="{00000000-0005-0000-0000-000059820000}"/>
    <cellStyle name="Финансовый 4 5 2 3" xfId="10300" xr:uid="{00000000-0005-0000-0000-00005A820000}"/>
    <cellStyle name="Финансовый 4 5 3" xfId="1305" xr:uid="{00000000-0005-0000-0000-00005B820000}"/>
    <cellStyle name="Финансовый 4 5 3 2" xfId="8254" xr:uid="{00000000-0005-0000-0000-00005C820000}"/>
    <cellStyle name="Финансовый 4 5 3 2 2" xfId="13646" xr:uid="{00000000-0005-0000-0000-00005D820000}"/>
    <cellStyle name="Финансовый 4 5 3 2 3" xfId="14676" xr:uid="{00000000-0005-0000-0000-00005E820000}"/>
    <cellStyle name="Финансовый 4 5 3 2 3 2" xfId="16304" xr:uid="{00000000-0005-0000-0000-00005F820000}"/>
    <cellStyle name="Финансовый 4 5 3 2 3 3" xfId="20287" xr:uid="{00000000-0005-0000-0000-000060820000}"/>
    <cellStyle name="Финансовый 4 5 3 2 3 4" xfId="21007" xr:uid="{00000000-0005-0000-0000-000061820000}"/>
    <cellStyle name="Финансовый 4 5 3 2 3 5" xfId="26001" xr:uid="{00000000-0005-0000-0000-000062820000}"/>
    <cellStyle name="Финансовый 4 5 3 2 3 6" xfId="26735" xr:uid="{00000000-0005-0000-0000-000063820000}"/>
    <cellStyle name="Финансовый 4 5 3 2 3 7" xfId="21965" xr:uid="{00000000-0005-0000-0000-000064820000}"/>
    <cellStyle name="Финансовый 4 5 3 2 3 8" xfId="33460" xr:uid="{00000000-0005-0000-0000-000065820000}"/>
    <cellStyle name="Финансовый 4 5 3 2 3 9" xfId="32579" xr:uid="{00000000-0005-0000-0000-000066820000}"/>
    <cellStyle name="Финансовый 4 5 3 2 4" xfId="17348" xr:uid="{00000000-0005-0000-0000-000067820000}"/>
    <cellStyle name="Финансовый 4 5 3 2 5" xfId="18660" xr:uid="{00000000-0005-0000-0000-000068820000}"/>
    <cellStyle name="Финансовый 4 5 3 2 5 2" xfId="21957" xr:uid="{00000000-0005-0000-0000-000069820000}"/>
    <cellStyle name="Финансовый 4 5 3 2 5 3" xfId="27803" xr:uid="{00000000-0005-0000-0000-00006A820000}"/>
    <cellStyle name="Финансовый 4 5 3 2 5 4" xfId="29240" xr:uid="{00000000-0005-0000-0000-00006B820000}"/>
    <cellStyle name="Финансовый 4 5 3 2 5 5" xfId="30546" xr:uid="{00000000-0005-0000-0000-00006C820000}"/>
    <cellStyle name="Финансовый 4 5 3 2 5 6" xfId="34827" xr:uid="{00000000-0005-0000-0000-00006D820000}"/>
    <cellStyle name="Финансовый 4 5 3 2 5 7" xfId="36163" xr:uid="{00000000-0005-0000-0000-00006E820000}"/>
    <cellStyle name="Финансовый 4 5 3 3" xfId="12634" xr:uid="{00000000-0005-0000-0000-00006F820000}"/>
    <cellStyle name="Финансовый 4 5 3 3 2" xfId="12998" xr:uid="{00000000-0005-0000-0000-000070820000}"/>
    <cellStyle name="Финансовый 4 5 3 3 3" xfId="15324" xr:uid="{00000000-0005-0000-0000-000071820000}"/>
    <cellStyle name="Финансовый 4 5 3 3 3 2" xfId="15656" xr:uid="{00000000-0005-0000-0000-000072820000}"/>
    <cellStyle name="Финансовый 4 5 3 3 3 3" xfId="19639" xr:uid="{00000000-0005-0000-0000-000073820000}"/>
    <cellStyle name="Финансовый 4 5 3 3 3 4" xfId="24719" xr:uid="{00000000-0005-0000-0000-000074820000}"/>
    <cellStyle name="Финансовый 4 5 3 3 3 5" xfId="26954" xr:uid="{00000000-0005-0000-0000-000075820000}"/>
    <cellStyle name="Финансовый 4 5 3 3 3 6" xfId="21166" xr:uid="{00000000-0005-0000-0000-000076820000}"/>
    <cellStyle name="Финансовый 4 5 3 3 3 7" xfId="26507" xr:uid="{00000000-0005-0000-0000-000077820000}"/>
    <cellStyle name="Финансовый 4 5 3 3 3 8" xfId="32812" xr:uid="{00000000-0005-0000-0000-000078820000}"/>
    <cellStyle name="Финансовый 4 5 3 3 3 9" xfId="31468" xr:uid="{00000000-0005-0000-0000-000079820000}"/>
    <cellStyle name="Финансовый 4 5 3 3 4" xfId="17996" xr:uid="{00000000-0005-0000-0000-00007A820000}"/>
    <cellStyle name="Финансовый 4 5 3 3 5" xfId="19308" xr:uid="{00000000-0005-0000-0000-00007B820000}"/>
    <cellStyle name="Финансовый 4 5 3 3 5 2" xfId="22985" xr:uid="{00000000-0005-0000-0000-00007C820000}"/>
    <cellStyle name="Финансовый 4 5 3 3 5 3" xfId="28451" xr:uid="{00000000-0005-0000-0000-00007D820000}"/>
    <cellStyle name="Финансовый 4 5 3 3 5 4" xfId="29888" xr:uid="{00000000-0005-0000-0000-00007E820000}"/>
    <cellStyle name="Финансовый 4 5 3 3 5 5" xfId="31194" xr:uid="{00000000-0005-0000-0000-00007F820000}"/>
    <cellStyle name="Финансовый 4 5 3 3 5 6" xfId="34179" xr:uid="{00000000-0005-0000-0000-000080820000}"/>
    <cellStyle name="Финансовый 4 5 3 3 5 7" xfId="35515" xr:uid="{00000000-0005-0000-0000-000081820000}"/>
    <cellStyle name="Финансовый 4 5 4" xfId="10125" xr:uid="{00000000-0005-0000-0000-000082820000}"/>
    <cellStyle name="Финансовый 4 5 4 2" xfId="13279" xr:uid="{00000000-0005-0000-0000-000083820000}"/>
    <cellStyle name="Финансовый 4 5 4 3" xfId="15043" xr:uid="{00000000-0005-0000-0000-000084820000}"/>
    <cellStyle name="Финансовый 4 5 4 3 2" xfId="15937" xr:uid="{00000000-0005-0000-0000-000085820000}"/>
    <cellStyle name="Финансовый 4 5 4 3 3" xfId="19920" xr:uid="{00000000-0005-0000-0000-000086820000}"/>
    <cellStyle name="Финансовый 4 5 4 3 4" xfId="22896" xr:uid="{00000000-0005-0000-0000-000087820000}"/>
    <cellStyle name="Финансовый 4 5 4 3 5" xfId="26388" xr:uid="{00000000-0005-0000-0000-000088820000}"/>
    <cellStyle name="Финансовый 4 5 4 3 6" xfId="26672" xr:uid="{00000000-0005-0000-0000-000089820000}"/>
    <cellStyle name="Финансовый 4 5 4 3 7" xfId="25663" xr:uid="{00000000-0005-0000-0000-00008A820000}"/>
    <cellStyle name="Финансовый 4 5 4 3 8" xfId="33093" xr:uid="{00000000-0005-0000-0000-00008B820000}"/>
    <cellStyle name="Финансовый 4 5 4 3 9" xfId="32011" xr:uid="{00000000-0005-0000-0000-00008C820000}"/>
    <cellStyle name="Финансовый 4 5 4 4" xfId="17715" xr:uid="{00000000-0005-0000-0000-00008D820000}"/>
    <cellStyle name="Финансовый 4 5 4 5" xfId="19027" xr:uid="{00000000-0005-0000-0000-00008E820000}"/>
    <cellStyle name="Финансовый 4 5 4 5 2" xfId="25016" xr:uid="{00000000-0005-0000-0000-00008F820000}"/>
    <cellStyle name="Финансовый 4 5 4 5 3" xfId="28170" xr:uid="{00000000-0005-0000-0000-000090820000}"/>
    <cellStyle name="Финансовый 4 5 4 5 4" xfId="29607" xr:uid="{00000000-0005-0000-0000-000091820000}"/>
    <cellStyle name="Финансовый 4 5 4 5 5" xfId="30913" xr:uid="{00000000-0005-0000-0000-000092820000}"/>
    <cellStyle name="Финансовый 4 5 4 5 6" xfId="34460" xr:uid="{00000000-0005-0000-0000-000093820000}"/>
    <cellStyle name="Финансовый 4 5 4 5 7" xfId="35796" xr:uid="{00000000-0005-0000-0000-000094820000}"/>
    <cellStyle name="Финансовый 4 5 5" xfId="11190" xr:uid="{00000000-0005-0000-0000-000095820000}"/>
    <cellStyle name="Финансовый 4 5 6" xfId="13927" xr:uid="{00000000-0005-0000-0000-000096820000}"/>
    <cellStyle name="Финансовый 4 5 7" xfId="14395" xr:uid="{00000000-0005-0000-0000-000097820000}"/>
    <cellStyle name="Финансовый 4 5 7 2" xfId="16585" xr:uid="{00000000-0005-0000-0000-000098820000}"/>
    <cellStyle name="Финансовый 4 5 7 3" xfId="20568" xr:uid="{00000000-0005-0000-0000-000099820000}"/>
    <cellStyle name="Финансовый 4 5 7 4" xfId="24029" xr:uid="{00000000-0005-0000-0000-00009A820000}"/>
    <cellStyle name="Финансовый 4 5 7 5" xfId="23778" xr:uid="{00000000-0005-0000-0000-00009B820000}"/>
    <cellStyle name="Финансовый 4 5 7 6" xfId="25979" xr:uid="{00000000-0005-0000-0000-00009C820000}"/>
    <cellStyle name="Финансовый 4 5 7 7" xfId="22358" xr:uid="{00000000-0005-0000-0000-00009D820000}"/>
    <cellStyle name="Финансовый 4 5 7 8" xfId="33741" xr:uid="{00000000-0005-0000-0000-00009E820000}"/>
    <cellStyle name="Финансовый 4 5 7 9" xfId="32418" xr:uid="{00000000-0005-0000-0000-00009F820000}"/>
    <cellStyle name="Финансовый 4 5 8" xfId="17067" xr:uid="{00000000-0005-0000-0000-0000A0820000}"/>
    <cellStyle name="Финансовый 4 5 9" xfId="18379" xr:uid="{00000000-0005-0000-0000-0000A1820000}"/>
    <cellStyle name="Финансовый 4 5 9 2" xfId="21037" xr:uid="{00000000-0005-0000-0000-0000A2820000}"/>
    <cellStyle name="Финансовый 4 5 9 3" xfId="27522" xr:uid="{00000000-0005-0000-0000-0000A3820000}"/>
    <cellStyle name="Финансовый 4 5 9 4" xfId="28959" xr:uid="{00000000-0005-0000-0000-0000A4820000}"/>
    <cellStyle name="Финансовый 4 5 9 5" xfId="30265" xr:uid="{00000000-0005-0000-0000-0000A5820000}"/>
    <cellStyle name="Финансовый 4 5 9 6" xfId="35108" xr:uid="{00000000-0005-0000-0000-0000A6820000}"/>
    <cellStyle name="Финансовый 4 5 9 7" xfId="36444" xr:uid="{00000000-0005-0000-0000-0000A7820000}"/>
    <cellStyle name="Финансовый 4 6" xfId="218" xr:uid="{00000000-0005-0000-0000-0000A8820000}"/>
    <cellStyle name="Финансовый 4 6 2" xfId="393" xr:uid="{00000000-0005-0000-0000-0000A9820000}"/>
    <cellStyle name="Финансовый 4 6 2 2" xfId="7877" xr:uid="{00000000-0005-0000-0000-0000AA820000}"/>
    <cellStyle name="Финансовый 4 6 2 3" xfId="10301" xr:uid="{00000000-0005-0000-0000-0000AB820000}"/>
    <cellStyle name="Финансовый 4 6 3" xfId="1306" xr:uid="{00000000-0005-0000-0000-0000AC820000}"/>
    <cellStyle name="Финансовый 4 6 3 2" xfId="7715" xr:uid="{00000000-0005-0000-0000-0000AD820000}"/>
    <cellStyle name="Финансовый 4 6 3 2 2" xfId="13791" xr:uid="{00000000-0005-0000-0000-0000AE820000}"/>
    <cellStyle name="Финансовый 4 6 3 2 3" xfId="14531" xr:uid="{00000000-0005-0000-0000-0000AF820000}"/>
    <cellStyle name="Финансовый 4 6 3 2 3 2" xfId="16449" xr:uid="{00000000-0005-0000-0000-0000B0820000}"/>
    <cellStyle name="Финансовый 4 6 3 2 3 3" xfId="20432" xr:uid="{00000000-0005-0000-0000-0000B1820000}"/>
    <cellStyle name="Финансовый 4 6 3 2 3 4" xfId="24140" xr:uid="{00000000-0005-0000-0000-0000B2820000}"/>
    <cellStyle name="Финансовый 4 6 3 2 3 5" xfId="26190" xr:uid="{00000000-0005-0000-0000-0000B3820000}"/>
    <cellStyle name="Финансовый 4 6 3 2 3 6" xfId="26358" xr:uid="{00000000-0005-0000-0000-0000B4820000}"/>
    <cellStyle name="Финансовый 4 6 3 2 3 7" xfId="24239" xr:uid="{00000000-0005-0000-0000-0000B5820000}"/>
    <cellStyle name="Финансовый 4 6 3 2 3 8" xfId="33605" xr:uid="{00000000-0005-0000-0000-0000B6820000}"/>
    <cellStyle name="Финансовый 4 6 3 2 3 9" xfId="31893" xr:uid="{00000000-0005-0000-0000-0000B7820000}"/>
    <cellStyle name="Финансовый 4 6 3 2 4" xfId="17203" xr:uid="{00000000-0005-0000-0000-0000B8820000}"/>
    <cellStyle name="Финансовый 4 6 3 2 5" xfId="18515" xr:uid="{00000000-0005-0000-0000-0000B9820000}"/>
    <cellStyle name="Финансовый 4 6 3 2 5 2" xfId="23313" xr:uid="{00000000-0005-0000-0000-0000BA820000}"/>
    <cellStyle name="Финансовый 4 6 3 2 5 3" xfId="27658" xr:uid="{00000000-0005-0000-0000-0000BB820000}"/>
    <cellStyle name="Финансовый 4 6 3 2 5 4" xfId="29095" xr:uid="{00000000-0005-0000-0000-0000BC820000}"/>
    <cellStyle name="Финансовый 4 6 3 2 5 5" xfId="30401" xr:uid="{00000000-0005-0000-0000-0000BD820000}"/>
    <cellStyle name="Финансовый 4 6 3 2 5 6" xfId="34972" xr:uid="{00000000-0005-0000-0000-0000BE820000}"/>
    <cellStyle name="Финансовый 4 6 3 2 5 7" xfId="36308" xr:uid="{00000000-0005-0000-0000-0000BF820000}"/>
    <cellStyle name="Финансовый 4 6 3 3" xfId="12489" xr:uid="{00000000-0005-0000-0000-0000C0820000}"/>
    <cellStyle name="Финансовый 4 6 3 3 2" xfId="13143" xr:uid="{00000000-0005-0000-0000-0000C1820000}"/>
    <cellStyle name="Финансовый 4 6 3 3 3" xfId="15179" xr:uid="{00000000-0005-0000-0000-0000C2820000}"/>
    <cellStyle name="Финансовый 4 6 3 3 3 2" xfId="15801" xr:uid="{00000000-0005-0000-0000-0000C3820000}"/>
    <cellStyle name="Финансовый 4 6 3 3 3 3" xfId="19784" xr:uid="{00000000-0005-0000-0000-0000C4820000}"/>
    <cellStyle name="Финансовый 4 6 3 3 3 4" xfId="23170" xr:uid="{00000000-0005-0000-0000-0000C5820000}"/>
    <cellStyle name="Финансовый 4 6 3 3 3 5" xfId="24444" xr:uid="{00000000-0005-0000-0000-0000C6820000}"/>
    <cellStyle name="Финансовый 4 6 3 3 3 6" xfId="27299" xr:uid="{00000000-0005-0000-0000-0000C7820000}"/>
    <cellStyle name="Финансовый 4 6 3 3 3 7" xfId="25313" xr:uid="{00000000-0005-0000-0000-0000C8820000}"/>
    <cellStyle name="Финансовый 4 6 3 3 3 8" xfId="32957" xr:uid="{00000000-0005-0000-0000-0000C9820000}"/>
    <cellStyle name="Финансовый 4 6 3 3 3 9" xfId="31617" xr:uid="{00000000-0005-0000-0000-0000CA820000}"/>
    <cellStyle name="Финансовый 4 6 3 3 4" xfId="17851" xr:uid="{00000000-0005-0000-0000-0000CB820000}"/>
    <cellStyle name="Финансовый 4 6 3 3 5" xfId="19163" xr:uid="{00000000-0005-0000-0000-0000CC820000}"/>
    <cellStyle name="Финансовый 4 6 3 3 5 2" xfId="24888" xr:uid="{00000000-0005-0000-0000-0000CD820000}"/>
    <cellStyle name="Финансовый 4 6 3 3 5 3" xfId="28306" xr:uid="{00000000-0005-0000-0000-0000CE820000}"/>
    <cellStyle name="Финансовый 4 6 3 3 5 4" xfId="29743" xr:uid="{00000000-0005-0000-0000-0000CF820000}"/>
    <cellStyle name="Финансовый 4 6 3 3 5 5" xfId="31049" xr:uid="{00000000-0005-0000-0000-0000D0820000}"/>
    <cellStyle name="Финансовый 4 6 3 3 5 6" xfId="34324" xr:uid="{00000000-0005-0000-0000-0000D1820000}"/>
    <cellStyle name="Финансовый 4 6 3 3 5 7" xfId="35660" xr:uid="{00000000-0005-0000-0000-0000D2820000}"/>
    <cellStyle name="Финансовый 4 6 4" xfId="10126" xr:uid="{00000000-0005-0000-0000-0000D3820000}"/>
    <cellStyle name="Финансовый 4 6 4 2" xfId="13278" xr:uid="{00000000-0005-0000-0000-0000D4820000}"/>
    <cellStyle name="Финансовый 4 6 4 3" xfId="15044" xr:uid="{00000000-0005-0000-0000-0000D5820000}"/>
    <cellStyle name="Финансовый 4 6 4 3 2" xfId="15936" xr:uid="{00000000-0005-0000-0000-0000D6820000}"/>
    <cellStyle name="Финансовый 4 6 4 3 3" xfId="19919" xr:uid="{00000000-0005-0000-0000-0000D7820000}"/>
    <cellStyle name="Финансовый 4 6 4 3 4" xfId="24798" xr:uid="{00000000-0005-0000-0000-0000D8820000}"/>
    <cellStyle name="Финансовый 4 6 4 3 5" xfId="21595" xr:uid="{00000000-0005-0000-0000-0000D9820000}"/>
    <cellStyle name="Финансовый 4 6 4 3 6" xfId="25750" xr:uid="{00000000-0005-0000-0000-0000DA820000}"/>
    <cellStyle name="Финансовый 4 6 4 3 7" xfId="21933" xr:uid="{00000000-0005-0000-0000-0000DB820000}"/>
    <cellStyle name="Финансовый 4 6 4 3 8" xfId="33092" xr:uid="{00000000-0005-0000-0000-0000DC820000}"/>
    <cellStyle name="Финансовый 4 6 4 3 9" xfId="34012" xr:uid="{00000000-0005-0000-0000-0000DD820000}"/>
    <cellStyle name="Финансовый 4 6 4 4" xfId="17716" xr:uid="{00000000-0005-0000-0000-0000DE820000}"/>
    <cellStyle name="Финансовый 4 6 4 5" xfId="19028" xr:uid="{00000000-0005-0000-0000-0000DF820000}"/>
    <cellStyle name="Финансовый 4 6 4 5 2" xfId="24695" xr:uid="{00000000-0005-0000-0000-0000E0820000}"/>
    <cellStyle name="Финансовый 4 6 4 5 3" xfId="28171" xr:uid="{00000000-0005-0000-0000-0000E1820000}"/>
    <cellStyle name="Финансовый 4 6 4 5 4" xfId="29608" xr:uid="{00000000-0005-0000-0000-0000E2820000}"/>
    <cellStyle name="Финансовый 4 6 4 5 5" xfId="30914" xr:uid="{00000000-0005-0000-0000-0000E3820000}"/>
    <cellStyle name="Финансовый 4 6 4 5 6" xfId="34459" xr:uid="{00000000-0005-0000-0000-0000E4820000}"/>
    <cellStyle name="Финансовый 4 6 4 5 7" xfId="35795" xr:uid="{00000000-0005-0000-0000-0000E5820000}"/>
    <cellStyle name="Финансовый 4 6 5" xfId="11191" xr:uid="{00000000-0005-0000-0000-0000E6820000}"/>
    <cellStyle name="Финансовый 4 6 6" xfId="13926" xr:uid="{00000000-0005-0000-0000-0000E7820000}"/>
    <cellStyle name="Финансовый 4 6 7" xfId="14396" xr:uid="{00000000-0005-0000-0000-0000E8820000}"/>
    <cellStyle name="Финансовый 4 6 7 2" xfId="16584" xr:uid="{00000000-0005-0000-0000-0000E9820000}"/>
    <cellStyle name="Финансовый 4 6 7 3" xfId="20567" xr:uid="{00000000-0005-0000-0000-0000EA820000}"/>
    <cellStyle name="Финансовый 4 6 7 4" xfId="23662" xr:uid="{00000000-0005-0000-0000-0000EB820000}"/>
    <cellStyle name="Финансовый 4 6 7 5" xfId="23008" xr:uid="{00000000-0005-0000-0000-0000EC820000}"/>
    <cellStyle name="Финансовый 4 6 7 6" xfId="26780" xr:uid="{00000000-0005-0000-0000-0000ED820000}"/>
    <cellStyle name="Финансовый 4 6 7 7" xfId="22712" xr:uid="{00000000-0005-0000-0000-0000EE820000}"/>
    <cellStyle name="Финансовый 4 6 7 8" xfId="33740" xr:uid="{00000000-0005-0000-0000-0000EF820000}"/>
    <cellStyle name="Финансовый 4 6 7 9" xfId="32501" xr:uid="{00000000-0005-0000-0000-0000F0820000}"/>
    <cellStyle name="Финансовый 4 6 8" xfId="17068" xr:uid="{00000000-0005-0000-0000-0000F1820000}"/>
    <cellStyle name="Финансовый 4 6 9" xfId="18380" xr:uid="{00000000-0005-0000-0000-0000F2820000}"/>
    <cellStyle name="Финансовый 4 6 9 2" xfId="25124" xr:uid="{00000000-0005-0000-0000-0000F3820000}"/>
    <cellStyle name="Финансовый 4 6 9 3" xfId="27523" xr:uid="{00000000-0005-0000-0000-0000F4820000}"/>
    <cellStyle name="Финансовый 4 6 9 4" xfId="28960" xr:uid="{00000000-0005-0000-0000-0000F5820000}"/>
    <cellStyle name="Финансовый 4 6 9 5" xfId="30266" xr:uid="{00000000-0005-0000-0000-0000F6820000}"/>
    <cellStyle name="Финансовый 4 6 9 6" xfId="35107" xr:uid="{00000000-0005-0000-0000-0000F7820000}"/>
    <cellStyle name="Финансовый 4 6 9 7" xfId="36443" xr:uid="{00000000-0005-0000-0000-0000F8820000}"/>
    <cellStyle name="Финансовый 4 7" xfId="219" xr:uid="{00000000-0005-0000-0000-0000F9820000}"/>
    <cellStyle name="Финансовый 4 7 2" xfId="394" xr:uid="{00000000-0005-0000-0000-0000FA820000}"/>
    <cellStyle name="Финансовый 4 7 2 2" xfId="8118" xr:uid="{00000000-0005-0000-0000-0000FB820000}"/>
    <cellStyle name="Финансовый 4 7 2 3" xfId="10302" xr:uid="{00000000-0005-0000-0000-0000FC820000}"/>
    <cellStyle name="Финансовый 4 7 3" xfId="1307" xr:uid="{00000000-0005-0000-0000-0000FD820000}"/>
    <cellStyle name="Финансовый 4 7 3 2" xfId="7870" xr:uid="{00000000-0005-0000-0000-0000FE820000}"/>
    <cellStyle name="Финансовый 4 7 3 2 2" xfId="13749" xr:uid="{00000000-0005-0000-0000-0000FF820000}"/>
    <cellStyle name="Финансовый 4 7 3 2 3" xfId="14573" xr:uid="{00000000-0005-0000-0000-000000830000}"/>
    <cellStyle name="Финансовый 4 7 3 2 3 2" xfId="16407" xr:uid="{00000000-0005-0000-0000-000001830000}"/>
    <cellStyle name="Финансовый 4 7 3 2 3 3" xfId="20390" xr:uid="{00000000-0005-0000-0000-000002830000}"/>
    <cellStyle name="Финансовый 4 7 3 2 3 4" xfId="23211" xr:uid="{00000000-0005-0000-0000-000003830000}"/>
    <cellStyle name="Финансовый 4 7 3 2 3 5" xfId="24823" xr:uid="{00000000-0005-0000-0000-000004830000}"/>
    <cellStyle name="Финансовый 4 7 3 2 3 6" xfId="25967" xr:uid="{00000000-0005-0000-0000-000005830000}"/>
    <cellStyle name="Финансовый 4 7 3 2 3 7" xfId="21534" xr:uid="{00000000-0005-0000-0000-000006830000}"/>
    <cellStyle name="Финансовый 4 7 3 2 3 8" xfId="33563" xr:uid="{00000000-0005-0000-0000-000007830000}"/>
    <cellStyle name="Финансовый 4 7 3 2 3 9" xfId="32164" xr:uid="{00000000-0005-0000-0000-000008830000}"/>
    <cellStyle name="Финансовый 4 7 3 2 4" xfId="17245" xr:uid="{00000000-0005-0000-0000-000009830000}"/>
    <cellStyle name="Финансовый 4 7 3 2 5" xfId="18557" xr:uid="{00000000-0005-0000-0000-00000A830000}"/>
    <cellStyle name="Финансовый 4 7 3 2 5 2" xfId="22727" xr:uid="{00000000-0005-0000-0000-00000B830000}"/>
    <cellStyle name="Финансовый 4 7 3 2 5 3" xfId="27700" xr:uid="{00000000-0005-0000-0000-00000C830000}"/>
    <cellStyle name="Финансовый 4 7 3 2 5 4" xfId="29137" xr:uid="{00000000-0005-0000-0000-00000D830000}"/>
    <cellStyle name="Финансовый 4 7 3 2 5 5" xfId="30443" xr:uid="{00000000-0005-0000-0000-00000E830000}"/>
    <cellStyle name="Финансовый 4 7 3 2 5 6" xfId="34930" xr:uid="{00000000-0005-0000-0000-00000F830000}"/>
    <cellStyle name="Финансовый 4 7 3 2 5 7" xfId="36266" xr:uid="{00000000-0005-0000-0000-000010830000}"/>
    <cellStyle name="Финансовый 4 7 3 3" xfId="12531" xr:uid="{00000000-0005-0000-0000-000011830000}"/>
    <cellStyle name="Финансовый 4 7 3 3 2" xfId="13101" xr:uid="{00000000-0005-0000-0000-000012830000}"/>
    <cellStyle name="Финансовый 4 7 3 3 3" xfId="15221" xr:uid="{00000000-0005-0000-0000-000013830000}"/>
    <cellStyle name="Финансовый 4 7 3 3 3 2" xfId="15759" xr:uid="{00000000-0005-0000-0000-000014830000}"/>
    <cellStyle name="Финансовый 4 7 3 3 3 3" xfId="19742" xr:uid="{00000000-0005-0000-0000-000015830000}"/>
    <cellStyle name="Финансовый 4 7 3 3 3 4" xfId="22276" xr:uid="{00000000-0005-0000-0000-000016830000}"/>
    <cellStyle name="Финансовый 4 7 3 3 3 5" xfId="25457" xr:uid="{00000000-0005-0000-0000-000017830000}"/>
    <cellStyle name="Финансовый 4 7 3 3 3 6" xfId="25788" xr:uid="{00000000-0005-0000-0000-000018830000}"/>
    <cellStyle name="Финансовый 4 7 3 3 3 7" xfId="26194" xr:uid="{00000000-0005-0000-0000-000019830000}"/>
    <cellStyle name="Финансовый 4 7 3 3 3 8" xfId="32915" xr:uid="{00000000-0005-0000-0000-00001A830000}"/>
    <cellStyle name="Финансовый 4 7 3 3 3 9" xfId="31960" xr:uid="{00000000-0005-0000-0000-00001B830000}"/>
    <cellStyle name="Финансовый 4 7 3 3 4" xfId="17893" xr:uid="{00000000-0005-0000-0000-00001C830000}"/>
    <cellStyle name="Финансовый 4 7 3 3 5" xfId="19205" xr:uid="{00000000-0005-0000-0000-00001D830000}"/>
    <cellStyle name="Финансовый 4 7 3 3 5 2" xfId="21936" xr:uid="{00000000-0005-0000-0000-00001E830000}"/>
    <cellStyle name="Финансовый 4 7 3 3 5 3" xfId="28348" xr:uid="{00000000-0005-0000-0000-00001F830000}"/>
    <cellStyle name="Финансовый 4 7 3 3 5 4" xfId="29785" xr:uid="{00000000-0005-0000-0000-000020830000}"/>
    <cellStyle name="Финансовый 4 7 3 3 5 5" xfId="31091" xr:uid="{00000000-0005-0000-0000-000021830000}"/>
    <cellStyle name="Финансовый 4 7 3 3 5 6" xfId="34282" xr:uid="{00000000-0005-0000-0000-000022830000}"/>
    <cellStyle name="Финансовый 4 7 3 3 5 7" xfId="35618" xr:uid="{00000000-0005-0000-0000-000023830000}"/>
    <cellStyle name="Финансовый 4 7 4" xfId="10127" xr:uid="{00000000-0005-0000-0000-000024830000}"/>
    <cellStyle name="Финансовый 4 7 4 2" xfId="13277" xr:uid="{00000000-0005-0000-0000-000025830000}"/>
    <cellStyle name="Финансовый 4 7 4 3" xfId="15045" xr:uid="{00000000-0005-0000-0000-000026830000}"/>
    <cellStyle name="Финансовый 4 7 4 3 2" xfId="15935" xr:uid="{00000000-0005-0000-0000-000027830000}"/>
    <cellStyle name="Финансовый 4 7 4 3 3" xfId="19918" xr:uid="{00000000-0005-0000-0000-000028830000}"/>
    <cellStyle name="Финансовый 4 7 4 3 4" xfId="24426" xr:uid="{00000000-0005-0000-0000-000029830000}"/>
    <cellStyle name="Финансовый 4 7 4 3 5" xfId="26847" xr:uid="{00000000-0005-0000-0000-00002A830000}"/>
    <cellStyle name="Финансовый 4 7 4 3 6" xfId="26917" xr:uid="{00000000-0005-0000-0000-00002B830000}"/>
    <cellStyle name="Финансовый 4 7 4 3 7" xfId="23574" xr:uid="{00000000-0005-0000-0000-00002C830000}"/>
    <cellStyle name="Финансовый 4 7 4 3 8" xfId="33091" xr:uid="{00000000-0005-0000-0000-00002D830000}"/>
    <cellStyle name="Финансовый 4 7 4 3 9" xfId="34013" xr:uid="{00000000-0005-0000-0000-00002E830000}"/>
    <cellStyle name="Финансовый 4 7 4 4" xfId="17717" xr:uid="{00000000-0005-0000-0000-00002F830000}"/>
    <cellStyle name="Финансовый 4 7 4 5" xfId="19029" xr:uid="{00000000-0005-0000-0000-000030830000}"/>
    <cellStyle name="Финансовый 4 7 4 5 2" xfId="21986" xr:uid="{00000000-0005-0000-0000-000031830000}"/>
    <cellStyle name="Финансовый 4 7 4 5 3" xfId="28172" xr:uid="{00000000-0005-0000-0000-000032830000}"/>
    <cellStyle name="Финансовый 4 7 4 5 4" xfId="29609" xr:uid="{00000000-0005-0000-0000-000033830000}"/>
    <cellStyle name="Финансовый 4 7 4 5 5" xfId="30915" xr:uid="{00000000-0005-0000-0000-000034830000}"/>
    <cellStyle name="Финансовый 4 7 4 5 6" xfId="34458" xr:uid="{00000000-0005-0000-0000-000035830000}"/>
    <cellStyle name="Финансовый 4 7 4 5 7" xfId="35794" xr:uid="{00000000-0005-0000-0000-000036830000}"/>
    <cellStyle name="Финансовый 4 7 5" xfId="11192" xr:uid="{00000000-0005-0000-0000-000037830000}"/>
    <cellStyle name="Финансовый 4 7 6" xfId="13925" xr:uid="{00000000-0005-0000-0000-000038830000}"/>
    <cellStyle name="Финансовый 4 7 7" xfId="14397" xr:uid="{00000000-0005-0000-0000-000039830000}"/>
    <cellStyle name="Финансовый 4 7 7 2" xfId="16583" xr:uid="{00000000-0005-0000-0000-00003A830000}"/>
    <cellStyle name="Финансовый 4 7 7 3" xfId="20566" xr:uid="{00000000-0005-0000-0000-00003B830000}"/>
    <cellStyle name="Финансовый 4 7 7 4" xfId="23459" xr:uid="{00000000-0005-0000-0000-00003C830000}"/>
    <cellStyle name="Финансовый 4 7 7 5" xfId="25334" xr:uid="{00000000-0005-0000-0000-00003D830000}"/>
    <cellStyle name="Финансовый 4 7 7 6" xfId="21359" xr:uid="{00000000-0005-0000-0000-00003E830000}"/>
    <cellStyle name="Финансовый 4 7 7 7" xfId="27136" xr:uid="{00000000-0005-0000-0000-00003F830000}"/>
    <cellStyle name="Финансовый 4 7 7 8" xfId="33739" xr:uid="{00000000-0005-0000-0000-000040830000}"/>
    <cellStyle name="Финансовый 4 7 7 9" xfId="31391" xr:uid="{00000000-0005-0000-0000-000041830000}"/>
    <cellStyle name="Финансовый 4 7 8" xfId="17069" xr:uid="{00000000-0005-0000-0000-000042830000}"/>
    <cellStyle name="Финансовый 4 7 9" xfId="18381" xr:uid="{00000000-0005-0000-0000-000043830000}"/>
    <cellStyle name="Финансовый 4 7 9 2" xfId="24773" xr:uid="{00000000-0005-0000-0000-000044830000}"/>
    <cellStyle name="Финансовый 4 7 9 3" xfId="27524" xr:uid="{00000000-0005-0000-0000-000045830000}"/>
    <cellStyle name="Финансовый 4 7 9 4" xfId="28961" xr:uid="{00000000-0005-0000-0000-000046830000}"/>
    <cellStyle name="Финансовый 4 7 9 5" xfId="30267" xr:uid="{00000000-0005-0000-0000-000047830000}"/>
    <cellStyle name="Финансовый 4 7 9 6" xfId="35106" xr:uid="{00000000-0005-0000-0000-000048830000}"/>
    <cellStyle name="Финансовый 4 7 9 7" xfId="36442" xr:uid="{00000000-0005-0000-0000-000049830000}"/>
    <cellStyle name="Финансовый 4 8" xfId="220" xr:uid="{00000000-0005-0000-0000-00004A830000}"/>
    <cellStyle name="Финансовый 4 8 2" xfId="395" xr:uid="{00000000-0005-0000-0000-00004B830000}"/>
    <cellStyle name="Финансовый 4 8 2 2" xfId="8052" xr:uid="{00000000-0005-0000-0000-00004C830000}"/>
    <cellStyle name="Финансовый 4 8 2 3" xfId="10303" xr:uid="{00000000-0005-0000-0000-00004D830000}"/>
    <cellStyle name="Финансовый 4 8 3" xfId="1308" xr:uid="{00000000-0005-0000-0000-00004E830000}"/>
    <cellStyle name="Финансовый 4 8 3 2" xfId="8090" xr:uid="{00000000-0005-0000-0000-00004F830000}"/>
    <cellStyle name="Финансовый 4 8 3 2 2" xfId="13690" xr:uid="{00000000-0005-0000-0000-000050830000}"/>
    <cellStyle name="Финансовый 4 8 3 2 3" xfId="14632" xr:uid="{00000000-0005-0000-0000-000051830000}"/>
    <cellStyle name="Финансовый 4 8 3 2 3 2" xfId="16348" xr:uid="{00000000-0005-0000-0000-000052830000}"/>
    <cellStyle name="Финансовый 4 8 3 2 3 3" xfId="20331" xr:uid="{00000000-0005-0000-0000-000053830000}"/>
    <cellStyle name="Финансовый 4 8 3 2 3 4" xfId="22335" xr:uid="{00000000-0005-0000-0000-000054830000}"/>
    <cellStyle name="Финансовый 4 8 3 2 3 5" xfId="27246" xr:uid="{00000000-0005-0000-0000-000055830000}"/>
    <cellStyle name="Финансовый 4 8 3 2 3 6" xfId="26986" xr:uid="{00000000-0005-0000-0000-000056830000}"/>
    <cellStyle name="Финансовый 4 8 3 2 3 7" xfId="22940" xr:uid="{00000000-0005-0000-0000-000057830000}"/>
    <cellStyle name="Финансовый 4 8 3 2 3 8" xfId="33504" xr:uid="{00000000-0005-0000-0000-000058830000}"/>
    <cellStyle name="Финансовый 4 8 3 2 3 9" xfId="32588" xr:uid="{00000000-0005-0000-0000-000059830000}"/>
    <cellStyle name="Финансовый 4 8 3 2 4" xfId="17304" xr:uid="{00000000-0005-0000-0000-00005A830000}"/>
    <cellStyle name="Финансовый 4 8 3 2 5" xfId="18616" xr:uid="{00000000-0005-0000-0000-00005B830000}"/>
    <cellStyle name="Финансовый 4 8 3 2 5 2" xfId="21032" xr:uid="{00000000-0005-0000-0000-00005C830000}"/>
    <cellStyle name="Финансовый 4 8 3 2 5 3" xfId="27759" xr:uid="{00000000-0005-0000-0000-00005D830000}"/>
    <cellStyle name="Финансовый 4 8 3 2 5 4" xfId="29196" xr:uid="{00000000-0005-0000-0000-00005E830000}"/>
    <cellStyle name="Финансовый 4 8 3 2 5 5" xfId="30502" xr:uid="{00000000-0005-0000-0000-00005F830000}"/>
    <cellStyle name="Финансовый 4 8 3 2 5 6" xfId="34871" xr:uid="{00000000-0005-0000-0000-000060830000}"/>
    <cellStyle name="Финансовый 4 8 3 2 5 7" xfId="36207" xr:uid="{00000000-0005-0000-0000-000061830000}"/>
    <cellStyle name="Финансовый 4 8 3 3" xfId="12590" xr:uid="{00000000-0005-0000-0000-000062830000}"/>
    <cellStyle name="Финансовый 4 8 3 3 2" xfId="13042" xr:uid="{00000000-0005-0000-0000-000063830000}"/>
    <cellStyle name="Финансовый 4 8 3 3 3" xfId="15280" xr:uid="{00000000-0005-0000-0000-000064830000}"/>
    <cellStyle name="Финансовый 4 8 3 3 3 2" xfId="15700" xr:uid="{00000000-0005-0000-0000-000065830000}"/>
    <cellStyle name="Финансовый 4 8 3 3 3 3" xfId="19683" xr:uid="{00000000-0005-0000-0000-000066830000}"/>
    <cellStyle name="Финансовый 4 8 3 3 3 4" xfId="21055" xr:uid="{00000000-0005-0000-0000-000067830000}"/>
    <cellStyle name="Финансовый 4 8 3 3 3 5" xfId="25769" xr:uid="{00000000-0005-0000-0000-000068830000}"/>
    <cellStyle name="Финансовый 4 8 3 3 3 6" xfId="22625" xr:uid="{00000000-0005-0000-0000-000069830000}"/>
    <cellStyle name="Финансовый 4 8 3 3 3 7" xfId="23272" xr:uid="{00000000-0005-0000-0000-00006A830000}"/>
    <cellStyle name="Финансовый 4 8 3 3 3 8" xfId="32856" xr:uid="{00000000-0005-0000-0000-00006B830000}"/>
    <cellStyle name="Финансовый 4 8 3 3 3 9" xfId="32402" xr:uid="{00000000-0005-0000-0000-00006C830000}"/>
    <cellStyle name="Финансовый 4 8 3 3 4" xfId="17952" xr:uid="{00000000-0005-0000-0000-00006D830000}"/>
    <cellStyle name="Финансовый 4 8 3 3 5" xfId="19264" xr:uid="{00000000-0005-0000-0000-00006E830000}"/>
    <cellStyle name="Финансовый 4 8 3 3 5 2" xfId="22078" xr:uid="{00000000-0005-0000-0000-00006F830000}"/>
    <cellStyle name="Финансовый 4 8 3 3 5 3" xfId="28407" xr:uid="{00000000-0005-0000-0000-000070830000}"/>
    <cellStyle name="Финансовый 4 8 3 3 5 4" xfId="29844" xr:uid="{00000000-0005-0000-0000-000071830000}"/>
    <cellStyle name="Финансовый 4 8 3 3 5 5" xfId="31150" xr:uid="{00000000-0005-0000-0000-000072830000}"/>
    <cellStyle name="Финансовый 4 8 3 3 5 6" xfId="34223" xr:uid="{00000000-0005-0000-0000-000073830000}"/>
    <cellStyle name="Финансовый 4 8 3 3 5 7" xfId="35559" xr:uid="{00000000-0005-0000-0000-000074830000}"/>
    <cellStyle name="Финансовый 4 8 4" xfId="10128" xr:uid="{00000000-0005-0000-0000-000075830000}"/>
    <cellStyle name="Финансовый 4 8 4 2" xfId="13276" xr:uid="{00000000-0005-0000-0000-000076830000}"/>
    <cellStyle name="Финансовый 4 8 4 3" xfId="15046" xr:uid="{00000000-0005-0000-0000-000077830000}"/>
    <cellStyle name="Финансовый 4 8 4 3 2" xfId="15934" xr:uid="{00000000-0005-0000-0000-000078830000}"/>
    <cellStyle name="Финансовый 4 8 4 3 3" xfId="19917" xr:uid="{00000000-0005-0000-0000-000079830000}"/>
    <cellStyle name="Финансовый 4 8 4 3 4" xfId="24206" xr:uid="{00000000-0005-0000-0000-00007A830000}"/>
    <cellStyle name="Финансовый 4 8 4 3 5" xfId="25939" xr:uid="{00000000-0005-0000-0000-00007B830000}"/>
    <cellStyle name="Финансовый 4 8 4 3 6" xfId="25893" xr:uid="{00000000-0005-0000-0000-00007C830000}"/>
    <cellStyle name="Финансовый 4 8 4 3 7" xfId="22979" xr:uid="{00000000-0005-0000-0000-00007D830000}"/>
    <cellStyle name="Финансовый 4 8 4 3 8" xfId="33090" xr:uid="{00000000-0005-0000-0000-00007E830000}"/>
    <cellStyle name="Финансовый 4 8 4 3 9" xfId="32594" xr:uid="{00000000-0005-0000-0000-00007F830000}"/>
    <cellStyle name="Финансовый 4 8 4 4" xfId="17718" xr:uid="{00000000-0005-0000-0000-000080830000}"/>
    <cellStyle name="Финансовый 4 8 4 5" xfId="19030" xr:uid="{00000000-0005-0000-0000-000081830000}"/>
    <cellStyle name="Финансовый 4 8 4 5 2" xfId="21929" xr:uid="{00000000-0005-0000-0000-000082830000}"/>
    <cellStyle name="Финансовый 4 8 4 5 3" xfId="28173" xr:uid="{00000000-0005-0000-0000-000083830000}"/>
    <cellStyle name="Финансовый 4 8 4 5 4" xfId="29610" xr:uid="{00000000-0005-0000-0000-000084830000}"/>
    <cellStyle name="Финансовый 4 8 4 5 5" xfId="30916" xr:uid="{00000000-0005-0000-0000-000085830000}"/>
    <cellStyle name="Финансовый 4 8 4 5 6" xfId="34457" xr:uid="{00000000-0005-0000-0000-000086830000}"/>
    <cellStyle name="Финансовый 4 8 4 5 7" xfId="35793" xr:uid="{00000000-0005-0000-0000-000087830000}"/>
    <cellStyle name="Финансовый 4 8 5" xfId="11193" xr:uid="{00000000-0005-0000-0000-000088830000}"/>
    <cellStyle name="Финансовый 4 8 6" xfId="13924" xr:uid="{00000000-0005-0000-0000-000089830000}"/>
    <cellStyle name="Финансовый 4 8 7" xfId="14398" xr:uid="{00000000-0005-0000-0000-00008A830000}"/>
    <cellStyle name="Финансовый 4 8 7 2" xfId="16582" xr:uid="{00000000-0005-0000-0000-00008B830000}"/>
    <cellStyle name="Финансовый 4 8 7 3" xfId="20565" xr:uid="{00000000-0005-0000-0000-00008C830000}"/>
    <cellStyle name="Финансовый 4 8 7 4" xfId="25385" xr:uid="{00000000-0005-0000-0000-00008D830000}"/>
    <cellStyle name="Финансовый 4 8 7 5" xfId="24370" xr:uid="{00000000-0005-0000-0000-00008E830000}"/>
    <cellStyle name="Финансовый 4 8 7 6" xfId="28657" xr:uid="{00000000-0005-0000-0000-00008F830000}"/>
    <cellStyle name="Финансовый 4 8 7 7" xfId="30057" xr:uid="{00000000-0005-0000-0000-000090830000}"/>
    <cellStyle name="Финансовый 4 8 7 8" xfId="33738" xr:uid="{00000000-0005-0000-0000-000091830000}"/>
    <cellStyle name="Финансовый 4 8 7 9" xfId="32360" xr:uid="{00000000-0005-0000-0000-000092830000}"/>
    <cellStyle name="Финансовый 4 8 8" xfId="17070" xr:uid="{00000000-0005-0000-0000-000093830000}"/>
    <cellStyle name="Финансовый 4 8 9" xfId="18382" xr:uid="{00000000-0005-0000-0000-000094830000}"/>
    <cellStyle name="Финансовый 4 8 9 2" xfId="24393" xr:uid="{00000000-0005-0000-0000-000095830000}"/>
    <cellStyle name="Финансовый 4 8 9 3" xfId="27525" xr:uid="{00000000-0005-0000-0000-000096830000}"/>
    <cellStyle name="Финансовый 4 8 9 4" xfId="28962" xr:uid="{00000000-0005-0000-0000-000097830000}"/>
    <cellStyle name="Финансовый 4 8 9 5" xfId="30268" xr:uid="{00000000-0005-0000-0000-000098830000}"/>
    <cellStyle name="Финансовый 4 8 9 6" xfId="35105" xr:uid="{00000000-0005-0000-0000-000099830000}"/>
    <cellStyle name="Финансовый 4 8 9 7" xfId="36441" xr:uid="{00000000-0005-0000-0000-00009A830000}"/>
    <cellStyle name="Финансовый 4 9" xfId="221" xr:uid="{00000000-0005-0000-0000-00009B830000}"/>
    <cellStyle name="Финансовый 4 9 2" xfId="396" xr:uid="{00000000-0005-0000-0000-00009C830000}"/>
    <cellStyle name="Финансовый 4 9 2 2" xfId="7746" xr:uid="{00000000-0005-0000-0000-00009D830000}"/>
    <cellStyle name="Финансовый 4 9 2 3" xfId="10304" xr:uid="{00000000-0005-0000-0000-00009E830000}"/>
    <cellStyle name="Финансовый 4 9 3" xfId="1309" xr:uid="{00000000-0005-0000-0000-00009F830000}"/>
    <cellStyle name="Финансовый 4 9 3 2" xfId="7940" xr:uid="{00000000-0005-0000-0000-0000A0830000}"/>
    <cellStyle name="Финансовый 4 9 3 2 2" xfId="13737" xr:uid="{00000000-0005-0000-0000-0000A1830000}"/>
    <cellStyle name="Финансовый 4 9 3 2 3" xfId="14585" xr:uid="{00000000-0005-0000-0000-0000A2830000}"/>
    <cellStyle name="Финансовый 4 9 3 2 3 2" xfId="16395" xr:uid="{00000000-0005-0000-0000-0000A3830000}"/>
    <cellStyle name="Финансовый 4 9 3 2 3 3" xfId="20378" xr:uid="{00000000-0005-0000-0000-0000A4830000}"/>
    <cellStyle name="Финансовый 4 9 3 2 3 4" xfId="23282" xr:uid="{00000000-0005-0000-0000-0000A5830000}"/>
    <cellStyle name="Финансовый 4 9 3 2 3 5" xfId="25846" xr:uid="{00000000-0005-0000-0000-0000A6830000}"/>
    <cellStyle name="Финансовый 4 9 3 2 3 6" xfId="21417" xr:uid="{00000000-0005-0000-0000-0000A7830000}"/>
    <cellStyle name="Финансовый 4 9 3 2 3 7" xfId="28663" xr:uid="{00000000-0005-0000-0000-0000A8830000}"/>
    <cellStyle name="Финансовый 4 9 3 2 3 8" xfId="33551" xr:uid="{00000000-0005-0000-0000-0000A9830000}"/>
    <cellStyle name="Финансовый 4 9 3 2 3 9" xfId="31668" xr:uid="{00000000-0005-0000-0000-0000AA830000}"/>
    <cellStyle name="Финансовый 4 9 3 2 4" xfId="17257" xr:uid="{00000000-0005-0000-0000-0000AB830000}"/>
    <cellStyle name="Финансовый 4 9 3 2 5" xfId="18569" xr:uid="{00000000-0005-0000-0000-0000AC830000}"/>
    <cellStyle name="Финансовый 4 9 3 2 5 2" xfId="23554" xr:uid="{00000000-0005-0000-0000-0000AD830000}"/>
    <cellStyle name="Финансовый 4 9 3 2 5 3" xfId="27712" xr:uid="{00000000-0005-0000-0000-0000AE830000}"/>
    <cellStyle name="Финансовый 4 9 3 2 5 4" xfId="29149" xr:uid="{00000000-0005-0000-0000-0000AF830000}"/>
    <cellStyle name="Финансовый 4 9 3 2 5 5" xfId="30455" xr:uid="{00000000-0005-0000-0000-0000B0830000}"/>
    <cellStyle name="Финансовый 4 9 3 2 5 6" xfId="34918" xr:uid="{00000000-0005-0000-0000-0000B1830000}"/>
    <cellStyle name="Финансовый 4 9 3 2 5 7" xfId="36254" xr:uid="{00000000-0005-0000-0000-0000B2830000}"/>
    <cellStyle name="Финансовый 4 9 3 3" xfId="12543" xr:uid="{00000000-0005-0000-0000-0000B3830000}"/>
    <cellStyle name="Финансовый 4 9 3 3 2" xfId="13089" xr:uid="{00000000-0005-0000-0000-0000B4830000}"/>
    <cellStyle name="Финансовый 4 9 3 3 3" xfId="15233" xr:uid="{00000000-0005-0000-0000-0000B5830000}"/>
    <cellStyle name="Финансовый 4 9 3 3 3 2" xfId="15747" xr:uid="{00000000-0005-0000-0000-0000B6830000}"/>
    <cellStyle name="Финансовый 4 9 3 3 3 3" xfId="19730" xr:uid="{00000000-0005-0000-0000-0000B7830000}"/>
    <cellStyle name="Финансовый 4 9 3 3 3 4" xfId="24522" xr:uid="{00000000-0005-0000-0000-0000B8830000}"/>
    <cellStyle name="Финансовый 4 9 3 3 3 5" xfId="26478" xr:uid="{00000000-0005-0000-0000-0000B9830000}"/>
    <cellStyle name="Финансовый 4 9 3 3 3 6" xfId="22243" xr:uid="{00000000-0005-0000-0000-0000BA830000}"/>
    <cellStyle name="Финансовый 4 9 3 3 3 7" xfId="28676" xr:uid="{00000000-0005-0000-0000-0000BB830000}"/>
    <cellStyle name="Финансовый 4 9 3 3 3 8" xfId="32903" xr:uid="{00000000-0005-0000-0000-0000BC830000}"/>
    <cellStyle name="Финансовый 4 9 3 3 3 9" xfId="31581" xr:uid="{00000000-0005-0000-0000-0000BD830000}"/>
    <cellStyle name="Финансовый 4 9 3 3 4" xfId="17905" xr:uid="{00000000-0005-0000-0000-0000BE830000}"/>
    <cellStyle name="Финансовый 4 9 3 3 5" xfId="19217" xr:uid="{00000000-0005-0000-0000-0000BF830000}"/>
    <cellStyle name="Финансовый 4 9 3 3 5 2" xfId="23406" xr:uid="{00000000-0005-0000-0000-0000C0830000}"/>
    <cellStyle name="Финансовый 4 9 3 3 5 3" xfId="28360" xr:uid="{00000000-0005-0000-0000-0000C1830000}"/>
    <cellStyle name="Финансовый 4 9 3 3 5 4" xfId="29797" xr:uid="{00000000-0005-0000-0000-0000C2830000}"/>
    <cellStyle name="Финансовый 4 9 3 3 5 5" xfId="31103" xr:uid="{00000000-0005-0000-0000-0000C3830000}"/>
    <cellStyle name="Финансовый 4 9 3 3 5 6" xfId="34270" xr:uid="{00000000-0005-0000-0000-0000C4830000}"/>
    <cellStyle name="Финансовый 4 9 3 3 5 7" xfId="35606" xr:uid="{00000000-0005-0000-0000-0000C5830000}"/>
    <cellStyle name="Финансовый 4 9 4" xfId="10129" xr:uid="{00000000-0005-0000-0000-0000C6830000}"/>
    <cellStyle name="Финансовый 4 9 4 2" xfId="13275" xr:uid="{00000000-0005-0000-0000-0000C7830000}"/>
    <cellStyle name="Финансовый 4 9 4 3" xfId="15047" xr:uid="{00000000-0005-0000-0000-0000C8830000}"/>
    <cellStyle name="Финансовый 4 9 4 3 2" xfId="15933" xr:uid="{00000000-0005-0000-0000-0000C9830000}"/>
    <cellStyle name="Финансовый 4 9 4 3 3" xfId="19916" xr:uid="{00000000-0005-0000-0000-0000CA830000}"/>
    <cellStyle name="Финансовый 4 9 4 3 4" xfId="24019" xr:uid="{00000000-0005-0000-0000-0000CB830000}"/>
    <cellStyle name="Финансовый 4 9 4 3 5" xfId="24702" xr:uid="{00000000-0005-0000-0000-0000CC830000}"/>
    <cellStyle name="Финансовый 4 9 4 3 6" xfId="23670" xr:uid="{00000000-0005-0000-0000-0000CD830000}"/>
    <cellStyle name="Финансовый 4 9 4 3 7" xfId="27123" xr:uid="{00000000-0005-0000-0000-0000CE830000}"/>
    <cellStyle name="Финансовый 4 9 4 3 8" xfId="33089" xr:uid="{00000000-0005-0000-0000-0000CF830000}"/>
    <cellStyle name="Финансовый 4 9 4 3 9" xfId="34011" xr:uid="{00000000-0005-0000-0000-0000D0830000}"/>
    <cellStyle name="Финансовый 4 9 4 4" xfId="17719" xr:uid="{00000000-0005-0000-0000-0000D1830000}"/>
    <cellStyle name="Финансовый 4 9 4 5" xfId="19031" xr:uid="{00000000-0005-0000-0000-0000D2830000}"/>
    <cellStyle name="Финансовый 4 9 4 5 2" xfId="21826" xr:uid="{00000000-0005-0000-0000-0000D3830000}"/>
    <cellStyle name="Финансовый 4 9 4 5 3" xfId="28174" xr:uid="{00000000-0005-0000-0000-0000D4830000}"/>
    <cellStyle name="Финансовый 4 9 4 5 4" xfId="29611" xr:uid="{00000000-0005-0000-0000-0000D5830000}"/>
    <cellStyle name="Финансовый 4 9 4 5 5" xfId="30917" xr:uid="{00000000-0005-0000-0000-0000D6830000}"/>
    <cellStyle name="Финансовый 4 9 4 5 6" xfId="34456" xr:uid="{00000000-0005-0000-0000-0000D7830000}"/>
    <cellStyle name="Финансовый 4 9 4 5 7" xfId="35792" xr:uid="{00000000-0005-0000-0000-0000D8830000}"/>
    <cellStyle name="Финансовый 4 9 5" xfId="11194" xr:uid="{00000000-0005-0000-0000-0000D9830000}"/>
    <cellStyle name="Финансовый 4 9 6" xfId="13923" xr:uid="{00000000-0005-0000-0000-0000DA830000}"/>
    <cellStyle name="Финансовый 4 9 7" xfId="14399" xr:uid="{00000000-0005-0000-0000-0000DB830000}"/>
    <cellStyle name="Финансовый 4 9 7 2" xfId="16581" xr:uid="{00000000-0005-0000-0000-0000DC830000}"/>
    <cellStyle name="Финансовый 4 9 7 3" xfId="20564" xr:uid="{00000000-0005-0000-0000-0000DD830000}"/>
    <cellStyle name="Финансовый 4 9 7 4" xfId="23255" xr:uid="{00000000-0005-0000-0000-0000DE830000}"/>
    <cellStyle name="Финансовый 4 9 7 5" xfId="25279" xr:uid="{00000000-0005-0000-0000-0000DF830000}"/>
    <cellStyle name="Финансовый 4 9 7 6" xfId="20857" xr:uid="{00000000-0005-0000-0000-0000E0830000}"/>
    <cellStyle name="Финансовый 4 9 7 7" xfId="23575" xr:uid="{00000000-0005-0000-0000-0000E1830000}"/>
    <cellStyle name="Финансовый 4 9 7 8" xfId="33737" xr:uid="{00000000-0005-0000-0000-0000E2830000}"/>
    <cellStyle name="Финансовый 4 9 7 9" xfId="32639" xr:uid="{00000000-0005-0000-0000-0000E3830000}"/>
    <cellStyle name="Финансовый 4 9 8" xfId="17071" xr:uid="{00000000-0005-0000-0000-0000E4830000}"/>
    <cellStyle name="Финансовый 4 9 9" xfId="18383" xr:uid="{00000000-0005-0000-0000-0000E5830000}"/>
    <cellStyle name="Финансовый 4 9 9 2" xfId="21031" xr:uid="{00000000-0005-0000-0000-0000E6830000}"/>
    <cellStyle name="Финансовый 4 9 9 3" xfId="27526" xr:uid="{00000000-0005-0000-0000-0000E7830000}"/>
    <cellStyle name="Финансовый 4 9 9 4" xfId="28963" xr:uid="{00000000-0005-0000-0000-0000E8830000}"/>
    <cellStyle name="Финансовый 4 9 9 5" xfId="30269" xr:uid="{00000000-0005-0000-0000-0000E9830000}"/>
    <cellStyle name="Финансовый 4 9 9 6" xfId="35104" xr:uid="{00000000-0005-0000-0000-0000EA830000}"/>
    <cellStyle name="Финансовый 4 9 9 7" xfId="36440" xr:uid="{00000000-0005-0000-0000-0000EB830000}"/>
    <cellStyle name="Финансовый 5" xfId="208" xr:uid="{00000000-0005-0000-0000-0000EC830000}"/>
    <cellStyle name="Финансовый 5 10" xfId="280" xr:uid="{00000000-0005-0000-0000-0000ED830000}"/>
    <cellStyle name="Финансовый 5 10 2" xfId="616" xr:uid="{00000000-0005-0000-0000-0000EE830000}"/>
    <cellStyle name="Финансовый 5 10 2 2" xfId="9203" xr:uid="{00000000-0005-0000-0000-0000EF830000}"/>
    <cellStyle name="Финансовый 5 10 2 3" xfId="10524" xr:uid="{00000000-0005-0000-0000-0000F0830000}"/>
    <cellStyle name="Финансовый 5 10 3" xfId="1372" xr:uid="{00000000-0005-0000-0000-0000F1830000}"/>
    <cellStyle name="Финансовый 5 10 3 2" xfId="7787" xr:uid="{00000000-0005-0000-0000-0000F2830000}"/>
    <cellStyle name="Финансовый 5 10 3 2 2" xfId="13773" xr:uid="{00000000-0005-0000-0000-0000F3830000}"/>
    <cellStyle name="Финансовый 5 10 3 2 3" xfId="14549" xr:uid="{00000000-0005-0000-0000-0000F4830000}"/>
    <cellStyle name="Финансовый 5 10 3 2 3 2" xfId="16431" xr:uid="{00000000-0005-0000-0000-0000F5830000}"/>
    <cellStyle name="Финансовый 5 10 3 2 3 3" xfId="20414" xr:uid="{00000000-0005-0000-0000-0000F6830000}"/>
    <cellStyle name="Финансовый 5 10 3 2 3 4" xfId="25096" xr:uid="{00000000-0005-0000-0000-0000F7830000}"/>
    <cellStyle name="Финансовый 5 10 3 2 3 5" xfId="27065" xr:uid="{00000000-0005-0000-0000-0000F8830000}"/>
    <cellStyle name="Финансовый 5 10 3 2 3 6" xfId="26198" xr:uid="{00000000-0005-0000-0000-0000F9830000}"/>
    <cellStyle name="Финансовый 5 10 3 2 3 7" xfId="23467" xr:uid="{00000000-0005-0000-0000-0000FA830000}"/>
    <cellStyle name="Финансовый 5 10 3 2 3 8" xfId="33587" xr:uid="{00000000-0005-0000-0000-0000FB830000}"/>
    <cellStyle name="Финансовый 5 10 3 2 3 9" xfId="31502" xr:uid="{00000000-0005-0000-0000-0000FC830000}"/>
    <cellStyle name="Финансовый 5 10 3 2 4" xfId="17221" xr:uid="{00000000-0005-0000-0000-0000FD830000}"/>
    <cellStyle name="Финансовый 5 10 3 2 5" xfId="18533" xr:uid="{00000000-0005-0000-0000-0000FE830000}"/>
    <cellStyle name="Финансовый 5 10 3 2 5 2" xfId="25045" xr:uid="{00000000-0005-0000-0000-0000FF830000}"/>
    <cellStyle name="Финансовый 5 10 3 2 5 3" xfId="27676" xr:uid="{00000000-0005-0000-0000-000000840000}"/>
    <cellStyle name="Финансовый 5 10 3 2 5 4" xfId="29113" xr:uid="{00000000-0005-0000-0000-000001840000}"/>
    <cellStyle name="Финансовый 5 10 3 2 5 5" xfId="30419" xr:uid="{00000000-0005-0000-0000-000002840000}"/>
    <cellStyle name="Финансовый 5 10 3 2 5 6" xfId="34954" xr:uid="{00000000-0005-0000-0000-000003840000}"/>
    <cellStyle name="Финансовый 5 10 3 2 5 7" xfId="36290" xr:uid="{00000000-0005-0000-0000-000004840000}"/>
    <cellStyle name="Финансовый 5 10 3 3" xfId="12507" xr:uid="{00000000-0005-0000-0000-000005840000}"/>
    <cellStyle name="Финансовый 5 10 3 3 2" xfId="13125" xr:uid="{00000000-0005-0000-0000-000006840000}"/>
    <cellStyle name="Финансовый 5 10 3 3 3" xfId="15197" xr:uid="{00000000-0005-0000-0000-000007840000}"/>
    <cellStyle name="Финансовый 5 10 3 3 3 2" xfId="15783" xr:uid="{00000000-0005-0000-0000-000008840000}"/>
    <cellStyle name="Финансовый 5 10 3 3 3 3" xfId="19766" xr:uid="{00000000-0005-0000-0000-000009840000}"/>
    <cellStyle name="Финансовый 5 10 3 3 3 4" xfId="22536" xr:uid="{00000000-0005-0000-0000-00000A840000}"/>
    <cellStyle name="Финансовый 5 10 3 3 3 5" xfId="26983" xr:uid="{00000000-0005-0000-0000-00000B840000}"/>
    <cellStyle name="Финансовый 5 10 3 3 3 6" xfId="21789" xr:uid="{00000000-0005-0000-0000-00000C840000}"/>
    <cellStyle name="Финансовый 5 10 3 3 3 7" xfId="24644" xr:uid="{00000000-0005-0000-0000-00000D840000}"/>
    <cellStyle name="Финансовый 5 10 3 3 3 8" xfId="32939" xr:uid="{00000000-0005-0000-0000-00000E840000}"/>
    <cellStyle name="Финансовый 5 10 3 3 3 9" xfId="31747" xr:uid="{00000000-0005-0000-0000-00000F840000}"/>
    <cellStyle name="Финансовый 5 10 3 3 4" xfId="17869" xr:uid="{00000000-0005-0000-0000-000010840000}"/>
    <cellStyle name="Финансовый 5 10 3 3 5" xfId="19181" xr:uid="{00000000-0005-0000-0000-000011840000}"/>
    <cellStyle name="Финансовый 5 10 3 3 5 2" xfId="21458" xr:uid="{00000000-0005-0000-0000-000012840000}"/>
    <cellStyle name="Финансовый 5 10 3 3 5 3" xfId="28324" xr:uid="{00000000-0005-0000-0000-000013840000}"/>
    <cellStyle name="Финансовый 5 10 3 3 5 4" xfId="29761" xr:uid="{00000000-0005-0000-0000-000014840000}"/>
    <cellStyle name="Финансовый 5 10 3 3 5 5" xfId="31067" xr:uid="{00000000-0005-0000-0000-000015840000}"/>
    <cellStyle name="Финансовый 5 10 3 3 5 6" xfId="34306" xr:uid="{00000000-0005-0000-0000-000016840000}"/>
    <cellStyle name="Финансовый 5 10 3 3 5 7" xfId="35642" xr:uid="{00000000-0005-0000-0000-000017840000}"/>
    <cellStyle name="Финансовый 5 10 4" xfId="10188" xr:uid="{00000000-0005-0000-0000-000018840000}"/>
    <cellStyle name="Финансовый 5 10 4 2" xfId="13249" xr:uid="{00000000-0005-0000-0000-000019840000}"/>
    <cellStyle name="Финансовый 5 10 4 3" xfId="15073" xr:uid="{00000000-0005-0000-0000-00001A840000}"/>
    <cellStyle name="Финансовый 5 10 4 3 2" xfId="15907" xr:uid="{00000000-0005-0000-0000-00001B840000}"/>
    <cellStyle name="Финансовый 5 10 4 3 3" xfId="19890" xr:uid="{00000000-0005-0000-0000-00001C840000}"/>
    <cellStyle name="Финансовый 5 10 4 3 4" xfId="22956" xr:uid="{00000000-0005-0000-0000-00001D840000}"/>
    <cellStyle name="Финансовый 5 10 4 3 5" xfId="26167" xr:uid="{00000000-0005-0000-0000-00001E840000}"/>
    <cellStyle name="Финансовый 5 10 4 3 6" xfId="22102" xr:uid="{00000000-0005-0000-0000-00001F840000}"/>
    <cellStyle name="Финансовый 5 10 4 3 7" xfId="22200" xr:uid="{00000000-0005-0000-0000-000020840000}"/>
    <cellStyle name="Финансовый 5 10 4 3 8" xfId="33063" xr:uid="{00000000-0005-0000-0000-000021840000}"/>
    <cellStyle name="Финансовый 5 10 4 3 9" xfId="32270" xr:uid="{00000000-0005-0000-0000-000022840000}"/>
    <cellStyle name="Финансовый 5 10 4 4" xfId="17745" xr:uid="{00000000-0005-0000-0000-000023840000}"/>
    <cellStyle name="Финансовый 5 10 4 5" xfId="19057" xr:uid="{00000000-0005-0000-0000-000024840000}"/>
    <cellStyle name="Финансовый 5 10 4 5 2" xfId="22153" xr:uid="{00000000-0005-0000-0000-000025840000}"/>
    <cellStyle name="Финансовый 5 10 4 5 3" xfId="28200" xr:uid="{00000000-0005-0000-0000-000026840000}"/>
    <cellStyle name="Финансовый 5 10 4 5 4" xfId="29637" xr:uid="{00000000-0005-0000-0000-000027840000}"/>
    <cellStyle name="Финансовый 5 10 4 5 5" xfId="30943" xr:uid="{00000000-0005-0000-0000-000028840000}"/>
    <cellStyle name="Финансовый 5 10 4 5 6" xfId="34430" xr:uid="{00000000-0005-0000-0000-000029840000}"/>
    <cellStyle name="Финансовый 5 10 4 5 7" xfId="35766" xr:uid="{00000000-0005-0000-0000-00002A840000}"/>
    <cellStyle name="Финансовый 5 10 5" xfId="11257" xr:uid="{00000000-0005-0000-0000-00002B840000}"/>
    <cellStyle name="Финансовый 5 10 6" xfId="13897" xr:uid="{00000000-0005-0000-0000-00002C840000}"/>
    <cellStyle name="Финансовый 5 10 7" xfId="14425" xr:uid="{00000000-0005-0000-0000-00002D840000}"/>
    <cellStyle name="Финансовый 5 10 7 2" xfId="16555" xr:uid="{00000000-0005-0000-0000-00002E840000}"/>
    <cellStyle name="Финансовый 5 10 7 3" xfId="20538" xr:uid="{00000000-0005-0000-0000-00002F840000}"/>
    <cellStyle name="Финансовый 5 10 7 4" xfId="22483" xr:uid="{00000000-0005-0000-0000-000030840000}"/>
    <cellStyle name="Финансовый 5 10 7 5" xfId="22225" xr:uid="{00000000-0005-0000-0000-000031840000}"/>
    <cellStyle name="Финансовый 5 10 7 6" xfId="28624" xr:uid="{00000000-0005-0000-0000-000032840000}"/>
    <cellStyle name="Финансовый 5 10 7 7" xfId="30055" xr:uid="{00000000-0005-0000-0000-000033840000}"/>
    <cellStyle name="Финансовый 5 10 7 8" xfId="33711" xr:uid="{00000000-0005-0000-0000-000034840000}"/>
    <cellStyle name="Финансовый 5 10 7 9" xfId="31520" xr:uid="{00000000-0005-0000-0000-000035840000}"/>
    <cellStyle name="Финансовый 5 10 8" xfId="17097" xr:uid="{00000000-0005-0000-0000-000036840000}"/>
    <cellStyle name="Финансовый 5 10 9" xfId="18409" xr:uid="{00000000-0005-0000-0000-000037840000}"/>
    <cellStyle name="Финансовый 5 10 9 2" xfId="22474" xr:uid="{00000000-0005-0000-0000-000038840000}"/>
    <cellStyle name="Финансовый 5 10 9 3" xfId="27552" xr:uid="{00000000-0005-0000-0000-000039840000}"/>
    <cellStyle name="Финансовый 5 10 9 4" xfId="28989" xr:uid="{00000000-0005-0000-0000-00003A840000}"/>
    <cellStyle name="Финансовый 5 10 9 5" xfId="30295" xr:uid="{00000000-0005-0000-0000-00003B840000}"/>
    <cellStyle name="Финансовый 5 10 9 6" xfId="35078" xr:uid="{00000000-0005-0000-0000-00003C840000}"/>
    <cellStyle name="Финансовый 5 10 9 7" xfId="36414" xr:uid="{00000000-0005-0000-0000-00003D840000}"/>
    <cellStyle name="Финансовый 5 11" xfId="338" xr:uid="{00000000-0005-0000-0000-00003E840000}"/>
    <cellStyle name="Финансовый 5 11 2" xfId="642" xr:uid="{00000000-0005-0000-0000-00003F840000}"/>
    <cellStyle name="Финансовый 5 11 2 2" xfId="8954" xr:uid="{00000000-0005-0000-0000-000040840000}"/>
    <cellStyle name="Финансовый 5 11 2 3" xfId="10550" xr:uid="{00000000-0005-0000-0000-000041840000}"/>
    <cellStyle name="Финансовый 5 11 3" xfId="1622" xr:uid="{00000000-0005-0000-0000-000042840000}"/>
    <cellStyle name="Финансовый 5 11 3 2" xfId="8106" xr:uid="{00000000-0005-0000-0000-000043840000}"/>
    <cellStyle name="Финансовый 5 11 3 2 2" xfId="13683" xr:uid="{00000000-0005-0000-0000-000044840000}"/>
    <cellStyle name="Финансовый 5 11 3 2 3" xfId="14639" xr:uid="{00000000-0005-0000-0000-000045840000}"/>
    <cellStyle name="Финансовый 5 11 3 2 3 2" xfId="16341" xr:uid="{00000000-0005-0000-0000-000046840000}"/>
    <cellStyle name="Финансовый 5 11 3 2 3 3" xfId="20324" xr:uid="{00000000-0005-0000-0000-000047840000}"/>
    <cellStyle name="Финансовый 5 11 3 2 3 4" xfId="23547" xr:uid="{00000000-0005-0000-0000-000048840000}"/>
    <cellStyle name="Финансовый 5 11 3 2 3 5" xfId="25549" xr:uid="{00000000-0005-0000-0000-000049840000}"/>
    <cellStyle name="Финансовый 5 11 3 2 3 6" xfId="26728" xr:uid="{00000000-0005-0000-0000-00004A840000}"/>
    <cellStyle name="Финансовый 5 11 3 2 3 7" xfId="26885" xr:uid="{00000000-0005-0000-0000-00004B840000}"/>
    <cellStyle name="Финансовый 5 11 3 2 3 8" xfId="33497" xr:uid="{00000000-0005-0000-0000-00004C840000}"/>
    <cellStyle name="Финансовый 5 11 3 2 3 9" xfId="32451" xr:uid="{00000000-0005-0000-0000-00004D840000}"/>
    <cellStyle name="Финансовый 5 11 3 2 4" xfId="17311" xr:uid="{00000000-0005-0000-0000-00004E840000}"/>
    <cellStyle name="Финансовый 5 11 3 2 5" xfId="18623" xr:uid="{00000000-0005-0000-0000-00004F840000}"/>
    <cellStyle name="Финансовый 5 11 3 2 5 2" xfId="21712" xr:uid="{00000000-0005-0000-0000-000050840000}"/>
    <cellStyle name="Финансовый 5 11 3 2 5 3" xfId="27766" xr:uid="{00000000-0005-0000-0000-000051840000}"/>
    <cellStyle name="Финансовый 5 11 3 2 5 4" xfId="29203" xr:uid="{00000000-0005-0000-0000-000052840000}"/>
    <cellStyle name="Финансовый 5 11 3 2 5 5" xfId="30509" xr:uid="{00000000-0005-0000-0000-000053840000}"/>
    <cellStyle name="Финансовый 5 11 3 2 5 6" xfId="34864" xr:uid="{00000000-0005-0000-0000-000054840000}"/>
    <cellStyle name="Финансовый 5 11 3 2 5 7" xfId="36200" xr:uid="{00000000-0005-0000-0000-000055840000}"/>
    <cellStyle name="Финансовый 5 11 3 3" xfId="12597" xr:uid="{00000000-0005-0000-0000-000056840000}"/>
    <cellStyle name="Финансовый 5 11 3 3 2" xfId="13035" xr:uid="{00000000-0005-0000-0000-000057840000}"/>
    <cellStyle name="Финансовый 5 11 3 3 3" xfId="15287" xr:uid="{00000000-0005-0000-0000-000058840000}"/>
    <cellStyle name="Финансовый 5 11 3 3 3 2" xfId="15693" xr:uid="{00000000-0005-0000-0000-000059840000}"/>
    <cellStyle name="Финансовый 5 11 3 3 3 3" xfId="19676" xr:uid="{00000000-0005-0000-0000-00005A840000}"/>
    <cellStyle name="Финансовый 5 11 3 3 3 4" xfId="21833" xr:uid="{00000000-0005-0000-0000-00005B840000}"/>
    <cellStyle name="Финансовый 5 11 3 3 3 5" xfId="26619" xr:uid="{00000000-0005-0000-0000-00005C840000}"/>
    <cellStyle name="Финансовый 5 11 3 3 3 6" xfId="22775" xr:uid="{00000000-0005-0000-0000-00005D840000}"/>
    <cellStyle name="Финансовый 5 11 3 3 3 7" xfId="26631" xr:uid="{00000000-0005-0000-0000-00005E840000}"/>
    <cellStyle name="Финансовый 5 11 3 3 3 8" xfId="32849" xr:uid="{00000000-0005-0000-0000-00005F840000}"/>
    <cellStyle name="Финансовый 5 11 3 3 3 9" xfId="31776" xr:uid="{00000000-0005-0000-0000-000060840000}"/>
    <cellStyle name="Финансовый 5 11 3 3 4" xfId="17959" xr:uid="{00000000-0005-0000-0000-000061840000}"/>
    <cellStyle name="Финансовый 5 11 3 3 5" xfId="19271" xr:uid="{00000000-0005-0000-0000-000062840000}"/>
    <cellStyle name="Финансовый 5 11 3 3 5 2" xfId="24604" xr:uid="{00000000-0005-0000-0000-000063840000}"/>
    <cellStyle name="Финансовый 5 11 3 3 5 3" xfId="28414" xr:uid="{00000000-0005-0000-0000-000064840000}"/>
    <cellStyle name="Финансовый 5 11 3 3 5 4" xfId="29851" xr:uid="{00000000-0005-0000-0000-000065840000}"/>
    <cellStyle name="Финансовый 5 11 3 3 5 5" xfId="31157" xr:uid="{00000000-0005-0000-0000-000066840000}"/>
    <cellStyle name="Финансовый 5 11 3 3 5 6" xfId="34216" xr:uid="{00000000-0005-0000-0000-000067840000}"/>
    <cellStyle name="Финансовый 5 11 3 3 5 7" xfId="35552" xr:uid="{00000000-0005-0000-0000-000068840000}"/>
    <cellStyle name="Финансовый 5 11 4" xfId="10246" xr:uid="{00000000-0005-0000-0000-000069840000}"/>
    <cellStyle name="Финансовый 5 11 4 2" xfId="13235" xr:uid="{00000000-0005-0000-0000-00006A840000}"/>
    <cellStyle name="Финансовый 5 11 4 3" xfId="15087" xr:uid="{00000000-0005-0000-0000-00006B840000}"/>
    <cellStyle name="Финансовый 5 11 4 3 2" xfId="15893" xr:uid="{00000000-0005-0000-0000-00006C840000}"/>
    <cellStyle name="Финансовый 5 11 4 3 3" xfId="19876" xr:uid="{00000000-0005-0000-0000-00006D840000}"/>
    <cellStyle name="Финансовый 5 11 4 3 4" xfId="23517" xr:uid="{00000000-0005-0000-0000-00006E840000}"/>
    <cellStyle name="Финансовый 5 11 4 3 5" xfId="20928" xr:uid="{00000000-0005-0000-0000-00006F840000}"/>
    <cellStyle name="Финансовый 5 11 4 3 6" xfId="21729" xr:uid="{00000000-0005-0000-0000-000070840000}"/>
    <cellStyle name="Финансовый 5 11 4 3 7" xfId="20919" xr:uid="{00000000-0005-0000-0000-000071840000}"/>
    <cellStyle name="Финансовый 5 11 4 3 8" xfId="33049" xr:uid="{00000000-0005-0000-0000-000072840000}"/>
    <cellStyle name="Финансовый 5 11 4 3 9" xfId="32285" xr:uid="{00000000-0005-0000-0000-000073840000}"/>
    <cellStyle name="Финансовый 5 11 4 4" xfId="17759" xr:uid="{00000000-0005-0000-0000-000074840000}"/>
    <cellStyle name="Финансовый 5 11 4 5" xfId="19071" xr:uid="{00000000-0005-0000-0000-000075840000}"/>
    <cellStyle name="Финансовый 5 11 4 5 2" xfId="21902" xr:uid="{00000000-0005-0000-0000-000076840000}"/>
    <cellStyle name="Финансовый 5 11 4 5 3" xfId="28214" xr:uid="{00000000-0005-0000-0000-000077840000}"/>
    <cellStyle name="Финансовый 5 11 4 5 4" xfId="29651" xr:uid="{00000000-0005-0000-0000-000078840000}"/>
    <cellStyle name="Финансовый 5 11 4 5 5" xfId="30957" xr:uid="{00000000-0005-0000-0000-000079840000}"/>
    <cellStyle name="Финансовый 5 11 4 5 6" xfId="34416" xr:uid="{00000000-0005-0000-0000-00007A840000}"/>
    <cellStyle name="Финансовый 5 11 4 5 7" xfId="35752" xr:uid="{00000000-0005-0000-0000-00007B840000}"/>
    <cellStyle name="Финансовый 5 11 5" xfId="11504" xr:uid="{00000000-0005-0000-0000-00007C840000}"/>
    <cellStyle name="Финансовый 5 11 6" xfId="13883" xr:uid="{00000000-0005-0000-0000-00007D840000}"/>
    <cellStyle name="Финансовый 5 11 7" xfId="14439" xr:uid="{00000000-0005-0000-0000-00007E840000}"/>
    <cellStyle name="Финансовый 5 11 7 2" xfId="16541" xr:uid="{00000000-0005-0000-0000-00007F840000}"/>
    <cellStyle name="Финансовый 5 11 7 3" xfId="20524" xr:uid="{00000000-0005-0000-0000-000080840000}"/>
    <cellStyle name="Финансовый 5 11 7 4" xfId="21347" xr:uid="{00000000-0005-0000-0000-000081840000}"/>
    <cellStyle name="Финансовый 5 11 7 5" xfId="24231" xr:uid="{00000000-0005-0000-0000-000082840000}"/>
    <cellStyle name="Финансовый 5 11 7 6" xfId="25744" xr:uid="{00000000-0005-0000-0000-000083840000}"/>
    <cellStyle name="Финансовый 5 11 7 7" xfId="26822" xr:uid="{00000000-0005-0000-0000-000084840000}"/>
    <cellStyle name="Финансовый 5 11 7 8" xfId="33697" xr:uid="{00000000-0005-0000-0000-000085840000}"/>
    <cellStyle name="Финансовый 5 11 7 9" xfId="32077" xr:uid="{00000000-0005-0000-0000-000086840000}"/>
    <cellStyle name="Финансовый 5 11 8" xfId="17111" xr:uid="{00000000-0005-0000-0000-000087840000}"/>
    <cellStyle name="Финансовый 5 11 9" xfId="18423" xr:uid="{00000000-0005-0000-0000-000088840000}"/>
    <cellStyle name="Финансовый 5 11 9 2" xfId="24716" xr:uid="{00000000-0005-0000-0000-000089840000}"/>
    <cellStyle name="Финансовый 5 11 9 3" xfId="27566" xr:uid="{00000000-0005-0000-0000-00008A840000}"/>
    <cellStyle name="Финансовый 5 11 9 4" xfId="29003" xr:uid="{00000000-0005-0000-0000-00008B840000}"/>
    <cellStyle name="Финансовый 5 11 9 5" xfId="30309" xr:uid="{00000000-0005-0000-0000-00008C840000}"/>
    <cellStyle name="Финансовый 5 11 9 6" xfId="35064" xr:uid="{00000000-0005-0000-0000-00008D840000}"/>
    <cellStyle name="Финансовый 5 11 9 7" xfId="36400" xr:uid="{00000000-0005-0000-0000-00008E840000}"/>
    <cellStyle name="Финансовый 5 12" xfId="397" xr:uid="{00000000-0005-0000-0000-00008F840000}"/>
    <cellStyle name="Финансовый 5 12 2" xfId="7878" xr:uid="{00000000-0005-0000-0000-000090840000}"/>
    <cellStyle name="Финансовый 5 12 3" xfId="10305" xr:uid="{00000000-0005-0000-0000-000091840000}"/>
    <cellStyle name="Финансовый 5 13" xfId="665" xr:uid="{00000000-0005-0000-0000-000092840000}"/>
    <cellStyle name="Финансовый 5 13 2" xfId="1690" xr:uid="{00000000-0005-0000-0000-000093840000}"/>
    <cellStyle name="Финансовый 5 13 2 2" xfId="9256" xr:uid="{00000000-0005-0000-0000-000094840000}"/>
    <cellStyle name="Финансовый 5 13 2 2 2" xfId="13571" xr:uid="{00000000-0005-0000-0000-000095840000}"/>
    <cellStyle name="Финансовый 5 13 2 2 3" xfId="14751" xr:uid="{00000000-0005-0000-0000-000096840000}"/>
    <cellStyle name="Финансовый 5 13 2 2 3 2" xfId="16229" xr:uid="{00000000-0005-0000-0000-000097840000}"/>
    <cellStyle name="Финансовый 5 13 2 2 3 3" xfId="20212" xr:uid="{00000000-0005-0000-0000-000098840000}"/>
    <cellStyle name="Финансовый 5 13 2 2 3 4" xfId="24473" xr:uid="{00000000-0005-0000-0000-000099840000}"/>
    <cellStyle name="Финансовый 5 13 2 2 3 5" xfId="21459" xr:uid="{00000000-0005-0000-0000-00009A840000}"/>
    <cellStyle name="Финансовый 5 13 2 2 3 6" xfId="25481" xr:uid="{00000000-0005-0000-0000-00009B840000}"/>
    <cellStyle name="Финансовый 5 13 2 2 3 7" xfId="26724" xr:uid="{00000000-0005-0000-0000-00009C840000}"/>
    <cellStyle name="Финансовый 5 13 2 2 3 8" xfId="33385" xr:uid="{00000000-0005-0000-0000-00009D840000}"/>
    <cellStyle name="Финансовый 5 13 2 2 3 9" xfId="31858" xr:uid="{00000000-0005-0000-0000-00009E840000}"/>
    <cellStyle name="Финансовый 5 13 2 2 4" xfId="17423" xr:uid="{00000000-0005-0000-0000-00009F840000}"/>
    <cellStyle name="Финансовый 5 13 2 2 5" xfId="18735" xr:uid="{00000000-0005-0000-0000-0000A0840000}"/>
    <cellStyle name="Финансовый 5 13 2 2 5 2" xfId="23746" xr:uid="{00000000-0005-0000-0000-0000A1840000}"/>
    <cellStyle name="Финансовый 5 13 2 2 5 3" xfId="27878" xr:uid="{00000000-0005-0000-0000-0000A2840000}"/>
    <cellStyle name="Финансовый 5 13 2 2 5 4" xfId="29315" xr:uid="{00000000-0005-0000-0000-0000A3840000}"/>
    <cellStyle name="Финансовый 5 13 2 2 5 5" xfId="30621" xr:uid="{00000000-0005-0000-0000-0000A4840000}"/>
    <cellStyle name="Финансовый 5 13 2 2 5 6" xfId="34752" xr:uid="{00000000-0005-0000-0000-0000A5840000}"/>
    <cellStyle name="Финансовый 5 13 2 2 5 7" xfId="36088" xr:uid="{00000000-0005-0000-0000-0000A6840000}"/>
    <cellStyle name="Финансовый 5 13 2 3" xfId="12708" xr:uid="{00000000-0005-0000-0000-0000A7840000}"/>
    <cellStyle name="Финансовый 5 13 2 3 2" xfId="12924" xr:uid="{00000000-0005-0000-0000-0000A8840000}"/>
    <cellStyle name="Финансовый 5 13 2 3 3" xfId="15398" xr:uid="{00000000-0005-0000-0000-0000A9840000}"/>
    <cellStyle name="Финансовый 5 13 2 3 3 2" xfId="15582" xr:uid="{00000000-0005-0000-0000-0000AA840000}"/>
    <cellStyle name="Финансовый 5 13 2 3 3 3" xfId="19565" xr:uid="{00000000-0005-0000-0000-0000AB840000}"/>
    <cellStyle name="Финансовый 5 13 2 3 3 4" xfId="24792" xr:uid="{00000000-0005-0000-0000-0000AC840000}"/>
    <cellStyle name="Финансовый 5 13 2 3 3 5" xfId="25516" xr:uid="{00000000-0005-0000-0000-0000AD840000}"/>
    <cellStyle name="Финансовый 5 13 2 3 3 6" xfId="26517" xr:uid="{00000000-0005-0000-0000-0000AE840000}"/>
    <cellStyle name="Финансовый 5 13 2 3 3 7" xfId="22917" xr:uid="{00000000-0005-0000-0000-0000AF840000}"/>
    <cellStyle name="Финансовый 5 13 2 3 3 8" xfId="32738" xr:uid="{00000000-0005-0000-0000-0000B0840000}"/>
    <cellStyle name="Финансовый 5 13 2 3 3 9" xfId="31577" xr:uid="{00000000-0005-0000-0000-0000B1840000}"/>
    <cellStyle name="Финансовый 5 13 2 3 4" xfId="18070" xr:uid="{00000000-0005-0000-0000-0000B2840000}"/>
    <cellStyle name="Финансовый 5 13 2 3 5" xfId="19382" xr:uid="{00000000-0005-0000-0000-0000B3840000}"/>
    <cellStyle name="Финансовый 5 13 2 3 5 2" xfId="22559" xr:uid="{00000000-0005-0000-0000-0000B4840000}"/>
    <cellStyle name="Финансовый 5 13 2 3 5 3" xfId="28525" xr:uid="{00000000-0005-0000-0000-0000B5840000}"/>
    <cellStyle name="Финансовый 5 13 2 3 5 4" xfId="29962" xr:uid="{00000000-0005-0000-0000-0000B6840000}"/>
    <cellStyle name="Финансовый 5 13 2 3 5 5" xfId="31268" xr:uid="{00000000-0005-0000-0000-0000B7840000}"/>
    <cellStyle name="Финансовый 5 13 2 3 5 6" xfId="34105" xr:uid="{00000000-0005-0000-0000-0000B8840000}"/>
    <cellStyle name="Финансовый 5 13 2 3 5 7" xfId="35441" xr:uid="{00000000-0005-0000-0000-0000B9840000}"/>
    <cellStyle name="Финансовый 5 13 3" xfId="10573" xr:uid="{00000000-0005-0000-0000-0000BA840000}"/>
    <cellStyle name="Финансовый 5 13 3 2" xfId="13232" xr:uid="{00000000-0005-0000-0000-0000BB840000}"/>
    <cellStyle name="Финансовый 5 13 3 3" xfId="15090" xr:uid="{00000000-0005-0000-0000-0000BC840000}"/>
    <cellStyle name="Финансовый 5 13 3 3 2" xfId="15890" xr:uid="{00000000-0005-0000-0000-0000BD840000}"/>
    <cellStyle name="Финансовый 5 13 3 3 3" xfId="19873" xr:uid="{00000000-0005-0000-0000-0000BE840000}"/>
    <cellStyle name="Финансовый 5 13 3 3 4" xfId="23131" xr:uid="{00000000-0005-0000-0000-0000BF840000}"/>
    <cellStyle name="Финансовый 5 13 3 3 5" xfId="24651" xr:uid="{00000000-0005-0000-0000-0000C0840000}"/>
    <cellStyle name="Финансовый 5 13 3 3 6" xfId="22330" xr:uid="{00000000-0005-0000-0000-0000C1840000}"/>
    <cellStyle name="Финансовый 5 13 3 3 7" xfId="26545" xr:uid="{00000000-0005-0000-0000-0000C2840000}"/>
    <cellStyle name="Финансовый 5 13 3 3 8" xfId="33046" xr:uid="{00000000-0005-0000-0000-0000C3840000}"/>
    <cellStyle name="Финансовый 5 13 3 3 9" xfId="32468" xr:uid="{00000000-0005-0000-0000-0000C4840000}"/>
    <cellStyle name="Финансовый 5 13 3 4" xfId="17762" xr:uid="{00000000-0005-0000-0000-0000C5840000}"/>
    <cellStyle name="Финансовый 5 13 3 5" xfId="19074" xr:uid="{00000000-0005-0000-0000-0000C6840000}"/>
    <cellStyle name="Финансовый 5 13 3 5 2" xfId="21683" xr:uid="{00000000-0005-0000-0000-0000C7840000}"/>
    <cellStyle name="Финансовый 5 13 3 5 3" xfId="28217" xr:uid="{00000000-0005-0000-0000-0000C8840000}"/>
    <cellStyle name="Финансовый 5 13 3 5 4" xfId="29654" xr:uid="{00000000-0005-0000-0000-0000C9840000}"/>
    <cellStyle name="Финансовый 5 13 3 5 5" xfId="30960" xr:uid="{00000000-0005-0000-0000-0000CA840000}"/>
    <cellStyle name="Финансовый 5 13 3 5 6" xfId="34413" xr:uid="{00000000-0005-0000-0000-0000CB840000}"/>
    <cellStyle name="Финансовый 5 13 3 5 7" xfId="35749" xr:uid="{00000000-0005-0000-0000-0000CC840000}"/>
    <cellStyle name="Финансовый 5 13 4" xfId="11572" xr:uid="{00000000-0005-0000-0000-0000CD840000}"/>
    <cellStyle name="Финансовый 5 13 5" xfId="13880" xr:uid="{00000000-0005-0000-0000-0000CE840000}"/>
    <cellStyle name="Финансовый 5 13 6" xfId="14442" xr:uid="{00000000-0005-0000-0000-0000CF840000}"/>
    <cellStyle name="Финансовый 5 13 6 2" xfId="16538" xr:uid="{00000000-0005-0000-0000-0000D0840000}"/>
    <cellStyle name="Финансовый 5 13 6 3" xfId="20521" xr:uid="{00000000-0005-0000-0000-0000D1840000}"/>
    <cellStyle name="Финансовый 5 13 6 4" xfId="24373" xr:uid="{00000000-0005-0000-0000-0000D2840000}"/>
    <cellStyle name="Финансовый 5 13 6 5" xfId="22614" xr:uid="{00000000-0005-0000-0000-0000D3840000}"/>
    <cellStyle name="Финансовый 5 13 6 6" xfId="26994" xr:uid="{00000000-0005-0000-0000-0000D4840000}"/>
    <cellStyle name="Финансовый 5 13 6 7" xfId="24487" xr:uid="{00000000-0005-0000-0000-0000D5840000}"/>
    <cellStyle name="Финансовый 5 13 6 8" xfId="33694" xr:uid="{00000000-0005-0000-0000-0000D6840000}"/>
    <cellStyle name="Финансовый 5 13 6 9" xfId="32294" xr:uid="{00000000-0005-0000-0000-0000D7840000}"/>
    <cellStyle name="Финансовый 5 13 7" xfId="17114" xr:uid="{00000000-0005-0000-0000-0000D8840000}"/>
    <cellStyle name="Финансовый 5 13 8" xfId="18426" xr:uid="{00000000-0005-0000-0000-0000D9840000}"/>
    <cellStyle name="Финансовый 5 13 8 2" xfId="23925" xr:uid="{00000000-0005-0000-0000-0000DA840000}"/>
    <cellStyle name="Финансовый 5 13 8 3" xfId="27569" xr:uid="{00000000-0005-0000-0000-0000DB840000}"/>
    <cellStyle name="Финансовый 5 13 8 4" xfId="29006" xr:uid="{00000000-0005-0000-0000-0000DC840000}"/>
    <cellStyle name="Финансовый 5 13 8 5" xfId="30312" xr:uid="{00000000-0005-0000-0000-0000DD840000}"/>
    <cellStyle name="Финансовый 5 13 8 6" xfId="35061" xr:uid="{00000000-0005-0000-0000-0000DE840000}"/>
    <cellStyle name="Финансовый 5 13 8 7" xfId="36397" xr:uid="{00000000-0005-0000-0000-0000DF840000}"/>
    <cellStyle name="Финансовый 5 14" xfId="737" xr:uid="{00000000-0005-0000-0000-0000E0840000}"/>
    <cellStyle name="Финансовый 5 14 2" xfId="2191" xr:uid="{00000000-0005-0000-0000-0000E1840000}"/>
    <cellStyle name="Финансовый 5 14 2 2" xfId="9407" xr:uid="{00000000-0005-0000-0000-0000E2840000}"/>
    <cellStyle name="Финансовый 5 14 2 2 2" xfId="13544" xr:uid="{00000000-0005-0000-0000-0000E3840000}"/>
    <cellStyle name="Финансовый 5 14 2 2 3" xfId="14778" xr:uid="{00000000-0005-0000-0000-0000E4840000}"/>
    <cellStyle name="Финансовый 5 14 2 2 3 2" xfId="16202" xr:uid="{00000000-0005-0000-0000-0000E5840000}"/>
    <cellStyle name="Финансовый 5 14 2 2 3 3" xfId="20185" xr:uid="{00000000-0005-0000-0000-0000E6840000}"/>
    <cellStyle name="Финансовый 5 14 2 2 3 4" xfId="23908" xr:uid="{00000000-0005-0000-0000-0000E7840000}"/>
    <cellStyle name="Финансовый 5 14 2 2 3 5" xfId="26794" xr:uid="{00000000-0005-0000-0000-0000E8840000}"/>
    <cellStyle name="Финансовый 5 14 2 2 3 6" xfId="22325" xr:uid="{00000000-0005-0000-0000-0000E9840000}"/>
    <cellStyle name="Финансовый 5 14 2 2 3 7" xfId="23894" xr:uid="{00000000-0005-0000-0000-0000EA840000}"/>
    <cellStyle name="Финансовый 5 14 2 2 3 8" xfId="33358" xr:uid="{00000000-0005-0000-0000-0000EB840000}"/>
    <cellStyle name="Финансовый 5 14 2 2 3 9" xfId="31421" xr:uid="{00000000-0005-0000-0000-0000EC840000}"/>
    <cellStyle name="Финансовый 5 14 2 2 4" xfId="17450" xr:uid="{00000000-0005-0000-0000-0000ED840000}"/>
    <cellStyle name="Финансовый 5 14 2 2 5" xfId="18762" xr:uid="{00000000-0005-0000-0000-0000EE840000}"/>
    <cellStyle name="Финансовый 5 14 2 2 5 2" xfId="21476" xr:uid="{00000000-0005-0000-0000-0000EF840000}"/>
    <cellStyle name="Финансовый 5 14 2 2 5 3" xfId="27905" xr:uid="{00000000-0005-0000-0000-0000F0840000}"/>
    <cellStyle name="Финансовый 5 14 2 2 5 4" xfId="29342" xr:uid="{00000000-0005-0000-0000-0000F1840000}"/>
    <cellStyle name="Финансовый 5 14 2 2 5 5" xfId="30648" xr:uid="{00000000-0005-0000-0000-0000F2840000}"/>
    <cellStyle name="Финансовый 5 14 2 2 5 6" xfId="34725" xr:uid="{00000000-0005-0000-0000-0000F3840000}"/>
    <cellStyle name="Финансовый 5 14 2 2 5 7" xfId="36061" xr:uid="{00000000-0005-0000-0000-0000F4840000}"/>
    <cellStyle name="Финансовый 5 14 2 3" xfId="12735" xr:uid="{00000000-0005-0000-0000-0000F5840000}"/>
    <cellStyle name="Финансовый 5 14 2 3 2" xfId="12897" xr:uid="{00000000-0005-0000-0000-0000F6840000}"/>
    <cellStyle name="Финансовый 5 14 2 3 3" xfId="15425" xr:uid="{00000000-0005-0000-0000-0000F7840000}"/>
    <cellStyle name="Финансовый 5 14 2 3 3 2" xfId="15555" xr:uid="{00000000-0005-0000-0000-0000F8840000}"/>
    <cellStyle name="Финансовый 5 14 2 3 3 3" xfId="19538" xr:uid="{00000000-0005-0000-0000-0000F9840000}"/>
    <cellStyle name="Финансовый 5 14 2 3 3 4" xfId="24084" xr:uid="{00000000-0005-0000-0000-0000FA840000}"/>
    <cellStyle name="Финансовый 5 14 2 3 3 5" xfId="27028" xr:uid="{00000000-0005-0000-0000-0000FB840000}"/>
    <cellStyle name="Финансовый 5 14 2 3 3 6" xfId="21959" xr:uid="{00000000-0005-0000-0000-0000FC840000}"/>
    <cellStyle name="Финансовый 5 14 2 3 3 7" xfId="26548" xr:uid="{00000000-0005-0000-0000-0000FD840000}"/>
    <cellStyle name="Финансовый 5 14 2 3 3 8" xfId="32711" xr:uid="{00000000-0005-0000-0000-0000FE840000}"/>
    <cellStyle name="Финансовый 5 14 2 3 3 9" xfId="31947" xr:uid="{00000000-0005-0000-0000-0000FF840000}"/>
    <cellStyle name="Финансовый 5 14 2 3 4" xfId="18097" xr:uid="{00000000-0005-0000-0000-000000850000}"/>
    <cellStyle name="Финансовый 5 14 2 3 5" xfId="19409" xr:uid="{00000000-0005-0000-0000-000001850000}"/>
    <cellStyle name="Финансовый 5 14 2 3 5 2" xfId="23734" xr:uid="{00000000-0005-0000-0000-000002850000}"/>
    <cellStyle name="Финансовый 5 14 2 3 5 3" xfId="28552" xr:uid="{00000000-0005-0000-0000-000003850000}"/>
    <cellStyle name="Финансовый 5 14 2 3 5 4" xfId="29989" xr:uid="{00000000-0005-0000-0000-000004850000}"/>
    <cellStyle name="Финансовый 5 14 2 3 5 5" xfId="31295" xr:uid="{00000000-0005-0000-0000-000005850000}"/>
    <cellStyle name="Финансовый 5 14 2 3 5 6" xfId="34078" xr:uid="{00000000-0005-0000-0000-000006850000}"/>
    <cellStyle name="Финансовый 5 14 2 3 5 7" xfId="35414" xr:uid="{00000000-0005-0000-0000-000007850000}"/>
    <cellStyle name="Финансовый 5 14 3" xfId="10645" xr:uid="{00000000-0005-0000-0000-000008850000}"/>
    <cellStyle name="Финансовый 5 14 3 2" xfId="13220" xr:uid="{00000000-0005-0000-0000-000009850000}"/>
    <cellStyle name="Финансовый 5 14 3 3" xfId="15102" xr:uid="{00000000-0005-0000-0000-00000A850000}"/>
    <cellStyle name="Финансовый 5 14 3 3 2" xfId="15878" xr:uid="{00000000-0005-0000-0000-00000B850000}"/>
    <cellStyle name="Финансовый 5 14 3 3 3" xfId="19861" xr:uid="{00000000-0005-0000-0000-00000C850000}"/>
    <cellStyle name="Финансовый 5 14 3 3 4" xfId="23106" xr:uid="{00000000-0005-0000-0000-00000D850000}"/>
    <cellStyle name="Финансовый 5 14 3 3 5" xfId="27106" xr:uid="{00000000-0005-0000-0000-00000E850000}"/>
    <cellStyle name="Финансовый 5 14 3 3 6" xfId="20889" xr:uid="{00000000-0005-0000-0000-00000F850000}"/>
    <cellStyle name="Финансовый 5 14 3 3 7" xfId="26382" xr:uid="{00000000-0005-0000-0000-000010850000}"/>
    <cellStyle name="Финансовый 5 14 3 3 8" xfId="33034" xr:uid="{00000000-0005-0000-0000-000011850000}"/>
    <cellStyle name="Финансовый 5 14 3 3 9" xfId="32485" xr:uid="{00000000-0005-0000-0000-000012850000}"/>
    <cellStyle name="Финансовый 5 14 3 4" xfId="17774" xr:uid="{00000000-0005-0000-0000-000013850000}"/>
    <cellStyle name="Финансовый 5 14 3 5" xfId="19086" xr:uid="{00000000-0005-0000-0000-000014850000}"/>
    <cellStyle name="Финансовый 5 14 3 5 2" xfId="23584" xr:uid="{00000000-0005-0000-0000-000015850000}"/>
    <cellStyle name="Финансовый 5 14 3 5 3" xfId="28229" xr:uid="{00000000-0005-0000-0000-000016850000}"/>
    <cellStyle name="Финансовый 5 14 3 5 4" xfId="29666" xr:uid="{00000000-0005-0000-0000-000017850000}"/>
    <cellStyle name="Финансовый 5 14 3 5 5" xfId="30972" xr:uid="{00000000-0005-0000-0000-000018850000}"/>
    <cellStyle name="Финансовый 5 14 3 5 6" xfId="34401" xr:uid="{00000000-0005-0000-0000-000019850000}"/>
    <cellStyle name="Финансовый 5 14 3 5 7" xfId="35737" xr:uid="{00000000-0005-0000-0000-00001A850000}"/>
    <cellStyle name="Финансовый 5 14 4" xfId="11917" xr:uid="{00000000-0005-0000-0000-00001B850000}"/>
    <cellStyle name="Финансовый 5 14 5" xfId="13868" xr:uid="{00000000-0005-0000-0000-00001C850000}"/>
    <cellStyle name="Финансовый 5 14 6" xfId="14454" xr:uid="{00000000-0005-0000-0000-00001D850000}"/>
    <cellStyle name="Финансовый 5 14 6 2" xfId="16526" xr:uid="{00000000-0005-0000-0000-00001E850000}"/>
    <cellStyle name="Финансовый 5 14 6 3" xfId="20509" xr:uid="{00000000-0005-0000-0000-00001F850000}"/>
    <cellStyle name="Финансовый 5 14 6 4" xfId="24470" xr:uid="{00000000-0005-0000-0000-000020850000}"/>
    <cellStyle name="Финансовый 5 14 6 5" xfId="26556" xr:uid="{00000000-0005-0000-0000-000021850000}"/>
    <cellStyle name="Финансовый 5 14 6 6" xfId="21205" xr:uid="{00000000-0005-0000-0000-000022850000}"/>
    <cellStyle name="Финансовый 5 14 6 7" xfId="23348" xr:uid="{00000000-0005-0000-0000-000023850000}"/>
    <cellStyle name="Финансовый 5 14 6 8" xfId="33682" xr:uid="{00000000-0005-0000-0000-000024850000}"/>
    <cellStyle name="Финансовый 5 14 6 9" xfId="31530" xr:uid="{00000000-0005-0000-0000-000025850000}"/>
    <cellStyle name="Финансовый 5 14 7" xfId="17126" xr:uid="{00000000-0005-0000-0000-000026850000}"/>
    <cellStyle name="Финансовый 5 14 8" xfId="18438" xr:uid="{00000000-0005-0000-0000-000027850000}"/>
    <cellStyle name="Финансовый 5 14 8 2" xfId="22551" xr:uid="{00000000-0005-0000-0000-000028850000}"/>
    <cellStyle name="Финансовый 5 14 8 3" xfId="27581" xr:uid="{00000000-0005-0000-0000-000029850000}"/>
    <cellStyle name="Финансовый 5 14 8 4" xfId="29018" xr:uid="{00000000-0005-0000-0000-00002A850000}"/>
    <cellStyle name="Финансовый 5 14 8 5" xfId="30324" xr:uid="{00000000-0005-0000-0000-00002B850000}"/>
    <cellStyle name="Финансовый 5 14 8 6" xfId="35049" xr:uid="{00000000-0005-0000-0000-00002C850000}"/>
    <cellStyle name="Финансовый 5 14 8 7" xfId="36385" xr:uid="{00000000-0005-0000-0000-00002D850000}"/>
    <cellStyle name="Финансовый 5 15" xfId="1129" xr:uid="{00000000-0005-0000-0000-00002E850000}"/>
    <cellStyle name="Финансовый 5 15 2" xfId="6176" xr:uid="{00000000-0005-0000-0000-00002F850000}"/>
    <cellStyle name="Финансовый 5 15 2 2" xfId="9790" xr:uid="{00000000-0005-0000-0000-000030850000}"/>
    <cellStyle name="Финансовый 5 15 2 2 2" xfId="13519" xr:uid="{00000000-0005-0000-0000-000031850000}"/>
    <cellStyle name="Финансовый 5 15 2 2 3" xfId="14803" xr:uid="{00000000-0005-0000-0000-000032850000}"/>
    <cellStyle name="Финансовый 5 15 2 2 3 2" xfId="16177" xr:uid="{00000000-0005-0000-0000-000033850000}"/>
    <cellStyle name="Финансовый 5 15 2 2 3 3" xfId="20160" xr:uid="{00000000-0005-0000-0000-000034850000}"/>
    <cellStyle name="Финансовый 5 15 2 2 3 4" xfId="22306" xr:uid="{00000000-0005-0000-0000-000035850000}"/>
    <cellStyle name="Финансовый 5 15 2 2 3 5" xfId="25479" xr:uid="{00000000-0005-0000-0000-000036850000}"/>
    <cellStyle name="Финансовый 5 15 2 2 3 6" xfId="26881" xr:uid="{00000000-0005-0000-0000-000037850000}"/>
    <cellStyle name="Финансовый 5 15 2 2 3 7" xfId="23234" xr:uid="{00000000-0005-0000-0000-000038850000}"/>
    <cellStyle name="Финансовый 5 15 2 2 3 8" xfId="33333" xr:uid="{00000000-0005-0000-0000-000039850000}"/>
    <cellStyle name="Финансовый 5 15 2 2 3 9" xfId="31608" xr:uid="{00000000-0005-0000-0000-00003A850000}"/>
    <cellStyle name="Финансовый 5 15 2 2 4" xfId="17475" xr:uid="{00000000-0005-0000-0000-00003B850000}"/>
    <cellStyle name="Финансовый 5 15 2 2 5" xfId="18787" xr:uid="{00000000-0005-0000-0000-00003C850000}"/>
    <cellStyle name="Финансовый 5 15 2 2 5 2" xfId="23051" xr:uid="{00000000-0005-0000-0000-00003D850000}"/>
    <cellStyle name="Финансовый 5 15 2 2 5 3" xfId="27930" xr:uid="{00000000-0005-0000-0000-00003E850000}"/>
    <cellStyle name="Финансовый 5 15 2 2 5 4" xfId="29367" xr:uid="{00000000-0005-0000-0000-00003F850000}"/>
    <cellStyle name="Финансовый 5 15 2 2 5 5" xfId="30673" xr:uid="{00000000-0005-0000-0000-000040850000}"/>
    <cellStyle name="Финансовый 5 15 2 2 5 6" xfId="34700" xr:uid="{00000000-0005-0000-0000-000041850000}"/>
    <cellStyle name="Финансовый 5 15 2 2 5 7" xfId="36036" xr:uid="{00000000-0005-0000-0000-000042850000}"/>
    <cellStyle name="Финансовый 5 15 2 3" xfId="12751" xr:uid="{00000000-0005-0000-0000-000043850000}"/>
    <cellStyle name="Финансовый 5 15 2 3 2" xfId="12881" xr:uid="{00000000-0005-0000-0000-000044850000}"/>
    <cellStyle name="Финансовый 5 15 2 3 3" xfId="15441" xr:uid="{00000000-0005-0000-0000-000045850000}"/>
    <cellStyle name="Финансовый 5 15 2 3 3 2" xfId="15539" xr:uid="{00000000-0005-0000-0000-000046850000}"/>
    <cellStyle name="Финансовый 5 15 2 3 3 3" xfId="19522" xr:uid="{00000000-0005-0000-0000-000047850000}"/>
    <cellStyle name="Финансовый 5 15 2 3 3 4" xfId="23187" xr:uid="{00000000-0005-0000-0000-000048850000}"/>
    <cellStyle name="Финансовый 5 15 2 3 3 5" xfId="24722" xr:uid="{00000000-0005-0000-0000-000049850000}"/>
    <cellStyle name="Финансовый 5 15 2 3 3 6" xfId="25999" xr:uid="{00000000-0005-0000-0000-00004A850000}"/>
    <cellStyle name="Финансовый 5 15 2 3 3 7" xfId="23768" xr:uid="{00000000-0005-0000-0000-00004B850000}"/>
    <cellStyle name="Финансовый 5 15 2 3 3 8" xfId="32695" xr:uid="{00000000-0005-0000-0000-00004C850000}"/>
    <cellStyle name="Финансовый 5 15 2 3 3 9" xfId="31603" xr:uid="{00000000-0005-0000-0000-00004D850000}"/>
    <cellStyle name="Финансовый 5 15 2 3 4" xfId="18113" xr:uid="{00000000-0005-0000-0000-00004E850000}"/>
    <cellStyle name="Финансовый 5 15 2 3 5" xfId="19425" xr:uid="{00000000-0005-0000-0000-00004F850000}"/>
    <cellStyle name="Финансовый 5 15 2 3 5 2" xfId="23125" xr:uid="{00000000-0005-0000-0000-000050850000}"/>
    <cellStyle name="Финансовый 5 15 2 3 5 3" xfId="28568" xr:uid="{00000000-0005-0000-0000-000051850000}"/>
    <cellStyle name="Финансовый 5 15 2 3 5 4" xfId="30005" xr:uid="{00000000-0005-0000-0000-000052850000}"/>
    <cellStyle name="Финансовый 5 15 2 3 5 5" xfId="31311" xr:uid="{00000000-0005-0000-0000-000053850000}"/>
    <cellStyle name="Финансовый 5 15 2 3 5 6" xfId="34062" xr:uid="{00000000-0005-0000-0000-000054850000}"/>
    <cellStyle name="Финансовый 5 15 2 3 5 7" xfId="35398" xr:uid="{00000000-0005-0000-0000-000055850000}"/>
    <cellStyle name="Финансовый 5 15 3" xfId="11020" xr:uid="{00000000-0005-0000-0000-000056850000}"/>
    <cellStyle name="Финансовый 5 15 3 2" xfId="13203" xr:uid="{00000000-0005-0000-0000-000057850000}"/>
    <cellStyle name="Финансовый 5 15 3 3" xfId="15119" xr:uid="{00000000-0005-0000-0000-000058850000}"/>
    <cellStyle name="Финансовый 5 15 3 3 2" xfId="15861" xr:uid="{00000000-0005-0000-0000-000059850000}"/>
    <cellStyle name="Финансовый 5 15 3 3 3" xfId="19844" xr:uid="{00000000-0005-0000-0000-00005A850000}"/>
    <cellStyle name="Финансовый 5 15 3 3 4" xfId="24700" xr:uid="{00000000-0005-0000-0000-00005B850000}"/>
    <cellStyle name="Финансовый 5 15 3 3 5" xfId="21393" xr:uid="{00000000-0005-0000-0000-00005C850000}"/>
    <cellStyle name="Финансовый 5 15 3 3 6" xfId="24835" xr:uid="{00000000-0005-0000-0000-00005D850000}"/>
    <cellStyle name="Финансовый 5 15 3 3 7" xfId="25998" xr:uid="{00000000-0005-0000-0000-00005E850000}"/>
    <cellStyle name="Финансовый 5 15 3 3 8" xfId="33017" xr:uid="{00000000-0005-0000-0000-00005F850000}"/>
    <cellStyle name="Финансовый 5 15 3 3 9" xfId="31382" xr:uid="{00000000-0005-0000-0000-000060850000}"/>
    <cellStyle name="Финансовый 5 15 3 4" xfId="17791" xr:uid="{00000000-0005-0000-0000-000061850000}"/>
    <cellStyle name="Финансовый 5 15 3 5" xfId="19103" xr:uid="{00000000-0005-0000-0000-000062850000}"/>
    <cellStyle name="Финансовый 5 15 3 5 2" xfId="22071" xr:uid="{00000000-0005-0000-0000-000063850000}"/>
    <cellStyle name="Финансовый 5 15 3 5 3" xfId="28246" xr:uid="{00000000-0005-0000-0000-000064850000}"/>
    <cellStyle name="Финансовый 5 15 3 5 4" xfId="29683" xr:uid="{00000000-0005-0000-0000-000065850000}"/>
    <cellStyle name="Финансовый 5 15 3 5 5" xfId="30989" xr:uid="{00000000-0005-0000-0000-000066850000}"/>
    <cellStyle name="Финансовый 5 15 3 5 6" xfId="34384" xr:uid="{00000000-0005-0000-0000-000067850000}"/>
    <cellStyle name="Финансовый 5 15 3 5 7" xfId="35720" xr:uid="{00000000-0005-0000-0000-000068850000}"/>
    <cellStyle name="Финансовый 5 15 4" xfId="12345" xr:uid="{00000000-0005-0000-0000-000069850000}"/>
    <cellStyle name="Финансовый 5 15 5" xfId="13851" xr:uid="{00000000-0005-0000-0000-00006A850000}"/>
    <cellStyle name="Финансовый 5 15 6" xfId="14471" xr:uid="{00000000-0005-0000-0000-00006B850000}"/>
    <cellStyle name="Финансовый 5 15 6 2" xfId="16509" xr:uid="{00000000-0005-0000-0000-00006C850000}"/>
    <cellStyle name="Финансовый 5 15 6 3" xfId="20492" xr:uid="{00000000-0005-0000-0000-00006D850000}"/>
    <cellStyle name="Финансовый 5 15 6 4" xfId="23336" xr:uid="{00000000-0005-0000-0000-00006E850000}"/>
    <cellStyle name="Финансовый 5 15 6 5" xfId="25617" xr:uid="{00000000-0005-0000-0000-00006F850000}"/>
    <cellStyle name="Финансовый 5 15 6 6" xfId="22521" xr:uid="{00000000-0005-0000-0000-000070850000}"/>
    <cellStyle name="Финансовый 5 15 6 7" xfId="23911" xr:uid="{00000000-0005-0000-0000-000071850000}"/>
    <cellStyle name="Финансовый 5 15 6 8" xfId="33665" xr:uid="{00000000-0005-0000-0000-000072850000}"/>
    <cellStyle name="Финансовый 5 15 6 9" xfId="31535" xr:uid="{00000000-0005-0000-0000-000073850000}"/>
    <cellStyle name="Финансовый 5 15 7" xfId="17143" xr:uid="{00000000-0005-0000-0000-000074850000}"/>
    <cellStyle name="Финансовый 5 15 8" xfId="18455" xr:uid="{00000000-0005-0000-0000-000075850000}"/>
    <cellStyle name="Финансовый 5 15 8 2" xfId="21366" xr:uid="{00000000-0005-0000-0000-000076850000}"/>
    <cellStyle name="Финансовый 5 15 8 3" xfId="27598" xr:uid="{00000000-0005-0000-0000-000077850000}"/>
    <cellStyle name="Финансовый 5 15 8 4" xfId="29035" xr:uid="{00000000-0005-0000-0000-000078850000}"/>
    <cellStyle name="Финансовый 5 15 8 5" xfId="30341" xr:uid="{00000000-0005-0000-0000-000079850000}"/>
    <cellStyle name="Финансовый 5 15 8 6" xfId="35032" xr:uid="{00000000-0005-0000-0000-00007A850000}"/>
    <cellStyle name="Финансовый 5 15 8 7" xfId="36368" xr:uid="{00000000-0005-0000-0000-00007B850000}"/>
    <cellStyle name="Финансовый 5 16" xfId="1227" xr:uid="{00000000-0005-0000-0000-00007C850000}"/>
    <cellStyle name="Финансовый 5 16 2" xfId="6241" xr:uid="{00000000-0005-0000-0000-00007D850000}"/>
    <cellStyle name="Финансовый 5 16 2 2" xfId="9884" xr:uid="{00000000-0005-0000-0000-00007E850000}"/>
    <cellStyle name="Финансовый 5 16 2 2 2" xfId="13499" xr:uid="{00000000-0005-0000-0000-00007F850000}"/>
    <cellStyle name="Финансовый 5 16 2 2 3" xfId="14823" xr:uid="{00000000-0005-0000-0000-000080850000}"/>
    <cellStyle name="Финансовый 5 16 2 2 3 2" xfId="16157" xr:uid="{00000000-0005-0000-0000-000081850000}"/>
    <cellStyle name="Финансовый 5 16 2 2 3 3" xfId="20140" xr:uid="{00000000-0005-0000-0000-000082850000}"/>
    <cellStyle name="Финансовый 5 16 2 2 3 4" xfId="22216" xr:uid="{00000000-0005-0000-0000-000083850000}"/>
    <cellStyle name="Финансовый 5 16 2 2 3 5" xfId="27263" xr:uid="{00000000-0005-0000-0000-000084850000}"/>
    <cellStyle name="Финансовый 5 16 2 2 3 6" xfId="26340" xr:uid="{00000000-0005-0000-0000-000085850000}"/>
    <cellStyle name="Финансовый 5 16 2 2 3 7" xfId="23849" xr:uid="{00000000-0005-0000-0000-000086850000}"/>
    <cellStyle name="Финансовый 5 16 2 2 3 8" xfId="33313" xr:uid="{00000000-0005-0000-0000-000087850000}"/>
    <cellStyle name="Финансовый 5 16 2 2 3 9" xfId="32525" xr:uid="{00000000-0005-0000-0000-000088850000}"/>
    <cellStyle name="Финансовый 5 16 2 2 4" xfId="17495" xr:uid="{00000000-0005-0000-0000-000089850000}"/>
    <cellStyle name="Финансовый 5 16 2 2 5" xfId="18807" xr:uid="{00000000-0005-0000-0000-00008A850000}"/>
    <cellStyle name="Финансовый 5 16 2 2 5 2" xfId="23407" xr:uid="{00000000-0005-0000-0000-00008B850000}"/>
    <cellStyle name="Финансовый 5 16 2 2 5 3" xfId="27950" xr:uid="{00000000-0005-0000-0000-00008C850000}"/>
    <cellStyle name="Финансовый 5 16 2 2 5 4" xfId="29387" xr:uid="{00000000-0005-0000-0000-00008D850000}"/>
    <cellStyle name="Финансовый 5 16 2 2 5 5" xfId="30693" xr:uid="{00000000-0005-0000-0000-00008E850000}"/>
    <cellStyle name="Финансовый 5 16 2 2 5 6" xfId="34680" xr:uid="{00000000-0005-0000-0000-00008F850000}"/>
    <cellStyle name="Финансовый 5 16 2 2 5 7" xfId="36016" xr:uid="{00000000-0005-0000-0000-000090850000}"/>
    <cellStyle name="Финансовый 5 16 2 3" xfId="12768" xr:uid="{00000000-0005-0000-0000-000091850000}"/>
    <cellStyle name="Финансовый 5 16 2 3 2" xfId="12864" xr:uid="{00000000-0005-0000-0000-000092850000}"/>
    <cellStyle name="Финансовый 5 16 2 3 3" xfId="15458" xr:uid="{00000000-0005-0000-0000-000093850000}"/>
    <cellStyle name="Финансовый 5 16 2 3 3 2" xfId="15522" xr:uid="{00000000-0005-0000-0000-000094850000}"/>
    <cellStyle name="Финансовый 5 16 2 3 3 3" xfId="19505" xr:uid="{00000000-0005-0000-0000-000095850000}"/>
    <cellStyle name="Финансовый 5 16 2 3 3 4" xfId="22728" xr:uid="{00000000-0005-0000-0000-000096850000}"/>
    <cellStyle name="Финансовый 5 16 2 3 3 5" xfId="27200" xr:uid="{00000000-0005-0000-0000-000097850000}"/>
    <cellStyle name="Финансовый 5 16 2 3 3 6" xfId="25143" xr:uid="{00000000-0005-0000-0000-000098850000}"/>
    <cellStyle name="Финансовый 5 16 2 3 3 7" xfId="26693" xr:uid="{00000000-0005-0000-0000-000099850000}"/>
    <cellStyle name="Финансовый 5 16 2 3 3 8" xfId="32678" xr:uid="{00000000-0005-0000-0000-00009A850000}"/>
    <cellStyle name="Финансовый 5 16 2 3 3 9" xfId="32378" xr:uid="{00000000-0005-0000-0000-00009B850000}"/>
    <cellStyle name="Финансовый 5 16 2 3 4" xfId="18130" xr:uid="{00000000-0005-0000-0000-00009C850000}"/>
    <cellStyle name="Финансовый 5 16 2 3 5" xfId="19442" xr:uid="{00000000-0005-0000-0000-00009D850000}"/>
    <cellStyle name="Финансовый 5 16 2 3 5 2" xfId="24693" xr:uid="{00000000-0005-0000-0000-00009E850000}"/>
    <cellStyle name="Финансовый 5 16 2 3 5 3" xfId="28585" xr:uid="{00000000-0005-0000-0000-00009F850000}"/>
    <cellStyle name="Финансовый 5 16 2 3 5 4" xfId="30022" xr:uid="{00000000-0005-0000-0000-0000A0850000}"/>
    <cellStyle name="Финансовый 5 16 2 3 5 5" xfId="31328" xr:uid="{00000000-0005-0000-0000-0000A1850000}"/>
    <cellStyle name="Финансовый 5 16 2 3 5 6" xfId="34045" xr:uid="{00000000-0005-0000-0000-0000A2850000}"/>
    <cellStyle name="Финансовый 5 16 2 3 5 7" xfId="35381" xr:uid="{00000000-0005-0000-0000-0000A3850000}"/>
    <cellStyle name="Финансовый 5 16 3" xfId="11112" xr:uid="{00000000-0005-0000-0000-0000A4850000}"/>
    <cellStyle name="Финансовый 5 16 3 2" xfId="13185" xr:uid="{00000000-0005-0000-0000-0000A5850000}"/>
    <cellStyle name="Финансовый 5 16 3 3" xfId="15137" xr:uid="{00000000-0005-0000-0000-0000A6850000}"/>
    <cellStyle name="Финансовый 5 16 3 3 2" xfId="15843" xr:uid="{00000000-0005-0000-0000-0000A7850000}"/>
    <cellStyle name="Финансовый 5 16 3 3 3" xfId="19826" xr:uid="{00000000-0005-0000-0000-0000A8850000}"/>
    <cellStyle name="Финансовый 5 16 3 3 4" xfId="25175" xr:uid="{00000000-0005-0000-0000-0000A9850000}"/>
    <cellStyle name="Финансовый 5 16 3 3 5" xfId="26957" xr:uid="{00000000-0005-0000-0000-0000AA850000}"/>
    <cellStyle name="Финансовый 5 16 3 3 6" xfId="25862" xr:uid="{00000000-0005-0000-0000-0000AB850000}"/>
    <cellStyle name="Финансовый 5 16 3 3 7" xfId="25441" xr:uid="{00000000-0005-0000-0000-0000AC850000}"/>
    <cellStyle name="Финансовый 5 16 3 3 8" xfId="32999" xr:uid="{00000000-0005-0000-0000-0000AD850000}"/>
    <cellStyle name="Финансовый 5 16 3 3 9" xfId="32187" xr:uid="{00000000-0005-0000-0000-0000AE850000}"/>
    <cellStyle name="Финансовый 5 16 3 4" xfId="17809" xr:uid="{00000000-0005-0000-0000-0000AF850000}"/>
    <cellStyle name="Финансовый 5 16 3 5" xfId="19121" xr:uid="{00000000-0005-0000-0000-0000B0850000}"/>
    <cellStyle name="Финансовый 5 16 3 5 2" xfId="22226" xr:uid="{00000000-0005-0000-0000-0000B1850000}"/>
    <cellStyle name="Финансовый 5 16 3 5 3" xfId="28264" xr:uid="{00000000-0005-0000-0000-0000B2850000}"/>
    <cellStyle name="Финансовый 5 16 3 5 4" xfId="29701" xr:uid="{00000000-0005-0000-0000-0000B3850000}"/>
    <cellStyle name="Финансовый 5 16 3 5 5" xfId="31007" xr:uid="{00000000-0005-0000-0000-0000B4850000}"/>
    <cellStyle name="Финансовый 5 16 3 5 6" xfId="34366" xr:uid="{00000000-0005-0000-0000-0000B5850000}"/>
    <cellStyle name="Финансовый 5 16 3 5 7" xfId="35702" xr:uid="{00000000-0005-0000-0000-0000B6850000}"/>
    <cellStyle name="Финансовый 5 16 4" xfId="12410" xr:uid="{00000000-0005-0000-0000-0000B7850000}"/>
    <cellStyle name="Финансовый 5 16 5" xfId="13833" xr:uid="{00000000-0005-0000-0000-0000B8850000}"/>
    <cellStyle name="Финансовый 5 16 6" xfId="14489" xr:uid="{00000000-0005-0000-0000-0000B9850000}"/>
    <cellStyle name="Финансовый 5 16 6 2" xfId="16491" xr:uid="{00000000-0005-0000-0000-0000BA850000}"/>
    <cellStyle name="Финансовый 5 16 6 3" xfId="20474" xr:uid="{00000000-0005-0000-0000-0000BB850000}"/>
    <cellStyle name="Финансовый 5 16 6 4" xfId="22632" xr:uid="{00000000-0005-0000-0000-0000BC850000}"/>
    <cellStyle name="Финансовый 5 16 6 5" xfId="25598" xr:uid="{00000000-0005-0000-0000-0000BD850000}"/>
    <cellStyle name="Финансовый 5 16 6 6" xfId="24891" xr:uid="{00000000-0005-0000-0000-0000BE850000}"/>
    <cellStyle name="Финансовый 5 16 6 7" xfId="24195" xr:uid="{00000000-0005-0000-0000-0000BF850000}"/>
    <cellStyle name="Финансовый 5 16 6 8" xfId="33647" xr:uid="{00000000-0005-0000-0000-0000C0850000}"/>
    <cellStyle name="Финансовый 5 16 6 9" xfId="33985" xr:uid="{00000000-0005-0000-0000-0000C1850000}"/>
    <cellStyle name="Финансовый 5 16 7" xfId="17161" xr:uid="{00000000-0005-0000-0000-0000C2850000}"/>
    <cellStyle name="Финансовый 5 16 8" xfId="18473" xr:uid="{00000000-0005-0000-0000-0000C3850000}"/>
    <cellStyle name="Финансовый 5 16 8 2" xfId="22374" xr:uid="{00000000-0005-0000-0000-0000C4850000}"/>
    <cellStyle name="Финансовый 5 16 8 3" xfId="27616" xr:uid="{00000000-0005-0000-0000-0000C5850000}"/>
    <cellStyle name="Финансовый 5 16 8 4" xfId="29053" xr:uid="{00000000-0005-0000-0000-0000C6850000}"/>
    <cellStyle name="Финансовый 5 16 8 5" xfId="30359" xr:uid="{00000000-0005-0000-0000-0000C7850000}"/>
    <cellStyle name="Финансовый 5 16 8 6" xfId="35014" xr:uid="{00000000-0005-0000-0000-0000C8850000}"/>
    <cellStyle name="Финансовый 5 16 8 7" xfId="36350" xr:uid="{00000000-0005-0000-0000-0000C9850000}"/>
    <cellStyle name="Финансовый 5 17" xfId="1257" xr:uid="{00000000-0005-0000-0000-0000CA850000}"/>
    <cellStyle name="Финансовый 5 17 2" xfId="6259" xr:uid="{00000000-0005-0000-0000-0000CB850000}"/>
    <cellStyle name="Финансовый 5 17 2 2" xfId="9914" xr:uid="{00000000-0005-0000-0000-0000CC850000}"/>
    <cellStyle name="Финансовый 5 17 2 2 2" xfId="13485" xr:uid="{00000000-0005-0000-0000-0000CD850000}"/>
    <cellStyle name="Финансовый 5 17 2 2 3" xfId="14837" xr:uid="{00000000-0005-0000-0000-0000CE850000}"/>
    <cellStyle name="Финансовый 5 17 2 2 3 2" xfId="16143" xr:uid="{00000000-0005-0000-0000-0000CF850000}"/>
    <cellStyle name="Финансовый 5 17 2 2 3 3" xfId="20126" xr:uid="{00000000-0005-0000-0000-0000D0850000}"/>
    <cellStyle name="Финансовый 5 17 2 2 3 4" xfId="23518" xr:uid="{00000000-0005-0000-0000-0000D1850000}"/>
    <cellStyle name="Финансовый 5 17 2 2 3 5" xfId="26614" xr:uid="{00000000-0005-0000-0000-0000D2850000}"/>
    <cellStyle name="Финансовый 5 17 2 2 3 6" xfId="23203" xr:uid="{00000000-0005-0000-0000-0000D3850000}"/>
    <cellStyle name="Финансовый 5 17 2 2 3 7" xfId="26485" xr:uid="{00000000-0005-0000-0000-0000D4850000}"/>
    <cellStyle name="Финансовый 5 17 2 2 3 8" xfId="33299" xr:uid="{00000000-0005-0000-0000-0000D5850000}"/>
    <cellStyle name="Финансовый 5 17 2 2 3 9" xfId="31527" xr:uid="{00000000-0005-0000-0000-0000D6850000}"/>
    <cellStyle name="Финансовый 5 17 2 2 4" xfId="17509" xr:uid="{00000000-0005-0000-0000-0000D7850000}"/>
    <cellStyle name="Финансовый 5 17 2 2 5" xfId="18821" xr:uid="{00000000-0005-0000-0000-0000D8850000}"/>
    <cellStyle name="Финансовый 5 17 2 2 5 2" xfId="22352" xr:uid="{00000000-0005-0000-0000-0000D9850000}"/>
    <cellStyle name="Финансовый 5 17 2 2 5 3" xfId="27964" xr:uid="{00000000-0005-0000-0000-0000DA850000}"/>
    <cellStyle name="Финансовый 5 17 2 2 5 4" xfId="29401" xr:uid="{00000000-0005-0000-0000-0000DB850000}"/>
    <cellStyle name="Финансовый 5 17 2 2 5 5" xfId="30707" xr:uid="{00000000-0005-0000-0000-0000DC850000}"/>
    <cellStyle name="Финансовый 5 17 2 2 5 6" xfId="34666" xr:uid="{00000000-0005-0000-0000-0000DD850000}"/>
    <cellStyle name="Финансовый 5 17 2 2 5 7" xfId="36002" xr:uid="{00000000-0005-0000-0000-0000DE850000}"/>
    <cellStyle name="Финансовый 5 17 2 3" xfId="12781" xr:uid="{00000000-0005-0000-0000-0000DF850000}"/>
    <cellStyle name="Финансовый 5 17 2 3 2" xfId="12851" xr:uid="{00000000-0005-0000-0000-0000E0850000}"/>
    <cellStyle name="Финансовый 5 17 2 3 3" xfId="15471" xr:uid="{00000000-0005-0000-0000-0000E1850000}"/>
    <cellStyle name="Финансовый 5 17 2 3 3 2" xfId="15509" xr:uid="{00000000-0005-0000-0000-0000E2850000}"/>
    <cellStyle name="Финансовый 5 17 2 3 3 3" xfId="19492" xr:uid="{00000000-0005-0000-0000-0000E3850000}"/>
    <cellStyle name="Финансовый 5 17 2 3 3 4" xfId="23343" xr:uid="{00000000-0005-0000-0000-0000E4850000}"/>
    <cellStyle name="Финансовый 5 17 2 3 3 5" xfId="25683" xr:uid="{00000000-0005-0000-0000-0000E5850000}"/>
    <cellStyle name="Финансовый 5 17 2 3 3 6" xfId="21975" xr:uid="{00000000-0005-0000-0000-0000E6850000}"/>
    <cellStyle name="Финансовый 5 17 2 3 3 7" xfId="25534" xr:uid="{00000000-0005-0000-0000-0000E7850000}"/>
    <cellStyle name="Финансовый 5 17 2 3 3 8" xfId="32665" xr:uid="{00000000-0005-0000-0000-0000E8850000}"/>
    <cellStyle name="Финансовый 5 17 2 3 3 9" xfId="32465" xr:uid="{00000000-0005-0000-0000-0000E9850000}"/>
    <cellStyle name="Финансовый 5 17 2 3 4" xfId="18143" xr:uid="{00000000-0005-0000-0000-0000EA850000}"/>
    <cellStyle name="Финансовый 5 17 2 3 5" xfId="19455" xr:uid="{00000000-0005-0000-0000-0000EB850000}"/>
    <cellStyle name="Финансовый 5 17 2 3 5 2" xfId="23608" xr:uid="{00000000-0005-0000-0000-0000EC850000}"/>
    <cellStyle name="Финансовый 5 17 2 3 5 3" xfId="28598" xr:uid="{00000000-0005-0000-0000-0000ED850000}"/>
    <cellStyle name="Финансовый 5 17 2 3 5 4" xfId="30035" xr:uid="{00000000-0005-0000-0000-0000EE850000}"/>
    <cellStyle name="Финансовый 5 17 2 3 5 5" xfId="31341" xr:uid="{00000000-0005-0000-0000-0000EF850000}"/>
    <cellStyle name="Финансовый 5 17 2 3 5 6" xfId="34032" xr:uid="{00000000-0005-0000-0000-0000F0850000}"/>
    <cellStyle name="Финансовый 5 17 2 3 5 7" xfId="35368" xr:uid="{00000000-0005-0000-0000-0000F1850000}"/>
    <cellStyle name="Финансовый 5 17 3" xfId="11142" xr:uid="{00000000-0005-0000-0000-0000F2850000}"/>
    <cellStyle name="Финансовый 5 17 3 2" xfId="13171" xr:uid="{00000000-0005-0000-0000-0000F3850000}"/>
    <cellStyle name="Финансовый 5 17 3 3" xfId="15151" xr:uid="{00000000-0005-0000-0000-0000F4850000}"/>
    <cellStyle name="Финансовый 5 17 3 3 2" xfId="15829" xr:uid="{00000000-0005-0000-0000-0000F5850000}"/>
    <cellStyle name="Финансовый 5 17 3 3 3" xfId="19812" xr:uid="{00000000-0005-0000-0000-0000F6850000}"/>
    <cellStyle name="Финансовый 5 17 3 3 4" xfId="24310" xr:uid="{00000000-0005-0000-0000-0000F7850000}"/>
    <cellStyle name="Финансовый 5 17 3 3 5" xfId="21462" xr:uid="{00000000-0005-0000-0000-0000F8850000}"/>
    <cellStyle name="Финансовый 5 17 3 3 6" xfId="25885" xr:uid="{00000000-0005-0000-0000-0000F9850000}"/>
    <cellStyle name="Финансовый 5 17 3 3 7" xfId="24705" xr:uid="{00000000-0005-0000-0000-0000FA850000}"/>
    <cellStyle name="Финансовый 5 17 3 3 8" xfId="32985" xr:uid="{00000000-0005-0000-0000-0000FB850000}"/>
    <cellStyle name="Финансовый 5 17 3 3 9" xfId="32537" xr:uid="{00000000-0005-0000-0000-0000FC850000}"/>
    <cellStyle name="Финансовый 5 17 3 4" xfId="17823" xr:uid="{00000000-0005-0000-0000-0000FD850000}"/>
    <cellStyle name="Финансовый 5 17 3 5" xfId="19135" xr:uid="{00000000-0005-0000-0000-0000FE850000}"/>
    <cellStyle name="Финансовый 5 17 3 5 2" xfId="21855" xr:uid="{00000000-0005-0000-0000-0000FF850000}"/>
    <cellStyle name="Финансовый 5 17 3 5 3" xfId="28278" xr:uid="{00000000-0005-0000-0000-000000860000}"/>
    <cellStyle name="Финансовый 5 17 3 5 4" xfId="29715" xr:uid="{00000000-0005-0000-0000-000001860000}"/>
    <cellStyle name="Финансовый 5 17 3 5 5" xfId="31021" xr:uid="{00000000-0005-0000-0000-000002860000}"/>
    <cellStyle name="Финансовый 5 17 3 5 6" xfId="34352" xr:uid="{00000000-0005-0000-0000-000003860000}"/>
    <cellStyle name="Финансовый 5 17 3 5 7" xfId="35688" xr:uid="{00000000-0005-0000-0000-000004860000}"/>
    <cellStyle name="Финансовый 5 17 4" xfId="12428" xr:uid="{00000000-0005-0000-0000-000005860000}"/>
    <cellStyle name="Финансовый 5 17 5" xfId="13819" xr:uid="{00000000-0005-0000-0000-000006860000}"/>
    <cellStyle name="Финансовый 5 17 6" xfId="14503" xr:uid="{00000000-0005-0000-0000-000007860000}"/>
    <cellStyle name="Финансовый 5 17 6 2" xfId="16477" xr:uid="{00000000-0005-0000-0000-000008860000}"/>
    <cellStyle name="Финансовый 5 17 6 3" xfId="20460" xr:uid="{00000000-0005-0000-0000-000009860000}"/>
    <cellStyle name="Финансовый 5 17 6 4" xfId="21501" xr:uid="{00000000-0005-0000-0000-00000A860000}"/>
    <cellStyle name="Финансовый 5 17 6 5" xfId="25391" xr:uid="{00000000-0005-0000-0000-00000B860000}"/>
    <cellStyle name="Финансовый 5 17 6 6" xfId="26967" xr:uid="{00000000-0005-0000-0000-00000C860000}"/>
    <cellStyle name="Финансовый 5 17 6 7" xfId="25474" xr:uid="{00000000-0005-0000-0000-00000D860000}"/>
    <cellStyle name="Финансовый 5 17 6 8" xfId="33633" xr:uid="{00000000-0005-0000-0000-00000E860000}"/>
    <cellStyle name="Финансовый 5 17 6 9" xfId="32524" xr:uid="{00000000-0005-0000-0000-00000F860000}"/>
    <cellStyle name="Финансовый 5 17 7" xfId="17175" xr:uid="{00000000-0005-0000-0000-000010860000}"/>
    <cellStyle name="Финансовый 5 17 8" xfId="18487" xr:uid="{00000000-0005-0000-0000-000011860000}"/>
    <cellStyle name="Финансовый 5 17 8 2" xfId="22610" xr:uid="{00000000-0005-0000-0000-000012860000}"/>
    <cellStyle name="Финансовый 5 17 8 3" xfId="27630" xr:uid="{00000000-0005-0000-0000-000013860000}"/>
    <cellStyle name="Финансовый 5 17 8 4" xfId="29067" xr:uid="{00000000-0005-0000-0000-000014860000}"/>
    <cellStyle name="Финансовый 5 17 8 5" xfId="30373" xr:uid="{00000000-0005-0000-0000-000015860000}"/>
    <cellStyle name="Финансовый 5 17 8 6" xfId="35000" xr:uid="{00000000-0005-0000-0000-000016860000}"/>
    <cellStyle name="Финансовый 5 17 8 7" xfId="36336" xr:uid="{00000000-0005-0000-0000-000017860000}"/>
    <cellStyle name="Финансовый 5 18" xfId="1292" xr:uid="{00000000-0005-0000-0000-000018860000}"/>
    <cellStyle name="Финансовый 5 18 2" xfId="8151" xr:uid="{00000000-0005-0000-0000-000019860000}"/>
    <cellStyle name="Финансовый 5 18 2 2" xfId="13673" xr:uid="{00000000-0005-0000-0000-00001A860000}"/>
    <cellStyle name="Финансовый 5 18 2 3" xfId="14649" xr:uid="{00000000-0005-0000-0000-00001B860000}"/>
    <cellStyle name="Финансовый 5 18 2 3 2" xfId="16331" xr:uid="{00000000-0005-0000-0000-00001C860000}"/>
    <cellStyle name="Финансовый 5 18 2 3 3" xfId="20314" xr:uid="{00000000-0005-0000-0000-00001D860000}"/>
    <cellStyle name="Финансовый 5 18 2 3 4" xfId="21608" xr:uid="{00000000-0005-0000-0000-00001E860000}"/>
    <cellStyle name="Финансовый 5 18 2 3 5" xfId="26102" xr:uid="{00000000-0005-0000-0000-00001F860000}"/>
    <cellStyle name="Финансовый 5 18 2 3 6" xfId="22318" xr:uid="{00000000-0005-0000-0000-000020860000}"/>
    <cellStyle name="Финансовый 5 18 2 3 7" xfId="26394" xr:uid="{00000000-0005-0000-0000-000021860000}"/>
    <cellStyle name="Финансовый 5 18 2 3 8" xfId="33487" xr:uid="{00000000-0005-0000-0000-000022860000}"/>
    <cellStyle name="Финансовый 5 18 2 3 9" xfId="32521" xr:uid="{00000000-0005-0000-0000-000023860000}"/>
    <cellStyle name="Финансовый 5 18 2 4" xfId="17321" xr:uid="{00000000-0005-0000-0000-000024860000}"/>
    <cellStyle name="Финансовый 5 18 2 5" xfId="18633" xr:uid="{00000000-0005-0000-0000-000025860000}"/>
    <cellStyle name="Финансовый 5 18 2 5 2" xfId="23194" xr:uid="{00000000-0005-0000-0000-000026860000}"/>
    <cellStyle name="Финансовый 5 18 2 5 3" xfId="27776" xr:uid="{00000000-0005-0000-0000-000027860000}"/>
    <cellStyle name="Финансовый 5 18 2 5 4" xfId="29213" xr:uid="{00000000-0005-0000-0000-000028860000}"/>
    <cellStyle name="Финансовый 5 18 2 5 5" xfId="30519" xr:uid="{00000000-0005-0000-0000-000029860000}"/>
    <cellStyle name="Финансовый 5 18 2 5 6" xfId="34854" xr:uid="{00000000-0005-0000-0000-00002A860000}"/>
    <cellStyle name="Финансовый 5 18 2 5 7" xfId="36190" xr:uid="{00000000-0005-0000-0000-00002B860000}"/>
    <cellStyle name="Финансовый 5 18 3" xfId="12607" xr:uid="{00000000-0005-0000-0000-00002C860000}"/>
    <cellStyle name="Финансовый 5 18 3 2" xfId="13025" xr:uid="{00000000-0005-0000-0000-00002D860000}"/>
    <cellStyle name="Финансовый 5 18 3 3" xfId="15297" xr:uid="{00000000-0005-0000-0000-00002E860000}"/>
    <cellStyle name="Финансовый 5 18 3 3 2" xfId="15683" xr:uid="{00000000-0005-0000-0000-00002F860000}"/>
    <cellStyle name="Финансовый 5 18 3 3 3" xfId="19666" xr:uid="{00000000-0005-0000-0000-000030860000}"/>
    <cellStyle name="Финансовый 5 18 3 3 4" xfId="23618" xr:uid="{00000000-0005-0000-0000-000031860000}"/>
    <cellStyle name="Финансовый 5 18 3 3 5" xfId="26979" xr:uid="{00000000-0005-0000-0000-000032860000}"/>
    <cellStyle name="Финансовый 5 18 3 3 6" xfId="21280" xr:uid="{00000000-0005-0000-0000-000033860000}"/>
    <cellStyle name="Финансовый 5 18 3 3 7" xfId="27290" xr:uid="{00000000-0005-0000-0000-000034860000}"/>
    <cellStyle name="Финансовый 5 18 3 3 8" xfId="32839" xr:uid="{00000000-0005-0000-0000-000035860000}"/>
    <cellStyle name="Финансовый 5 18 3 3 9" xfId="31403" xr:uid="{00000000-0005-0000-0000-000036860000}"/>
    <cellStyle name="Финансовый 5 18 3 4" xfId="17969" xr:uid="{00000000-0005-0000-0000-000037860000}"/>
    <cellStyle name="Финансовый 5 18 3 5" xfId="19281" xr:uid="{00000000-0005-0000-0000-000038860000}"/>
    <cellStyle name="Финансовый 5 18 3 5 2" xfId="24637" xr:uid="{00000000-0005-0000-0000-000039860000}"/>
    <cellStyle name="Финансовый 5 18 3 5 3" xfId="28424" xr:uid="{00000000-0005-0000-0000-00003A860000}"/>
    <cellStyle name="Финансовый 5 18 3 5 4" xfId="29861" xr:uid="{00000000-0005-0000-0000-00003B860000}"/>
    <cellStyle name="Финансовый 5 18 3 5 5" xfId="31167" xr:uid="{00000000-0005-0000-0000-00003C860000}"/>
    <cellStyle name="Финансовый 5 18 3 5 6" xfId="34206" xr:uid="{00000000-0005-0000-0000-00003D860000}"/>
    <cellStyle name="Финансовый 5 18 3 5 7" xfId="35542" xr:uid="{00000000-0005-0000-0000-00003E860000}"/>
    <cellStyle name="Финансовый 5 19" xfId="10116" xr:uid="{00000000-0005-0000-0000-00003F860000}"/>
    <cellStyle name="Финансовый 5 19 2" xfId="13287" xr:uid="{00000000-0005-0000-0000-000040860000}"/>
    <cellStyle name="Финансовый 5 19 3" xfId="15035" xr:uid="{00000000-0005-0000-0000-000041860000}"/>
    <cellStyle name="Финансовый 5 19 3 2" xfId="15945" xr:uid="{00000000-0005-0000-0000-000042860000}"/>
    <cellStyle name="Финансовый 5 19 3 3" xfId="19928" xr:uid="{00000000-0005-0000-0000-000043860000}"/>
    <cellStyle name="Финансовый 5 19 3 4" xfId="24730" xr:uid="{00000000-0005-0000-0000-000044860000}"/>
    <cellStyle name="Финансовый 5 19 3 5" xfId="27063" xr:uid="{00000000-0005-0000-0000-000045860000}"/>
    <cellStyle name="Финансовый 5 19 3 6" xfId="25089" xr:uid="{00000000-0005-0000-0000-000046860000}"/>
    <cellStyle name="Финансовый 5 19 3 7" xfId="27273" xr:uid="{00000000-0005-0000-0000-000047860000}"/>
    <cellStyle name="Финансовый 5 19 3 8" xfId="33101" xr:uid="{00000000-0005-0000-0000-000048860000}"/>
    <cellStyle name="Финансовый 5 19 3 9" xfId="31844" xr:uid="{00000000-0005-0000-0000-000049860000}"/>
    <cellStyle name="Финансовый 5 19 4" xfId="17707" xr:uid="{00000000-0005-0000-0000-00004A860000}"/>
    <cellStyle name="Финансовый 5 19 5" xfId="19019" xr:uid="{00000000-0005-0000-0000-00004B860000}"/>
    <cellStyle name="Финансовый 5 19 5 2" xfId="23636" xr:uid="{00000000-0005-0000-0000-00004C860000}"/>
    <cellStyle name="Финансовый 5 19 5 3" xfId="28162" xr:uid="{00000000-0005-0000-0000-00004D860000}"/>
    <cellStyle name="Финансовый 5 19 5 4" xfId="29599" xr:uid="{00000000-0005-0000-0000-00004E860000}"/>
    <cellStyle name="Финансовый 5 19 5 5" xfId="30905" xr:uid="{00000000-0005-0000-0000-00004F860000}"/>
    <cellStyle name="Финансовый 5 19 5 6" xfId="34468" xr:uid="{00000000-0005-0000-0000-000050860000}"/>
    <cellStyle name="Финансовый 5 19 5 7" xfId="35804" xr:uid="{00000000-0005-0000-0000-000051860000}"/>
    <cellStyle name="Финансовый 5 2" xfId="222" xr:uid="{00000000-0005-0000-0000-000052860000}"/>
    <cellStyle name="Финансовый 5 2 10" xfId="14400" xr:uid="{00000000-0005-0000-0000-000053860000}"/>
    <cellStyle name="Финансовый 5 2 10 2" xfId="17072" xr:uid="{00000000-0005-0000-0000-000054860000}"/>
    <cellStyle name="Финансовый 5 2 10 3" xfId="20811" xr:uid="{00000000-0005-0000-0000-000055860000}"/>
    <cellStyle name="Финансовый 5 2 10 4" xfId="21379" xr:uid="{00000000-0005-0000-0000-000056860000}"/>
    <cellStyle name="Финансовый 5 2 10 5" xfId="23598" xr:uid="{00000000-0005-0000-0000-000057860000}"/>
    <cellStyle name="Финансовый 5 2 10 6" xfId="26412" xr:uid="{00000000-0005-0000-0000-000058860000}"/>
    <cellStyle name="Финансовый 5 2 10 7" xfId="25834" xr:uid="{00000000-0005-0000-0000-000059860000}"/>
    <cellStyle name="Финансовый 5 2 10 8" xfId="33984" xr:uid="{00000000-0005-0000-0000-00005A860000}"/>
    <cellStyle name="Финансовый 5 2 10 9" xfId="35345" xr:uid="{00000000-0005-0000-0000-00005B860000}"/>
    <cellStyle name="Финансовый 5 2 11" xfId="18384" xr:uid="{00000000-0005-0000-0000-00005C860000}"/>
    <cellStyle name="Финансовый 5 2 11 2" xfId="21993" xr:uid="{00000000-0005-0000-0000-00005D860000}"/>
    <cellStyle name="Финансовый 5 2 11 3" xfId="27527" xr:uid="{00000000-0005-0000-0000-00005E860000}"/>
    <cellStyle name="Финансовый 5 2 11 4" xfId="28964" xr:uid="{00000000-0005-0000-0000-00005F860000}"/>
    <cellStyle name="Финансовый 5 2 11 5" xfId="30270" xr:uid="{00000000-0005-0000-0000-000060860000}"/>
    <cellStyle name="Финансовый 5 2 11 6" xfId="35103" xr:uid="{00000000-0005-0000-0000-000061860000}"/>
    <cellStyle name="Финансовый 5 2 11 7" xfId="36439" xr:uid="{00000000-0005-0000-0000-000062860000}"/>
    <cellStyle name="Финансовый 5 2 2" xfId="564" xr:uid="{00000000-0005-0000-0000-000063860000}"/>
    <cellStyle name="Финансовый 5 2 2 2" xfId="569" xr:uid="{00000000-0005-0000-0000-000064860000}"/>
    <cellStyle name="Финансовый 5 2 2 2 2" xfId="1135" xr:uid="{00000000-0005-0000-0000-000065860000}"/>
    <cellStyle name="Финансовый 5 2 2 2 2 2" xfId="9796" xr:uid="{00000000-0005-0000-0000-000066860000}"/>
    <cellStyle name="Финансовый 5 2 2 2 2 3" xfId="11026" xr:uid="{00000000-0005-0000-0000-000067860000}"/>
    <cellStyle name="Финансовый 5 2 2 2 3" xfId="1136" xr:uid="{00000000-0005-0000-0000-000068860000}"/>
    <cellStyle name="Финансовый 5 2 2 2 3 2" xfId="9797" xr:uid="{00000000-0005-0000-0000-000069860000}"/>
    <cellStyle name="Финансовый 5 2 2 2 3 3" xfId="11027" xr:uid="{00000000-0005-0000-0000-00006A860000}"/>
    <cellStyle name="Финансовый 5 2 2 2 4" xfId="9052" xr:uid="{00000000-0005-0000-0000-00006B860000}"/>
    <cellStyle name="Финансовый 5 2 2 2 5" xfId="10477" xr:uid="{00000000-0005-0000-0000-00006C860000}"/>
    <cellStyle name="Финансовый 5 2 2 2 6" xfId="14178" xr:uid="{00000000-0005-0000-0000-00006D860000}"/>
    <cellStyle name="Финансовый 5 2 2 3" xfId="674" xr:uid="{00000000-0005-0000-0000-00006E860000}"/>
    <cellStyle name="Финансовый 5 2 2 3 2" xfId="1699" xr:uid="{00000000-0005-0000-0000-00006F860000}"/>
    <cellStyle name="Финансовый 5 2 2 3 2 2" xfId="8173" xr:uid="{00000000-0005-0000-0000-000070860000}"/>
    <cellStyle name="Финансовый 5 2 2 3 2 2 2" xfId="13671" xr:uid="{00000000-0005-0000-0000-000071860000}"/>
    <cellStyle name="Финансовый 5 2 2 3 2 2 3" xfId="14651" xr:uid="{00000000-0005-0000-0000-000072860000}"/>
    <cellStyle name="Финансовый 5 2 2 3 2 2 3 2" xfId="16329" xr:uid="{00000000-0005-0000-0000-000073860000}"/>
    <cellStyle name="Финансовый 5 2 2 3 2 2 3 3" xfId="20312" xr:uid="{00000000-0005-0000-0000-000074860000}"/>
    <cellStyle name="Финансовый 5 2 2 3 2 2 3 4" xfId="21538" xr:uid="{00000000-0005-0000-0000-000075860000}"/>
    <cellStyle name="Финансовый 5 2 2 3 2 2 3 5" xfId="24692" xr:uid="{00000000-0005-0000-0000-000076860000}"/>
    <cellStyle name="Финансовый 5 2 2 3 2 2 3 6" xfId="24093" xr:uid="{00000000-0005-0000-0000-000077860000}"/>
    <cellStyle name="Финансовый 5 2 2 3 2 2 3 7" xfId="25550" xr:uid="{00000000-0005-0000-0000-000078860000}"/>
    <cellStyle name="Финансовый 5 2 2 3 2 2 3 8" xfId="33485" xr:uid="{00000000-0005-0000-0000-000079860000}"/>
    <cellStyle name="Финансовый 5 2 2 3 2 2 3 9" xfId="32564" xr:uid="{00000000-0005-0000-0000-00007A860000}"/>
    <cellStyle name="Финансовый 5 2 2 3 2 2 4" xfId="17323" xr:uid="{00000000-0005-0000-0000-00007B860000}"/>
    <cellStyle name="Финансовый 5 2 2 3 2 2 5" xfId="18635" xr:uid="{00000000-0005-0000-0000-00007C860000}"/>
    <cellStyle name="Финансовый 5 2 2 3 2 2 5 2" xfId="22902" xr:uid="{00000000-0005-0000-0000-00007D860000}"/>
    <cellStyle name="Финансовый 5 2 2 3 2 2 5 3" xfId="27778" xr:uid="{00000000-0005-0000-0000-00007E860000}"/>
    <cellStyle name="Финансовый 5 2 2 3 2 2 5 4" xfId="29215" xr:uid="{00000000-0005-0000-0000-00007F860000}"/>
    <cellStyle name="Финансовый 5 2 2 3 2 2 5 5" xfId="30521" xr:uid="{00000000-0005-0000-0000-000080860000}"/>
    <cellStyle name="Финансовый 5 2 2 3 2 2 5 6" xfId="34852" xr:uid="{00000000-0005-0000-0000-000081860000}"/>
    <cellStyle name="Финансовый 5 2 2 3 2 2 5 7" xfId="36188" xr:uid="{00000000-0005-0000-0000-000082860000}"/>
    <cellStyle name="Финансовый 5 2 2 3 2 3" xfId="12609" xr:uid="{00000000-0005-0000-0000-000083860000}"/>
    <cellStyle name="Финансовый 5 2 2 3 2 3 2" xfId="13023" xr:uid="{00000000-0005-0000-0000-000084860000}"/>
    <cellStyle name="Финансовый 5 2 2 3 2 3 3" xfId="15299" xr:uid="{00000000-0005-0000-0000-000085860000}"/>
    <cellStyle name="Финансовый 5 2 2 3 2 3 3 2" xfId="15681" xr:uid="{00000000-0005-0000-0000-000086860000}"/>
    <cellStyle name="Финансовый 5 2 2 3 2 3 3 3" xfId="19664" xr:uid="{00000000-0005-0000-0000-000087860000}"/>
    <cellStyle name="Финансовый 5 2 2 3 2 3 3 4" xfId="23205" xr:uid="{00000000-0005-0000-0000-000088860000}"/>
    <cellStyle name="Финансовый 5 2 2 3 2 3 3 5" xfId="26221" xr:uid="{00000000-0005-0000-0000-000089860000}"/>
    <cellStyle name="Финансовый 5 2 2 3 2 3 3 6" xfId="25557" xr:uid="{00000000-0005-0000-0000-00008A860000}"/>
    <cellStyle name="Финансовый 5 2 2 3 2 3 3 7" xfId="28714" xr:uid="{00000000-0005-0000-0000-00008B860000}"/>
    <cellStyle name="Финансовый 5 2 2 3 2 3 3 8" xfId="32837" xr:uid="{00000000-0005-0000-0000-00008C860000}"/>
    <cellStyle name="Финансовый 5 2 2 3 2 3 3 9" xfId="32377" xr:uid="{00000000-0005-0000-0000-00008D860000}"/>
    <cellStyle name="Финансовый 5 2 2 3 2 3 4" xfId="17971" xr:uid="{00000000-0005-0000-0000-00008E860000}"/>
    <cellStyle name="Финансовый 5 2 2 3 2 3 5" xfId="19283" xr:uid="{00000000-0005-0000-0000-00008F860000}"/>
    <cellStyle name="Финансовый 5 2 2 3 2 3 5 2" xfId="23848" xr:uid="{00000000-0005-0000-0000-000090860000}"/>
    <cellStyle name="Финансовый 5 2 2 3 2 3 5 3" xfId="28426" xr:uid="{00000000-0005-0000-0000-000091860000}"/>
    <cellStyle name="Финансовый 5 2 2 3 2 3 5 4" xfId="29863" xr:uid="{00000000-0005-0000-0000-000092860000}"/>
    <cellStyle name="Финансовый 5 2 2 3 2 3 5 5" xfId="31169" xr:uid="{00000000-0005-0000-0000-000093860000}"/>
    <cellStyle name="Финансовый 5 2 2 3 2 3 5 6" xfId="34204" xr:uid="{00000000-0005-0000-0000-000094860000}"/>
    <cellStyle name="Финансовый 5 2 2 3 2 3 5 7" xfId="35540" xr:uid="{00000000-0005-0000-0000-000095860000}"/>
    <cellStyle name="Финансовый 5 2 2 3 3" xfId="10582" xr:uid="{00000000-0005-0000-0000-000096860000}"/>
    <cellStyle name="Финансовый 5 2 2 3 3 2" xfId="13224" xr:uid="{00000000-0005-0000-0000-000097860000}"/>
    <cellStyle name="Финансовый 5 2 2 3 3 3" xfId="15098" xr:uid="{00000000-0005-0000-0000-000098860000}"/>
    <cellStyle name="Финансовый 5 2 2 3 3 3 2" xfId="15882" xr:uid="{00000000-0005-0000-0000-000099860000}"/>
    <cellStyle name="Финансовый 5 2 2 3 3 3 3" xfId="19865" xr:uid="{00000000-0005-0000-0000-00009A860000}"/>
    <cellStyle name="Финансовый 5 2 2 3 3 3 4" xfId="23699" xr:uid="{00000000-0005-0000-0000-00009B860000}"/>
    <cellStyle name="Финансовый 5 2 2 3 3 3 5" xfId="22296" xr:uid="{00000000-0005-0000-0000-00009C860000}"/>
    <cellStyle name="Финансовый 5 2 2 3 3 3 6" xfId="27099" xr:uid="{00000000-0005-0000-0000-00009D860000}"/>
    <cellStyle name="Финансовый 5 2 2 3 3 3 7" xfId="23861" xr:uid="{00000000-0005-0000-0000-00009E860000}"/>
    <cellStyle name="Финансовый 5 2 2 3 3 3 8" xfId="33038" xr:uid="{00000000-0005-0000-0000-00009F860000}"/>
    <cellStyle name="Финансовый 5 2 2 3 3 3 9" xfId="32202" xr:uid="{00000000-0005-0000-0000-0000A0860000}"/>
    <cellStyle name="Финансовый 5 2 2 3 3 4" xfId="17770" xr:uid="{00000000-0005-0000-0000-0000A1860000}"/>
    <cellStyle name="Финансовый 5 2 2 3 3 5" xfId="19082" xr:uid="{00000000-0005-0000-0000-0000A2860000}"/>
    <cellStyle name="Финансовый 5 2 2 3 3 5 2" xfId="24706" xr:uid="{00000000-0005-0000-0000-0000A3860000}"/>
    <cellStyle name="Финансовый 5 2 2 3 3 5 3" xfId="28225" xr:uid="{00000000-0005-0000-0000-0000A4860000}"/>
    <cellStyle name="Финансовый 5 2 2 3 3 5 4" xfId="29662" xr:uid="{00000000-0005-0000-0000-0000A5860000}"/>
    <cellStyle name="Финансовый 5 2 2 3 3 5 5" xfId="30968" xr:uid="{00000000-0005-0000-0000-0000A6860000}"/>
    <cellStyle name="Финансовый 5 2 2 3 3 5 6" xfId="34405" xr:uid="{00000000-0005-0000-0000-0000A7860000}"/>
    <cellStyle name="Финансовый 5 2 2 3 3 5 7" xfId="35741" xr:uid="{00000000-0005-0000-0000-0000A8860000}"/>
    <cellStyle name="Финансовый 5 2 2 3 4" xfId="11581" xr:uid="{00000000-0005-0000-0000-0000A9860000}"/>
    <cellStyle name="Финансовый 5 2 2 3 5" xfId="13872" xr:uid="{00000000-0005-0000-0000-0000AA860000}"/>
    <cellStyle name="Финансовый 5 2 2 3 6" xfId="14450" xr:uid="{00000000-0005-0000-0000-0000AB860000}"/>
    <cellStyle name="Финансовый 5 2 2 3 6 2" xfId="16530" xr:uid="{00000000-0005-0000-0000-0000AC860000}"/>
    <cellStyle name="Финансовый 5 2 2 3 6 3" xfId="20513" xr:uid="{00000000-0005-0000-0000-0000AD860000}"/>
    <cellStyle name="Финансовый 5 2 2 3 6 4" xfId="21418" xr:uid="{00000000-0005-0000-0000-0000AE860000}"/>
    <cellStyle name="Финансовый 5 2 2 3 6 5" xfId="23165" xr:uid="{00000000-0005-0000-0000-0000AF860000}"/>
    <cellStyle name="Финансовый 5 2 2 3 6 6" xfId="23771" xr:uid="{00000000-0005-0000-0000-0000B0860000}"/>
    <cellStyle name="Финансовый 5 2 2 3 6 7" xfId="23127" xr:uid="{00000000-0005-0000-0000-0000B1860000}"/>
    <cellStyle name="Финансовый 5 2 2 3 6 8" xfId="33686" xr:uid="{00000000-0005-0000-0000-0000B2860000}"/>
    <cellStyle name="Финансовый 5 2 2 3 6 9" xfId="31447" xr:uid="{00000000-0005-0000-0000-0000B3860000}"/>
    <cellStyle name="Финансовый 5 2 2 3 7" xfId="17122" xr:uid="{00000000-0005-0000-0000-0000B4860000}"/>
    <cellStyle name="Финансовый 5 2 2 3 8" xfId="18434" xr:uid="{00000000-0005-0000-0000-0000B5860000}"/>
    <cellStyle name="Финансовый 5 2 2 3 8 2" xfId="21321" xr:uid="{00000000-0005-0000-0000-0000B6860000}"/>
    <cellStyle name="Финансовый 5 2 2 3 8 3" xfId="27577" xr:uid="{00000000-0005-0000-0000-0000B7860000}"/>
    <cellStyle name="Финансовый 5 2 2 3 8 4" xfId="29014" xr:uid="{00000000-0005-0000-0000-0000B8860000}"/>
    <cellStyle name="Финансовый 5 2 2 3 8 5" xfId="30320" xr:uid="{00000000-0005-0000-0000-0000B9860000}"/>
    <cellStyle name="Финансовый 5 2 2 3 8 6" xfId="35053" xr:uid="{00000000-0005-0000-0000-0000BA860000}"/>
    <cellStyle name="Финансовый 5 2 2 3 8 7" xfId="36389" xr:uid="{00000000-0005-0000-0000-0000BB860000}"/>
    <cellStyle name="Финансовый 5 2 2 4" xfId="1133" xr:uid="{00000000-0005-0000-0000-0000BC860000}"/>
    <cellStyle name="Финансовый 5 2 2 4 10" xfId="17144" xr:uid="{00000000-0005-0000-0000-0000BD860000}"/>
    <cellStyle name="Финансовый 5 2 2 4 11" xfId="18456" xr:uid="{00000000-0005-0000-0000-0000BE860000}"/>
    <cellStyle name="Финансовый 5 2 2 4 11 2" xfId="25009" xr:uid="{00000000-0005-0000-0000-0000BF860000}"/>
    <cellStyle name="Финансовый 5 2 2 4 11 3" xfId="27599" xr:uid="{00000000-0005-0000-0000-0000C0860000}"/>
    <cellStyle name="Финансовый 5 2 2 4 11 4" xfId="29036" xr:uid="{00000000-0005-0000-0000-0000C1860000}"/>
    <cellStyle name="Финансовый 5 2 2 4 11 5" xfId="30342" xr:uid="{00000000-0005-0000-0000-0000C2860000}"/>
    <cellStyle name="Финансовый 5 2 2 4 11 6" xfId="35031" xr:uid="{00000000-0005-0000-0000-0000C3860000}"/>
    <cellStyle name="Финансовый 5 2 2 4 11 7" xfId="36367" xr:uid="{00000000-0005-0000-0000-0000C4860000}"/>
    <cellStyle name="Финансовый 5 2 2 4 2" xfId="1137" xr:uid="{00000000-0005-0000-0000-0000C5860000}"/>
    <cellStyle name="Финансовый 5 2 2 4 2 2" xfId="9798" xr:uid="{00000000-0005-0000-0000-0000C6860000}"/>
    <cellStyle name="Финансовый 5 2 2 4 2 3" xfId="11028" xr:uid="{00000000-0005-0000-0000-0000C7860000}"/>
    <cellStyle name="Финансовый 5 2 2 4 3" xfId="1233" xr:uid="{00000000-0005-0000-0000-0000C8860000}"/>
    <cellStyle name="Финансовый 5 2 2 4 3 2" xfId="9890" xr:uid="{00000000-0005-0000-0000-0000C9860000}"/>
    <cellStyle name="Финансовый 5 2 2 4 3 3" xfId="11118" xr:uid="{00000000-0005-0000-0000-0000CA860000}"/>
    <cellStyle name="Финансовый 5 2 2 4 4" xfId="1259" xr:uid="{00000000-0005-0000-0000-0000CB860000}"/>
    <cellStyle name="Финансовый 5 2 2 4 4 2" xfId="9916" xr:uid="{00000000-0005-0000-0000-0000CC860000}"/>
    <cellStyle name="Финансовый 5 2 2 4 4 3" xfId="11144" xr:uid="{00000000-0005-0000-0000-0000CD860000}"/>
    <cellStyle name="Финансовый 5 2 2 4 5" xfId="6180" xr:uid="{00000000-0005-0000-0000-0000CE860000}"/>
    <cellStyle name="Финансовый 5 2 2 4 5 2" xfId="9794" xr:uid="{00000000-0005-0000-0000-0000CF860000}"/>
    <cellStyle name="Финансовый 5 2 2 4 5 2 2" xfId="13518" xr:uid="{00000000-0005-0000-0000-0000D0860000}"/>
    <cellStyle name="Финансовый 5 2 2 4 5 2 3" xfId="14804" xr:uid="{00000000-0005-0000-0000-0000D1860000}"/>
    <cellStyle name="Финансовый 5 2 2 4 5 2 3 2" xfId="16176" xr:uid="{00000000-0005-0000-0000-0000D2860000}"/>
    <cellStyle name="Финансовый 5 2 2 4 5 2 3 3" xfId="20159" xr:uid="{00000000-0005-0000-0000-0000D3860000}"/>
    <cellStyle name="Финансовый 5 2 2 4 5 2 3 4" xfId="22124" xr:uid="{00000000-0005-0000-0000-0000D4860000}"/>
    <cellStyle name="Финансовый 5 2 2 4 5 2 3 5" xfId="25619" xr:uid="{00000000-0005-0000-0000-0000D5860000}"/>
    <cellStyle name="Финансовый 5 2 2 4 5 2 3 6" xfId="20837" xr:uid="{00000000-0005-0000-0000-0000D6860000}"/>
    <cellStyle name="Финансовый 5 2 2 4 5 2 3 7" xfId="24713" xr:uid="{00000000-0005-0000-0000-0000D7860000}"/>
    <cellStyle name="Финансовый 5 2 2 4 5 2 3 8" xfId="33332" xr:uid="{00000000-0005-0000-0000-0000D8860000}"/>
    <cellStyle name="Финансовый 5 2 2 4 5 2 3 9" xfId="32581" xr:uid="{00000000-0005-0000-0000-0000D9860000}"/>
    <cellStyle name="Финансовый 5 2 2 4 5 2 4" xfId="17476" xr:uid="{00000000-0005-0000-0000-0000DA860000}"/>
    <cellStyle name="Финансовый 5 2 2 4 5 2 5" xfId="18788" xr:uid="{00000000-0005-0000-0000-0000DB860000}"/>
    <cellStyle name="Финансовый 5 2 2 4 5 2 5 2" xfId="25267" xr:uid="{00000000-0005-0000-0000-0000DC860000}"/>
    <cellStyle name="Финансовый 5 2 2 4 5 2 5 3" xfId="27931" xr:uid="{00000000-0005-0000-0000-0000DD860000}"/>
    <cellStyle name="Финансовый 5 2 2 4 5 2 5 4" xfId="29368" xr:uid="{00000000-0005-0000-0000-0000DE860000}"/>
    <cellStyle name="Финансовый 5 2 2 4 5 2 5 5" xfId="30674" xr:uid="{00000000-0005-0000-0000-0000DF860000}"/>
    <cellStyle name="Финансовый 5 2 2 4 5 2 5 6" xfId="34699" xr:uid="{00000000-0005-0000-0000-0000E0860000}"/>
    <cellStyle name="Финансовый 5 2 2 4 5 2 5 7" xfId="36035" xr:uid="{00000000-0005-0000-0000-0000E1860000}"/>
    <cellStyle name="Финансовый 5 2 2 4 5 3" xfId="12752" xr:uid="{00000000-0005-0000-0000-0000E2860000}"/>
    <cellStyle name="Финансовый 5 2 2 4 5 3 2" xfId="12880" xr:uid="{00000000-0005-0000-0000-0000E3860000}"/>
    <cellStyle name="Финансовый 5 2 2 4 5 3 3" xfId="15442" xr:uid="{00000000-0005-0000-0000-0000E4860000}"/>
    <cellStyle name="Финансовый 5 2 2 4 5 3 3 2" xfId="15538" xr:uid="{00000000-0005-0000-0000-0000E5860000}"/>
    <cellStyle name="Финансовый 5 2 2 4 5 3 3 3" xfId="19521" xr:uid="{00000000-0005-0000-0000-0000E6860000}"/>
    <cellStyle name="Финансовый 5 2 2 4 5 3 3 4" xfId="23017" xr:uid="{00000000-0005-0000-0000-0000E7860000}"/>
    <cellStyle name="Финансовый 5 2 2 4 5 3 3 5" xfId="25703" xr:uid="{00000000-0005-0000-0000-0000E8860000}"/>
    <cellStyle name="Финансовый 5 2 2 4 5 3 3 6" xfId="26868" xr:uid="{00000000-0005-0000-0000-0000E9860000}"/>
    <cellStyle name="Финансовый 5 2 2 4 5 3 3 7" xfId="26480" xr:uid="{00000000-0005-0000-0000-0000EA860000}"/>
    <cellStyle name="Финансовый 5 2 2 4 5 3 3 8" xfId="32694" xr:uid="{00000000-0005-0000-0000-0000EB860000}"/>
    <cellStyle name="Финансовый 5 2 2 4 5 3 3 9" xfId="31619" xr:uid="{00000000-0005-0000-0000-0000EC860000}"/>
    <cellStyle name="Финансовый 5 2 2 4 5 3 4" xfId="18114" xr:uid="{00000000-0005-0000-0000-0000ED860000}"/>
    <cellStyle name="Финансовый 5 2 2 4 5 3 5" xfId="19426" xr:uid="{00000000-0005-0000-0000-0000EE860000}"/>
    <cellStyle name="Финансовый 5 2 2 4 5 3 5 2" xfId="21539" xr:uid="{00000000-0005-0000-0000-0000EF860000}"/>
    <cellStyle name="Финансовый 5 2 2 4 5 3 5 3" xfId="28569" xr:uid="{00000000-0005-0000-0000-0000F0860000}"/>
    <cellStyle name="Финансовый 5 2 2 4 5 3 5 4" xfId="30006" xr:uid="{00000000-0005-0000-0000-0000F1860000}"/>
    <cellStyle name="Финансовый 5 2 2 4 5 3 5 5" xfId="31312" xr:uid="{00000000-0005-0000-0000-0000F2860000}"/>
    <cellStyle name="Финансовый 5 2 2 4 5 3 5 6" xfId="34061" xr:uid="{00000000-0005-0000-0000-0000F3860000}"/>
    <cellStyle name="Финансовый 5 2 2 4 5 3 5 7" xfId="35397" xr:uid="{00000000-0005-0000-0000-0000F4860000}"/>
    <cellStyle name="Финансовый 5 2 2 4 6" xfId="11024" xr:uid="{00000000-0005-0000-0000-0000F5860000}"/>
    <cellStyle name="Финансовый 5 2 2 4 6 2" xfId="13202" xr:uid="{00000000-0005-0000-0000-0000F6860000}"/>
    <cellStyle name="Финансовый 5 2 2 4 6 3" xfId="15120" xr:uid="{00000000-0005-0000-0000-0000F7860000}"/>
    <cellStyle name="Финансовый 5 2 2 4 6 3 2" xfId="15860" xr:uid="{00000000-0005-0000-0000-0000F8860000}"/>
    <cellStyle name="Финансовый 5 2 2 4 6 3 3" xfId="19843" xr:uid="{00000000-0005-0000-0000-0000F9860000}"/>
    <cellStyle name="Финансовый 5 2 2 4 6 3 4" xfId="21989" xr:uid="{00000000-0005-0000-0000-0000FA860000}"/>
    <cellStyle name="Финансовый 5 2 2 4 6 3 5" xfId="21242" xr:uid="{00000000-0005-0000-0000-0000FB860000}"/>
    <cellStyle name="Финансовый 5 2 2 4 6 3 6" xfId="23376" xr:uid="{00000000-0005-0000-0000-0000FC860000}"/>
    <cellStyle name="Финансовый 5 2 2 4 6 3 7" xfId="24158" xr:uid="{00000000-0005-0000-0000-0000FD860000}"/>
    <cellStyle name="Финансовый 5 2 2 4 6 3 8" xfId="33016" xr:uid="{00000000-0005-0000-0000-0000FE860000}"/>
    <cellStyle name="Финансовый 5 2 2 4 6 3 9" xfId="31723" xr:uid="{00000000-0005-0000-0000-0000FF860000}"/>
    <cellStyle name="Финансовый 5 2 2 4 6 4" xfId="17792" xr:uid="{00000000-0005-0000-0000-000000870000}"/>
    <cellStyle name="Финансовый 5 2 2 4 6 5" xfId="19104" xr:uid="{00000000-0005-0000-0000-000001870000}"/>
    <cellStyle name="Финансовый 5 2 2 4 6 5 2" xfId="20957" xr:uid="{00000000-0005-0000-0000-000002870000}"/>
    <cellStyle name="Финансовый 5 2 2 4 6 5 3" xfId="28247" xr:uid="{00000000-0005-0000-0000-000003870000}"/>
    <cellStyle name="Финансовый 5 2 2 4 6 5 4" xfId="29684" xr:uid="{00000000-0005-0000-0000-000004870000}"/>
    <cellStyle name="Финансовый 5 2 2 4 6 5 5" xfId="30990" xr:uid="{00000000-0005-0000-0000-000005870000}"/>
    <cellStyle name="Финансовый 5 2 2 4 6 5 6" xfId="34383" xr:uid="{00000000-0005-0000-0000-000006870000}"/>
    <cellStyle name="Финансовый 5 2 2 4 6 5 7" xfId="35719" xr:uid="{00000000-0005-0000-0000-000007870000}"/>
    <cellStyle name="Финансовый 5 2 2 4 7" xfId="12349" xr:uid="{00000000-0005-0000-0000-000008870000}"/>
    <cellStyle name="Финансовый 5 2 2 4 8" xfId="13850" xr:uid="{00000000-0005-0000-0000-000009870000}"/>
    <cellStyle name="Финансовый 5 2 2 4 9" xfId="14472" xr:uid="{00000000-0005-0000-0000-00000A870000}"/>
    <cellStyle name="Финансовый 5 2 2 4 9 2" xfId="16508" xr:uid="{00000000-0005-0000-0000-00000B870000}"/>
    <cellStyle name="Финансовый 5 2 2 4 9 3" xfId="20491" xr:uid="{00000000-0005-0000-0000-00000C870000}"/>
    <cellStyle name="Финансовый 5 2 2 4 9 4" xfId="22922" xr:uid="{00000000-0005-0000-0000-00000D870000}"/>
    <cellStyle name="Финансовый 5 2 2 4 9 5" xfId="23860" xr:uid="{00000000-0005-0000-0000-00000E870000}"/>
    <cellStyle name="Финансовый 5 2 2 4 9 6" xfId="26042" xr:uid="{00000000-0005-0000-0000-00000F870000}"/>
    <cellStyle name="Финансовый 5 2 2 4 9 7" xfId="22246" xr:uid="{00000000-0005-0000-0000-000010870000}"/>
    <cellStyle name="Финансовый 5 2 2 4 9 8" xfId="33664" xr:uid="{00000000-0005-0000-0000-000011870000}"/>
    <cellStyle name="Финансовый 5 2 2 4 9 9" xfId="31536" xr:uid="{00000000-0005-0000-0000-000012870000}"/>
    <cellStyle name="Финансовый 5 2 2 5" xfId="1230" xr:uid="{00000000-0005-0000-0000-000013870000}"/>
    <cellStyle name="Финансовый 5 2 2 5 2" xfId="6243" xr:uid="{00000000-0005-0000-0000-000014870000}"/>
    <cellStyle name="Финансовый 5 2 2 5 2 2" xfId="9887" xr:uid="{00000000-0005-0000-0000-000015870000}"/>
    <cellStyle name="Финансовый 5 2 2 5 2 2 2" xfId="13498" xr:uid="{00000000-0005-0000-0000-000016870000}"/>
    <cellStyle name="Финансовый 5 2 2 5 2 2 3" xfId="14824" xr:uid="{00000000-0005-0000-0000-000017870000}"/>
    <cellStyle name="Финансовый 5 2 2 5 2 2 3 2" xfId="16156" xr:uid="{00000000-0005-0000-0000-000018870000}"/>
    <cellStyle name="Финансовый 5 2 2 5 2 2 3 3" xfId="20139" xr:uid="{00000000-0005-0000-0000-000019870000}"/>
    <cellStyle name="Финансовый 5 2 2 5 2 2 3 4" xfId="22008" xr:uid="{00000000-0005-0000-0000-00001A870000}"/>
    <cellStyle name="Финансовый 5 2 2 5 2 2 3 5" xfId="22960" xr:uid="{00000000-0005-0000-0000-00001B870000}"/>
    <cellStyle name="Финансовый 5 2 2 5 2 2 3 6" xfId="25764" xr:uid="{00000000-0005-0000-0000-00001C870000}"/>
    <cellStyle name="Финансовый 5 2 2 5 2 2 3 7" xfId="23154" xr:uid="{00000000-0005-0000-0000-00001D870000}"/>
    <cellStyle name="Финансовый 5 2 2 5 2 2 3 8" xfId="33312" xr:uid="{00000000-0005-0000-0000-00001E870000}"/>
    <cellStyle name="Финансовый 5 2 2 5 2 2 3 9" xfId="31875" xr:uid="{00000000-0005-0000-0000-00001F870000}"/>
    <cellStyle name="Финансовый 5 2 2 5 2 2 4" xfId="17496" xr:uid="{00000000-0005-0000-0000-000020870000}"/>
    <cellStyle name="Финансовый 5 2 2 5 2 2 5" xfId="18808" xr:uid="{00000000-0005-0000-0000-000021870000}"/>
    <cellStyle name="Финансовый 5 2 2 5 2 2 5 2" xfId="23201" xr:uid="{00000000-0005-0000-0000-000022870000}"/>
    <cellStyle name="Финансовый 5 2 2 5 2 2 5 3" xfId="27951" xr:uid="{00000000-0005-0000-0000-000023870000}"/>
    <cellStyle name="Финансовый 5 2 2 5 2 2 5 4" xfId="29388" xr:uid="{00000000-0005-0000-0000-000024870000}"/>
    <cellStyle name="Финансовый 5 2 2 5 2 2 5 5" xfId="30694" xr:uid="{00000000-0005-0000-0000-000025870000}"/>
    <cellStyle name="Финансовый 5 2 2 5 2 2 5 6" xfId="34679" xr:uid="{00000000-0005-0000-0000-000026870000}"/>
    <cellStyle name="Финансовый 5 2 2 5 2 2 5 7" xfId="36015" xr:uid="{00000000-0005-0000-0000-000027870000}"/>
    <cellStyle name="Финансовый 5 2 2 5 2 3" xfId="12769" xr:uid="{00000000-0005-0000-0000-000028870000}"/>
    <cellStyle name="Финансовый 5 2 2 5 2 3 2" xfId="12863" xr:uid="{00000000-0005-0000-0000-000029870000}"/>
    <cellStyle name="Финансовый 5 2 2 5 2 3 3" xfId="15459" xr:uid="{00000000-0005-0000-0000-00002A870000}"/>
    <cellStyle name="Финансовый 5 2 2 5 2 3 3 2" xfId="15521" xr:uid="{00000000-0005-0000-0000-00002B870000}"/>
    <cellStyle name="Финансовый 5 2 2 5 2 3 3 3" xfId="19504" xr:uid="{00000000-0005-0000-0000-00002C870000}"/>
    <cellStyle name="Финансовый 5 2 2 5 2 3 3 4" xfId="22563" xr:uid="{00000000-0005-0000-0000-00002D870000}"/>
    <cellStyle name="Финансовый 5 2 2 5 2 3 3 5" xfId="25642" xr:uid="{00000000-0005-0000-0000-00002E870000}"/>
    <cellStyle name="Финансовый 5 2 2 5 2 3 3 6" xfId="25204" xr:uid="{00000000-0005-0000-0000-00002F870000}"/>
    <cellStyle name="Финансовый 5 2 2 5 2 3 3 7" xfId="26087" xr:uid="{00000000-0005-0000-0000-000030870000}"/>
    <cellStyle name="Финансовый 5 2 2 5 2 3 3 8" xfId="32677" xr:uid="{00000000-0005-0000-0000-000031870000}"/>
    <cellStyle name="Финансовый 5 2 2 5 2 3 3 9" xfId="32462" xr:uid="{00000000-0005-0000-0000-000032870000}"/>
    <cellStyle name="Финансовый 5 2 2 5 2 3 4" xfId="18131" xr:uid="{00000000-0005-0000-0000-000033870000}"/>
    <cellStyle name="Финансовый 5 2 2 5 2 3 5" xfId="19443" xr:uid="{00000000-0005-0000-0000-000034870000}"/>
    <cellStyle name="Финансовый 5 2 2 5 2 3 5 2" xfId="21985" xr:uid="{00000000-0005-0000-0000-000035870000}"/>
    <cellStyle name="Финансовый 5 2 2 5 2 3 5 3" xfId="28586" xr:uid="{00000000-0005-0000-0000-000036870000}"/>
    <cellStyle name="Финансовый 5 2 2 5 2 3 5 4" xfId="30023" xr:uid="{00000000-0005-0000-0000-000037870000}"/>
    <cellStyle name="Финансовый 5 2 2 5 2 3 5 5" xfId="31329" xr:uid="{00000000-0005-0000-0000-000038870000}"/>
    <cellStyle name="Финансовый 5 2 2 5 2 3 5 6" xfId="34044" xr:uid="{00000000-0005-0000-0000-000039870000}"/>
    <cellStyle name="Финансовый 5 2 2 5 2 3 5 7" xfId="35380" xr:uid="{00000000-0005-0000-0000-00003A870000}"/>
    <cellStyle name="Финансовый 5 2 2 5 3" xfId="11115" xr:uid="{00000000-0005-0000-0000-00003B870000}"/>
    <cellStyle name="Финансовый 5 2 2 5 3 2" xfId="13184" xr:uid="{00000000-0005-0000-0000-00003C870000}"/>
    <cellStyle name="Финансовый 5 2 2 5 3 3" xfId="15138" xr:uid="{00000000-0005-0000-0000-00003D870000}"/>
    <cellStyle name="Финансовый 5 2 2 5 3 3 2" xfId="15842" xr:uid="{00000000-0005-0000-0000-00003E870000}"/>
    <cellStyle name="Финансовый 5 2 2 5 3 3 3" xfId="19825" xr:uid="{00000000-0005-0000-0000-00003F870000}"/>
    <cellStyle name="Финансовый 5 2 2 5 3 3 4" xfId="21521" xr:uid="{00000000-0005-0000-0000-000040870000}"/>
    <cellStyle name="Финансовый 5 2 2 5 3 3 5" xfId="26159" xr:uid="{00000000-0005-0000-0000-000041870000}"/>
    <cellStyle name="Финансовый 5 2 2 5 3 3 6" xfId="25077" xr:uid="{00000000-0005-0000-0000-000042870000}"/>
    <cellStyle name="Финансовый 5 2 2 5 3 3 7" xfId="26897" xr:uid="{00000000-0005-0000-0000-000043870000}"/>
    <cellStyle name="Финансовый 5 2 2 5 3 3 8" xfId="32998" xr:uid="{00000000-0005-0000-0000-000044870000}"/>
    <cellStyle name="Финансовый 5 2 2 5 3 3 9" xfId="32271" xr:uid="{00000000-0005-0000-0000-000045870000}"/>
    <cellStyle name="Финансовый 5 2 2 5 3 4" xfId="17810" xr:uid="{00000000-0005-0000-0000-000046870000}"/>
    <cellStyle name="Финансовый 5 2 2 5 3 5" xfId="19122" xr:uid="{00000000-0005-0000-0000-000047870000}"/>
    <cellStyle name="Финансовый 5 2 2 5 3 5 2" xfId="22006" xr:uid="{00000000-0005-0000-0000-000048870000}"/>
    <cellStyle name="Финансовый 5 2 2 5 3 5 3" xfId="28265" xr:uid="{00000000-0005-0000-0000-000049870000}"/>
    <cellStyle name="Финансовый 5 2 2 5 3 5 4" xfId="29702" xr:uid="{00000000-0005-0000-0000-00004A870000}"/>
    <cellStyle name="Финансовый 5 2 2 5 3 5 5" xfId="31008" xr:uid="{00000000-0005-0000-0000-00004B870000}"/>
    <cellStyle name="Финансовый 5 2 2 5 3 5 6" xfId="34365" xr:uid="{00000000-0005-0000-0000-00004C870000}"/>
    <cellStyle name="Финансовый 5 2 2 5 3 5 7" xfId="35701" xr:uid="{00000000-0005-0000-0000-00004D870000}"/>
    <cellStyle name="Финансовый 5 2 2 5 4" xfId="12412" xr:uid="{00000000-0005-0000-0000-00004E870000}"/>
    <cellStyle name="Финансовый 5 2 2 5 5" xfId="13832" xr:uid="{00000000-0005-0000-0000-00004F870000}"/>
    <cellStyle name="Финансовый 5 2 2 5 6" xfId="14490" xr:uid="{00000000-0005-0000-0000-000050870000}"/>
    <cellStyle name="Финансовый 5 2 2 5 6 2" xfId="16490" xr:uid="{00000000-0005-0000-0000-000051870000}"/>
    <cellStyle name="Финансовый 5 2 2 5 6 3" xfId="20473" xr:uid="{00000000-0005-0000-0000-000052870000}"/>
    <cellStyle name="Финансовый 5 2 2 5 6 4" xfId="22432" xr:uid="{00000000-0005-0000-0000-000053870000}"/>
    <cellStyle name="Финансовый 5 2 2 5 6 5" xfId="24642" xr:uid="{00000000-0005-0000-0000-000054870000}"/>
    <cellStyle name="Финансовый 5 2 2 5 6 6" xfId="23501" xr:uid="{00000000-0005-0000-0000-000055870000}"/>
    <cellStyle name="Финансовый 5 2 2 5 6 7" xfId="24607" xr:uid="{00000000-0005-0000-0000-000056870000}"/>
    <cellStyle name="Финансовый 5 2 2 5 6 8" xfId="33646" xr:uid="{00000000-0005-0000-0000-000057870000}"/>
    <cellStyle name="Финансовый 5 2 2 5 6 9" xfId="31366" xr:uid="{00000000-0005-0000-0000-000058870000}"/>
    <cellStyle name="Финансовый 5 2 2 5 7" xfId="17162" xr:uid="{00000000-0005-0000-0000-000059870000}"/>
    <cellStyle name="Финансовый 5 2 2 5 8" xfId="18474" xr:uid="{00000000-0005-0000-0000-00005A870000}"/>
    <cellStyle name="Финансовый 5 2 2 5 8 2" xfId="22262" xr:uid="{00000000-0005-0000-0000-00005B870000}"/>
    <cellStyle name="Финансовый 5 2 2 5 8 3" xfId="27617" xr:uid="{00000000-0005-0000-0000-00005C870000}"/>
    <cellStyle name="Финансовый 5 2 2 5 8 4" xfId="29054" xr:uid="{00000000-0005-0000-0000-00005D870000}"/>
    <cellStyle name="Финансовый 5 2 2 5 8 5" xfId="30360" xr:uid="{00000000-0005-0000-0000-00005E870000}"/>
    <cellStyle name="Финансовый 5 2 2 5 8 6" xfId="35013" xr:uid="{00000000-0005-0000-0000-00005F870000}"/>
    <cellStyle name="Финансовый 5 2 2 5 8 7" xfId="36349" xr:uid="{00000000-0005-0000-0000-000060870000}"/>
    <cellStyle name="Финансовый 5 2 2 6" xfId="1258" xr:uid="{00000000-0005-0000-0000-000061870000}"/>
    <cellStyle name="Финансовый 5 2 2 6 2" xfId="6260" xr:uid="{00000000-0005-0000-0000-000062870000}"/>
    <cellStyle name="Финансовый 5 2 2 6 2 2" xfId="9915" xr:uid="{00000000-0005-0000-0000-000063870000}"/>
    <cellStyle name="Финансовый 5 2 2 6 2 2 2" xfId="13484" xr:uid="{00000000-0005-0000-0000-000064870000}"/>
    <cellStyle name="Финансовый 5 2 2 6 2 2 3" xfId="14838" xr:uid="{00000000-0005-0000-0000-000065870000}"/>
    <cellStyle name="Финансовый 5 2 2 6 2 2 3 2" xfId="16142" xr:uid="{00000000-0005-0000-0000-000066870000}"/>
    <cellStyle name="Финансовый 5 2 2 6 2 2 3 3" xfId="20125" xr:uid="{00000000-0005-0000-0000-000067870000}"/>
    <cellStyle name="Финансовый 5 2 2 6 2 2 3 4" xfId="23304" xr:uid="{00000000-0005-0000-0000-000068870000}"/>
    <cellStyle name="Финансовый 5 2 2 6 2 2 3 5" xfId="26252" xr:uid="{00000000-0005-0000-0000-000069870000}"/>
    <cellStyle name="Финансовый 5 2 2 6 2 2 3 6" xfId="21135" xr:uid="{00000000-0005-0000-0000-00006A870000}"/>
    <cellStyle name="Финансовый 5 2 2 6 2 2 3 7" xfId="26667" xr:uid="{00000000-0005-0000-0000-00006B870000}"/>
    <cellStyle name="Финансовый 5 2 2 6 2 2 3 8" xfId="33298" xr:uid="{00000000-0005-0000-0000-00006C870000}"/>
    <cellStyle name="Финансовый 5 2 2 6 2 2 3 9" xfId="31495" xr:uid="{00000000-0005-0000-0000-00006D870000}"/>
    <cellStyle name="Финансовый 5 2 2 6 2 2 4" xfId="17510" xr:uid="{00000000-0005-0000-0000-00006E870000}"/>
    <cellStyle name="Финансовый 5 2 2 6 2 2 5" xfId="18822" xr:uid="{00000000-0005-0000-0000-00006F870000}"/>
    <cellStyle name="Финансовый 5 2 2 6 2 2 5 2" xfId="22161" xr:uid="{00000000-0005-0000-0000-000070870000}"/>
    <cellStyle name="Финансовый 5 2 2 6 2 2 5 3" xfId="27965" xr:uid="{00000000-0005-0000-0000-000071870000}"/>
    <cellStyle name="Финансовый 5 2 2 6 2 2 5 4" xfId="29402" xr:uid="{00000000-0005-0000-0000-000072870000}"/>
    <cellStyle name="Финансовый 5 2 2 6 2 2 5 5" xfId="30708" xr:uid="{00000000-0005-0000-0000-000073870000}"/>
    <cellStyle name="Финансовый 5 2 2 6 2 2 5 6" xfId="34665" xr:uid="{00000000-0005-0000-0000-000074870000}"/>
    <cellStyle name="Финансовый 5 2 2 6 2 2 5 7" xfId="36001" xr:uid="{00000000-0005-0000-0000-000075870000}"/>
    <cellStyle name="Финансовый 5 2 2 6 2 3" xfId="12782" xr:uid="{00000000-0005-0000-0000-000076870000}"/>
    <cellStyle name="Финансовый 5 2 2 6 2 3 2" xfId="12850" xr:uid="{00000000-0005-0000-0000-000077870000}"/>
    <cellStyle name="Финансовый 5 2 2 6 2 3 3" xfId="15472" xr:uid="{00000000-0005-0000-0000-000078870000}"/>
    <cellStyle name="Финансовый 5 2 2 6 2 3 3 2" xfId="15508" xr:uid="{00000000-0005-0000-0000-000079870000}"/>
    <cellStyle name="Финансовый 5 2 2 6 2 3 3 3" xfId="19491" xr:uid="{00000000-0005-0000-0000-00007A870000}"/>
    <cellStyle name="Финансовый 5 2 2 6 2 3 3 4" xfId="22919" xr:uid="{00000000-0005-0000-0000-00007B870000}"/>
    <cellStyle name="Финансовый 5 2 2 6 2 3 3 5" xfId="20939" xr:uid="{00000000-0005-0000-0000-00007C870000}"/>
    <cellStyle name="Финансовый 5 2 2 6 2 3 3 6" xfId="25360" xr:uid="{00000000-0005-0000-0000-00007D870000}"/>
    <cellStyle name="Финансовый 5 2 2 6 2 3 3 7" xfId="27146" xr:uid="{00000000-0005-0000-0000-00007E870000}"/>
    <cellStyle name="Финансовый 5 2 2 6 2 3 3 8" xfId="32664" xr:uid="{00000000-0005-0000-0000-00007F870000}"/>
    <cellStyle name="Финансовый 5 2 2 6 2 3 3 9" xfId="31431" xr:uid="{00000000-0005-0000-0000-000080870000}"/>
    <cellStyle name="Финансовый 5 2 2 6 2 3 4" xfId="18144" xr:uid="{00000000-0005-0000-0000-000081870000}"/>
    <cellStyle name="Финансовый 5 2 2 6 2 3 5" xfId="19456" xr:uid="{00000000-0005-0000-0000-000082870000}"/>
    <cellStyle name="Финансовый 5 2 2 6 2 3 5 2" xfId="23398" xr:uid="{00000000-0005-0000-0000-000083870000}"/>
    <cellStyle name="Финансовый 5 2 2 6 2 3 5 3" xfId="28599" xr:uid="{00000000-0005-0000-0000-000084870000}"/>
    <cellStyle name="Финансовый 5 2 2 6 2 3 5 4" xfId="30036" xr:uid="{00000000-0005-0000-0000-000085870000}"/>
    <cellStyle name="Финансовый 5 2 2 6 2 3 5 5" xfId="31342" xr:uid="{00000000-0005-0000-0000-000086870000}"/>
    <cellStyle name="Финансовый 5 2 2 6 2 3 5 6" xfId="34031" xr:uid="{00000000-0005-0000-0000-000087870000}"/>
    <cellStyle name="Финансовый 5 2 2 6 2 3 5 7" xfId="35367" xr:uid="{00000000-0005-0000-0000-000088870000}"/>
    <cellStyle name="Финансовый 5 2 2 6 3" xfId="11143" xr:uid="{00000000-0005-0000-0000-000089870000}"/>
    <cellStyle name="Финансовый 5 2 2 6 3 2" xfId="13170" xr:uid="{00000000-0005-0000-0000-00008A870000}"/>
    <cellStyle name="Финансовый 5 2 2 6 3 3" xfId="15152" xr:uid="{00000000-0005-0000-0000-00008B870000}"/>
    <cellStyle name="Финансовый 5 2 2 6 3 3 2" xfId="15828" xr:uid="{00000000-0005-0000-0000-00008C870000}"/>
    <cellStyle name="Финансовый 5 2 2 6 3 3 3" xfId="19811" xr:uid="{00000000-0005-0000-0000-00008D870000}"/>
    <cellStyle name="Финансовый 5 2 2 6 3 3 4" xfId="23895" xr:uid="{00000000-0005-0000-0000-00008E870000}"/>
    <cellStyle name="Финансовый 5 2 2 6 3 3 5" xfId="27172" xr:uid="{00000000-0005-0000-0000-00008F870000}"/>
    <cellStyle name="Финансовый 5 2 2 6 3 3 6" xfId="21852" xr:uid="{00000000-0005-0000-0000-000090870000}"/>
    <cellStyle name="Финансовый 5 2 2 6 3 3 7" xfId="28662" xr:uid="{00000000-0005-0000-0000-000091870000}"/>
    <cellStyle name="Финансовый 5 2 2 6 3 3 8" xfId="32984" xr:uid="{00000000-0005-0000-0000-000092870000}"/>
    <cellStyle name="Финансовый 5 2 2 6 3 3 9" xfId="31415" xr:uid="{00000000-0005-0000-0000-000093870000}"/>
    <cellStyle name="Финансовый 5 2 2 6 3 4" xfId="17824" xr:uid="{00000000-0005-0000-0000-000094870000}"/>
    <cellStyle name="Финансовый 5 2 2 6 3 5" xfId="19136" xr:uid="{00000000-0005-0000-0000-000095870000}"/>
    <cellStyle name="Финансовый 5 2 2 6 3 5 2" xfId="21588" xr:uid="{00000000-0005-0000-0000-000096870000}"/>
    <cellStyle name="Финансовый 5 2 2 6 3 5 3" xfId="28279" xr:uid="{00000000-0005-0000-0000-000097870000}"/>
    <cellStyle name="Финансовый 5 2 2 6 3 5 4" xfId="29716" xr:uid="{00000000-0005-0000-0000-000098870000}"/>
    <cellStyle name="Финансовый 5 2 2 6 3 5 5" xfId="31022" xr:uid="{00000000-0005-0000-0000-000099870000}"/>
    <cellStyle name="Финансовый 5 2 2 6 3 5 6" xfId="34351" xr:uid="{00000000-0005-0000-0000-00009A870000}"/>
    <cellStyle name="Финансовый 5 2 2 6 3 5 7" xfId="35687" xr:uid="{00000000-0005-0000-0000-00009B870000}"/>
    <cellStyle name="Финансовый 5 2 2 6 4" xfId="12429" xr:uid="{00000000-0005-0000-0000-00009C870000}"/>
    <cellStyle name="Финансовый 5 2 2 6 5" xfId="13818" xr:uid="{00000000-0005-0000-0000-00009D870000}"/>
    <cellStyle name="Финансовый 5 2 2 6 6" xfId="14504" xr:uid="{00000000-0005-0000-0000-00009E870000}"/>
    <cellStyle name="Финансовый 5 2 2 6 6 2" xfId="16476" xr:uid="{00000000-0005-0000-0000-00009F870000}"/>
    <cellStyle name="Финансовый 5 2 2 6 6 3" xfId="20459" xr:uid="{00000000-0005-0000-0000-0000A0870000}"/>
    <cellStyle name="Финансовый 5 2 2 6 6 4" xfId="21235" xr:uid="{00000000-0005-0000-0000-0000A1870000}"/>
    <cellStyle name="Финансовый 5 2 2 6 6 5" xfId="26830" xr:uid="{00000000-0005-0000-0000-0000A2870000}"/>
    <cellStyle name="Финансовый 5 2 2 6 6 6" xfId="24559" xr:uid="{00000000-0005-0000-0000-0000A3870000}"/>
    <cellStyle name="Финансовый 5 2 2 6 6 7" xfId="20852" xr:uid="{00000000-0005-0000-0000-0000A4870000}"/>
    <cellStyle name="Финансовый 5 2 2 6 6 8" xfId="33632" xr:uid="{00000000-0005-0000-0000-0000A5870000}"/>
    <cellStyle name="Финансовый 5 2 2 6 6 9" xfId="31901" xr:uid="{00000000-0005-0000-0000-0000A6870000}"/>
    <cellStyle name="Финансовый 5 2 2 6 7" xfId="17176" xr:uid="{00000000-0005-0000-0000-0000A7870000}"/>
    <cellStyle name="Финансовый 5 2 2 6 8" xfId="18488" xr:uid="{00000000-0005-0000-0000-0000A8870000}"/>
    <cellStyle name="Финансовый 5 2 2 6 8 2" xfId="22660" xr:uid="{00000000-0005-0000-0000-0000A9870000}"/>
    <cellStyle name="Финансовый 5 2 2 6 8 3" xfId="27631" xr:uid="{00000000-0005-0000-0000-0000AA870000}"/>
    <cellStyle name="Финансовый 5 2 2 6 8 4" xfId="29068" xr:uid="{00000000-0005-0000-0000-0000AB870000}"/>
    <cellStyle name="Финансовый 5 2 2 6 8 5" xfId="30374" xr:uid="{00000000-0005-0000-0000-0000AC870000}"/>
    <cellStyle name="Финансовый 5 2 2 6 8 6" xfId="34999" xr:uid="{00000000-0005-0000-0000-0000AD870000}"/>
    <cellStyle name="Финансовый 5 2 2 6 8 7" xfId="36335" xr:uid="{00000000-0005-0000-0000-0000AE870000}"/>
    <cellStyle name="Финансовый 5 2 2 7" xfId="9062" xr:uid="{00000000-0005-0000-0000-0000AF870000}"/>
    <cellStyle name="Финансовый 5 2 2 8" xfId="10472" xr:uid="{00000000-0005-0000-0000-0000B0870000}"/>
    <cellStyle name="Финансовый 5 2 2 9" xfId="14176" xr:uid="{00000000-0005-0000-0000-0000B1870000}"/>
    <cellStyle name="Финансовый 5 2 3" xfId="669" xr:uid="{00000000-0005-0000-0000-0000B2870000}"/>
    <cellStyle name="Финансовый 5 2 3 10" xfId="17118" xr:uid="{00000000-0005-0000-0000-0000B3870000}"/>
    <cellStyle name="Финансовый 5 2 3 11" xfId="18430" xr:uid="{00000000-0005-0000-0000-0000B4870000}"/>
    <cellStyle name="Финансовый 5 2 3 11 2" xfId="23003" xr:uid="{00000000-0005-0000-0000-0000B5870000}"/>
    <cellStyle name="Финансовый 5 2 3 11 3" xfId="27573" xr:uid="{00000000-0005-0000-0000-0000B6870000}"/>
    <cellStyle name="Финансовый 5 2 3 11 4" xfId="29010" xr:uid="{00000000-0005-0000-0000-0000B7870000}"/>
    <cellStyle name="Финансовый 5 2 3 11 5" xfId="30316" xr:uid="{00000000-0005-0000-0000-0000B8870000}"/>
    <cellStyle name="Финансовый 5 2 3 11 6" xfId="35057" xr:uid="{00000000-0005-0000-0000-0000B9870000}"/>
    <cellStyle name="Финансовый 5 2 3 11 7" xfId="36393" xr:uid="{00000000-0005-0000-0000-0000BA870000}"/>
    <cellStyle name="Финансовый 5 2 3 2" xfId="1138" xr:uid="{00000000-0005-0000-0000-0000BB870000}"/>
    <cellStyle name="Финансовый 5 2 3 2 2" xfId="6181" xr:uid="{00000000-0005-0000-0000-0000BC870000}"/>
    <cellStyle name="Финансовый 5 2 3 2 2 2" xfId="9799" xr:uid="{00000000-0005-0000-0000-0000BD870000}"/>
    <cellStyle name="Финансовый 5 2 3 2 2 2 2" xfId="13517" xr:uid="{00000000-0005-0000-0000-0000BE870000}"/>
    <cellStyle name="Финансовый 5 2 3 2 2 2 3" xfId="14805" xr:uid="{00000000-0005-0000-0000-0000BF870000}"/>
    <cellStyle name="Финансовый 5 2 3 2 2 2 3 2" xfId="16175" xr:uid="{00000000-0005-0000-0000-0000C0870000}"/>
    <cellStyle name="Финансовый 5 2 3 2 2 2 3 3" xfId="20158" xr:uid="{00000000-0005-0000-0000-0000C1870000}"/>
    <cellStyle name="Финансовый 5 2 3 2 2 2 3 4" xfId="22069" xr:uid="{00000000-0005-0000-0000-0000C2870000}"/>
    <cellStyle name="Финансовый 5 2 3 2 2 2 3 5" xfId="24966" xr:uid="{00000000-0005-0000-0000-0000C3870000}"/>
    <cellStyle name="Финансовый 5 2 3 2 2 2 3 6" xfId="20862" xr:uid="{00000000-0005-0000-0000-0000C4870000}"/>
    <cellStyle name="Финансовый 5 2 3 2 2 2 3 7" xfId="23136" xr:uid="{00000000-0005-0000-0000-0000C5870000}"/>
    <cellStyle name="Финансовый 5 2 3 2 2 2 3 8" xfId="33331" xr:uid="{00000000-0005-0000-0000-0000C6870000}"/>
    <cellStyle name="Финансовый 5 2 3 2 2 2 3 9" xfId="31624" xr:uid="{00000000-0005-0000-0000-0000C7870000}"/>
    <cellStyle name="Финансовый 5 2 3 2 2 2 4" xfId="17477" xr:uid="{00000000-0005-0000-0000-0000C8870000}"/>
    <cellStyle name="Финансовый 5 2 3 2 2 2 5" xfId="18789" xr:uid="{00000000-0005-0000-0000-0000C9870000}"/>
    <cellStyle name="Финансовый 5 2 3 2 2 2 5 2" xfId="21030" xr:uid="{00000000-0005-0000-0000-0000CA870000}"/>
    <cellStyle name="Финансовый 5 2 3 2 2 2 5 3" xfId="27932" xr:uid="{00000000-0005-0000-0000-0000CB870000}"/>
    <cellStyle name="Финансовый 5 2 3 2 2 2 5 4" xfId="29369" xr:uid="{00000000-0005-0000-0000-0000CC870000}"/>
    <cellStyle name="Финансовый 5 2 3 2 2 2 5 5" xfId="30675" xr:uid="{00000000-0005-0000-0000-0000CD870000}"/>
    <cellStyle name="Финансовый 5 2 3 2 2 2 5 6" xfId="34698" xr:uid="{00000000-0005-0000-0000-0000CE870000}"/>
    <cellStyle name="Финансовый 5 2 3 2 2 2 5 7" xfId="36034" xr:uid="{00000000-0005-0000-0000-0000CF870000}"/>
    <cellStyle name="Финансовый 5 2 3 2 2 3" xfId="12753" xr:uid="{00000000-0005-0000-0000-0000D0870000}"/>
    <cellStyle name="Финансовый 5 2 3 2 2 3 2" xfId="12879" xr:uid="{00000000-0005-0000-0000-0000D1870000}"/>
    <cellStyle name="Финансовый 5 2 3 2 2 3 3" xfId="15443" xr:uid="{00000000-0005-0000-0000-0000D2870000}"/>
    <cellStyle name="Финансовый 5 2 3 2 2 3 3 2" xfId="15537" xr:uid="{00000000-0005-0000-0000-0000D3870000}"/>
    <cellStyle name="Финансовый 5 2 3 2 2 3 3 3" xfId="19520" xr:uid="{00000000-0005-0000-0000-0000D4870000}"/>
    <cellStyle name="Финансовый 5 2 3 2 2 3 3 4" xfId="22895" xr:uid="{00000000-0005-0000-0000-0000D5870000}"/>
    <cellStyle name="Финансовый 5 2 3 2 2 3 3 5" xfId="27253" xr:uid="{00000000-0005-0000-0000-0000D6870000}"/>
    <cellStyle name="Финансовый 5 2 3 2 2 3 3 6" xfId="21101" xr:uid="{00000000-0005-0000-0000-0000D7870000}"/>
    <cellStyle name="Финансовый 5 2 3 2 2 3 3 7" xfId="24932" xr:uid="{00000000-0005-0000-0000-0000D8870000}"/>
    <cellStyle name="Финансовый 5 2 3 2 2 3 3 8" xfId="32693" xr:uid="{00000000-0005-0000-0000-0000D9870000}"/>
    <cellStyle name="Финансовый 5 2 3 2 2 3 3 9" xfId="31635" xr:uid="{00000000-0005-0000-0000-0000DA870000}"/>
    <cellStyle name="Финансовый 5 2 3 2 2 3 4" xfId="18115" xr:uid="{00000000-0005-0000-0000-0000DB870000}"/>
    <cellStyle name="Финансовый 5 2 3 2 2 3 5" xfId="19427" xr:uid="{00000000-0005-0000-0000-0000DC870000}"/>
    <cellStyle name="Финансовый 5 2 3 2 2 3 5 2" xfId="25189" xr:uid="{00000000-0005-0000-0000-0000DD870000}"/>
    <cellStyle name="Финансовый 5 2 3 2 2 3 5 3" xfId="28570" xr:uid="{00000000-0005-0000-0000-0000DE870000}"/>
    <cellStyle name="Финансовый 5 2 3 2 2 3 5 4" xfId="30007" xr:uid="{00000000-0005-0000-0000-0000DF870000}"/>
    <cellStyle name="Финансовый 5 2 3 2 2 3 5 5" xfId="31313" xr:uid="{00000000-0005-0000-0000-0000E0870000}"/>
    <cellStyle name="Финансовый 5 2 3 2 2 3 5 6" xfId="34060" xr:uid="{00000000-0005-0000-0000-0000E1870000}"/>
    <cellStyle name="Финансовый 5 2 3 2 2 3 5 7" xfId="35396" xr:uid="{00000000-0005-0000-0000-0000E2870000}"/>
    <cellStyle name="Финансовый 5 2 3 2 3" xfId="11029" xr:uid="{00000000-0005-0000-0000-0000E3870000}"/>
    <cellStyle name="Финансовый 5 2 3 2 3 2" xfId="13201" xr:uid="{00000000-0005-0000-0000-0000E4870000}"/>
    <cellStyle name="Финансовый 5 2 3 2 3 3" xfId="15121" xr:uid="{00000000-0005-0000-0000-0000E5870000}"/>
    <cellStyle name="Финансовый 5 2 3 2 3 3 2" xfId="15859" xr:uid="{00000000-0005-0000-0000-0000E6870000}"/>
    <cellStyle name="Финансовый 5 2 3 2 3 3 3" xfId="19842" xr:uid="{00000000-0005-0000-0000-0000E7870000}"/>
    <cellStyle name="Финансовый 5 2 3 2 3 3 4" xfId="21934" xr:uid="{00000000-0005-0000-0000-0000E8870000}"/>
    <cellStyle name="Финансовый 5 2 3 2 3 3 5" xfId="21204" xr:uid="{00000000-0005-0000-0000-0000E9870000}"/>
    <cellStyle name="Финансовый 5 2 3 2 3 3 6" xfId="26621" xr:uid="{00000000-0005-0000-0000-0000EA870000}"/>
    <cellStyle name="Финансовый 5 2 3 2 3 3 7" xfId="24068" xr:uid="{00000000-0005-0000-0000-0000EB870000}"/>
    <cellStyle name="Финансовый 5 2 3 2 3 3 8" xfId="33015" xr:uid="{00000000-0005-0000-0000-0000EC870000}"/>
    <cellStyle name="Финансовый 5 2 3 2 3 3 9" xfId="31739" xr:uid="{00000000-0005-0000-0000-0000ED870000}"/>
    <cellStyle name="Финансовый 5 2 3 2 3 4" xfId="17793" xr:uid="{00000000-0005-0000-0000-0000EE870000}"/>
    <cellStyle name="Финансовый 5 2 3 2 3 5" xfId="19105" xr:uid="{00000000-0005-0000-0000-0000EF870000}"/>
    <cellStyle name="Финансовый 5 2 3 2 3 5 2" xfId="22697" xr:uid="{00000000-0005-0000-0000-0000F0870000}"/>
    <cellStyle name="Финансовый 5 2 3 2 3 5 3" xfId="28248" xr:uid="{00000000-0005-0000-0000-0000F1870000}"/>
    <cellStyle name="Финансовый 5 2 3 2 3 5 4" xfId="29685" xr:uid="{00000000-0005-0000-0000-0000F2870000}"/>
    <cellStyle name="Финансовый 5 2 3 2 3 5 5" xfId="30991" xr:uid="{00000000-0005-0000-0000-0000F3870000}"/>
    <cellStyle name="Финансовый 5 2 3 2 3 5 6" xfId="34382" xr:uid="{00000000-0005-0000-0000-0000F4870000}"/>
    <cellStyle name="Финансовый 5 2 3 2 3 5 7" xfId="35718" xr:uid="{00000000-0005-0000-0000-0000F5870000}"/>
    <cellStyle name="Финансовый 5 2 3 2 4" xfId="12350" xr:uid="{00000000-0005-0000-0000-0000F6870000}"/>
    <cellStyle name="Финансовый 5 2 3 2 5" xfId="13849" xr:uid="{00000000-0005-0000-0000-0000F7870000}"/>
    <cellStyle name="Финансовый 5 2 3 2 6" xfId="14473" xr:uid="{00000000-0005-0000-0000-0000F8870000}"/>
    <cellStyle name="Финансовый 5 2 3 2 6 2" xfId="16507" xr:uid="{00000000-0005-0000-0000-0000F9870000}"/>
    <cellStyle name="Финансовый 5 2 3 2 6 3" xfId="20490" xr:uid="{00000000-0005-0000-0000-0000FA870000}"/>
    <cellStyle name="Финансовый 5 2 3 2 6 4" xfId="22947" xr:uid="{00000000-0005-0000-0000-0000FB870000}"/>
    <cellStyle name="Финансовый 5 2 3 2 6 5" xfId="26536" xr:uid="{00000000-0005-0000-0000-0000FC870000}"/>
    <cellStyle name="Финансовый 5 2 3 2 6 6" xfId="24280" xr:uid="{00000000-0005-0000-0000-0000FD870000}"/>
    <cellStyle name="Финансовый 5 2 3 2 6 7" xfId="27018" xr:uid="{00000000-0005-0000-0000-0000FE870000}"/>
    <cellStyle name="Финансовый 5 2 3 2 6 8" xfId="33663" xr:uid="{00000000-0005-0000-0000-0000FF870000}"/>
    <cellStyle name="Финансовый 5 2 3 2 6 9" xfId="31365" xr:uid="{00000000-0005-0000-0000-000000880000}"/>
    <cellStyle name="Финансовый 5 2 3 2 7" xfId="17145" xr:uid="{00000000-0005-0000-0000-000001880000}"/>
    <cellStyle name="Финансовый 5 2 3 2 8" xfId="18457" xr:uid="{00000000-0005-0000-0000-000002880000}"/>
    <cellStyle name="Финансовый 5 2 3 2 8 2" xfId="24635" xr:uid="{00000000-0005-0000-0000-000003880000}"/>
    <cellStyle name="Финансовый 5 2 3 2 8 3" xfId="27600" xr:uid="{00000000-0005-0000-0000-000004880000}"/>
    <cellStyle name="Финансовый 5 2 3 2 8 4" xfId="29037" xr:uid="{00000000-0005-0000-0000-000005880000}"/>
    <cellStyle name="Финансовый 5 2 3 2 8 5" xfId="30343" xr:uid="{00000000-0005-0000-0000-000006880000}"/>
    <cellStyle name="Финансовый 5 2 3 2 8 6" xfId="35030" xr:uid="{00000000-0005-0000-0000-000007880000}"/>
    <cellStyle name="Финансовый 5 2 3 2 8 7" xfId="36366" xr:uid="{00000000-0005-0000-0000-000008880000}"/>
    <cellStyle name="Финансовый 5 2 3 3" xfId="1234" xr:uid="{00000000-0005-0000-0000-000009880000}"/>
    <cellStyle name="Финансовый 5 2 3 3 2" xfId="6244" xr:uid="{00000000-0005-0000-0000-00000A880000}"/>
    <cellStyle name="Финансовый 5 2 3 3 2 2" xfId="9891" xr:uid="{00000000-0005-0000-0000-00000B880000}"/>
    <cellStyle name="Финансовый 5 2 3 3 2 2 2" xfId="13497" xr:uid="{00000000-0005-0000-0000-00000C880000}"/>
    <cellStyle name="Финансовый 5 2 3 3 2 2 3" xfId="14825" xr:uid="{00000000-0005-0000-0000-00000D880000}"/>
    <cellStyle name="Финансовый 5 2 3 3 2 2 3 2" xfId="16155" xr:uid="{00000000-0005-0000-0000-00000E880000}"/>
    <cellStyle name="Финансовый 5 2 3 3 2 2 3 3" xfId="20138" xr:uid="{00000000-0005-0000-0000-00000F880000}"/>
    <cellStyle name="Финансовый 5 2 3 3 2 2 3 4" xfId="22022" xr:uid="{00000000-0005-0000-0000-000010880000}"/>
    <cellStyle name="Финансовый 5 2 3 3 2 2 3 5" xfId="22362" xr:uid="{00000000-0005-0000-0000-000011880000}"/>
    <cellStyle name="Финансовый 5 2 3 3 2 2 3 6" xfId="25567" xr:uid="{00000000-0005-0000-0000-000012880000}"/>
    <cellStyle name="Финансовый 5 2 3 3 2 2 3 7" xfId="25349" xr:uid="{00000000-0005-0000-0000-000013880000}"/>
    <cellStyle name="Финансовый 5 2 3 3 2 2 3 8" xfId="33311" xr:uid="{00000000-0005-0000-0000-000014880000}"/>
    <cellStyle name="Финансовый 5 2 3 3 2 2 3 9" xfId="31884" xr:uid="{00000000-0005-0000-0000-000015880000}"/>
    <cellStyle name="Финансовый 5 2 3 3 2 2 4" xfId="17497" xr:uid="{00000000-0005-0000-0000-000016880000}"/>
    <cellStyle name="Финансовый 5 2 3 3 2 2 5" xfId="18809" xr:uid="{00000000-0005-0000-0000-000017880000}"/>
    <cellStyle name="Финансовый 5 2 3 3 2 2 5 2" xfId="23031" xr:uid="{00000000-0005-0000-0000-000018880000}"/>
    <cellStyle name="Финансовый 5 2 3 3 2 2 5 3" xfId="27952" xr:uid="{00000000-0005-0000-0000-000019880000}"/>
    <cellStyle name="Финансовый 5 2 3 3 2 2 5 4" xfId="29389" xr:uid="{00000000-0005-0000-0000-00001A880000}"/>
    <cellStyle name="Финансовый 5 2 3 3 2 2 5 5" xfId="30695" xr:uid="{00000000-0005-0000-0000-00001B880000}"/>
    <cellStyle name="Финансовый 5 2 3 3 2 2 5 6" xfId="34678" xr:uid="{00000000-0005-0000-0000-00001C880000}"/>
    <cellStyle name="Финансовый 5 2 3 3 2 2 5 7" xfId="36014" xr:uid="{00000000-0005-0000-0000-00001D880000}"/>
    <cellStyle name="Финансовый 5 2 3 3 2 3" xfId="12770" xr:uid="{00000000-0005-0000-0000-00001E880000}"/>
    <cellStyle name="Финансовый 5 2 3 3 2 3 2" xfId="12862" xr:uid="{00000000-0005-0000-0000-00001F880000}"/>
    <cellStyle name="Финансовый 5 2 3 3 2 3 3" xfId="15460" xr:uid="{00000000-0005-0000-0000-000020880000}"/>
    <cellStyle name="Финансовый 5 2 3 3 2 3 3 2" xfId="15520" xr:uid="{00000000-0005-0000-0000-000021880000}"/>
    <cellStyle name="Финансовый 5 2 3 3 2 3 3 3" xfId="19503" xr:uid="{00000000-0005-0000-0000-000022880000}"/>
    <cellStyle name="Финансовый 5 2 3 3 2 3 3 4" xfId="22510" xr:uid="{00000000-0005-0000-0000-000023880000}"/>
    <cellStyle name="Финансовый 5 2 3 3 2 3 3 5" xfId="25925" xr:uid="{00000000-0005-0000-0000-000024880000}"/>
    <cellStyle name="Финансовый 5 2 3 3 2 3 3 6" xfId="22879" xr:uid="{00000000-0005-0000-0000-000025880000}"/>
    <cellStyle name="Финансовый 5 2 3 3 2 3 3 7" xfId="27084" xr:uid="{00000000-0005-0000-0000-000026880000}"/>
    <cellStyle name="Финансовый 5 2 3 3 2 3 3 8" xfId="32676" xr:uid="{00000000-0005-0000-0000-000027880000}"/>
    <cellStyle name="Финансовый 5 2 3 3 2 3 3 9" xfId="31413" xr:uid="{00000000-0005-0000-0000-000028880000}"/>
    <cellStyle name="Финансовый 5 2 3 3 2 3 4" xfId="18132" xr:uid="{00000000-0005-0000-0000-000029880000}"/>
    <cellStyle name="Финансовый 5 2 3 3 2 3 5" xfId="19444" xr:uid="{00000000-0005-0000-0000-00002A880000}"/>
    <cellStyle name="Финансовый 5 2 3 3 2 3 5 2" xfId="21928" xr:uid="{00000000-0005-0000-0000-00002B880000}"/>
    <cellStyle name="Финансовый 5 2 3 3 2 3 5 3" xfId="28587" xr:uid="{00000000-0005-0000-0000-00002C880000}"/>
    <cellStyle name="Финансовый 5 2 3 3 2 3 5 4" xfId="30024" xr:uid="{00000000-0005-0000-0000-00002D880000}"/>
    <cellStyle name="Финансовый 5 2 3 3 2 3 5 5" xfId="31330" xr:uid="{00000000-0005-0000-0000-00002E880000}"/>
    <cellStyle name="Финансовый 5 2 3 3 2 3 5 6" xfId="34043" xr:uid="{00000000-0005-0000-0000-00002F880000}"/>
    <cellStyle name="Финансовый 5 2 3 3 2 3 5 7" xfId="35379" xr:uid="{00000000-0005-0000-0000-000030880000}"/>
    <cellStyle name="Финансовый 5 2 3 3 3" xfId="11119" xr:uid="{00000000-0005-0000-0000-000031880000}"/>
    <cellStyle name="Финансовый 5 2 3 3 3 2" xfId="13183" xr:uid="{00000000-0005-0000-0000-000032880000}"/>
    <cellStyle name="Финансовый 5 2 3 3 3 3" xfId="15139" xr:uid="{00000000-0005-0000-0000-000033880000}"/>
    <cellStyle name="Финансовый 5 2 3 3 3 3 2" xfId="15841" xr:uid="{00000000-0005-0000-0000-000034880000}"/>
    <cellStyle name="Финансовый 5 2 3 3 3 3 3" xfId="19824" xr:uid="{00000000-0005-0000-0000-000035880000}"/>
    <cellStyle name="Финансовый 5 2 3 3 3 3 4" xfId="21343" xr:uid="{00000000-0005-0000-0000-000036880000}"/>
    <cellStyle name="Финансовый 5 2 3 3 3 3 5" xfId="26665" xr:uid="{00000000-0005-0000-0000-000037880000}"/>
    <cellStyle name="Финансовый 5 2 3 3 3 3 6" xfId="22413" xr:uid="{00000000-0005-0000-0000-000038880000}"/>
    <cellStyle name="Финансовый 5 2 3 3 3 3 7" xfId="27122" xr:uid="{00000000-0005-0000-0000-000039880000}"/>
    <cellStyle name="Финансовый 5 2 3 3 3 3 8" xfId="32997" xr:uid="{00000000-0005-0000-0000-00003A880000}"/>
    <cellStyle name="Финансовый 5 2 3 3 3 3 9" xfId="32318" xr:uid="{00000000-0005-0000-0000-00003B880000}"/>
    <cellStyle name="Финансовый 5 2 3 3 3 4" xfId="17811" xr:uid="{00000000-0005-0000-0000-00003C880000}"/>
    <cellStyle name="Финансовый 5 2 3 3 3 5" xfId="19123" xr:uid="{00000000-0005-0000-0000-00003D880000}"/>
    <cellStyle name="Финансовый 5 2 3 3 3 5 2" xfId="22028" xr:uid="{00000000-0005-0000-0000-00003E880000}"/>
    <cellStyle name="Финансовый 5 2 3 3 3 5 3" xfId="28266" xr:uid="{00000000-0005-0000-0000-00003F880000}"/>
    <cellStyle name="Финансовый 5 2 3 3 3 5 4" xfId="29703" xr:uid="{00000000-0005-0000-0000-000040880000}"/>
    <cellStyle name="Финансовый 5 2 3 3 3 5 5" xfId="31009" xr:uid="{00000000-0005-0000-0000-000041880000}"/>
    <cellStyle name="Финансовый 5 2 3 3 3 5 6" xfId="34364" xr:uid="{00000000-0005-0000-0000-000042880000}"/>
    <cellStyle name="Финансовый 5 2 3 3 3 5 7" xfId="35700" xr:uid="{00000000-0005-0000-0000-000043880000}"/>
    <cellStyle name="Финансовый 5 2 3 3 4" xfId="12413" xr:uid="{00000000-0005-0000-0000-000044880000}"/>
    <cellStyle name="Финансовый 5 2 3 3 5" xfId="13831" xr:uid="{00000000-0005-0000-0000-000045880000}"/>
    <cellStyle name="Финансовый 5 2 3 3 6" xfId="14491" xr:uid="{00000000-0005-0000-0000-000046880000}"/>
    <cellStyle name="Финансовый 5 2 3 3 6 2" xfId="16489" xr:uid="{00000000-0005-0000-0000-000047880000}"/>
    <cellStyle name="Финансовый 5 2 3 3 6 3" xfId="20472" xr:uid="{00000000-0005-0000-0000-000048880000}"/>
    <cellStyle name="Финансовый 5 2 3 3 6 4" xfId="22252" xr:uid="{00000000-0005-0000-0000-000049880000}"/>
    <cellStyle name="Финансовый 5 2 3 3 6 5" xfId="24826" xr:uid="{00000000-0005-0000-0000-00004A880000}"/>
    <cellStyle name="Финансовый 5 2 3 3 6 6" xfId="27184" xr:uid="{00000000-0005-0000-0000-00004B880000}"/>
    <cellStyle name="Финансовый 5 2 3 3 6 7" xfId="25737" xr:uid="{00000000-0005-0000-0000-00004C880000}"/>
    <cellStyle name="Финансовый 5 2 3 3 6 8" xfId="33645" xr:uid="{00000000-0005-0000-0000-00004D880000}"/>
    <cellStyle name="Финансовый 5 2 3 3 6 9" xfId="31643" xr:uid="{00000000-0005-0000-0000-00004E880000}"/>
    <cellStyle name="Финансовый 5 2 3 3 7" xfId="17163" xr:uid="{00000000-0005-0000-0000-00004F880000}"/>
    <cellStyle name="Финансовый 5 2 3 3 8" xfId="18475" xr:uid="{00000000-0005-0000-0000-000050880000}"/>
    <cellStyle name="Финансовый 5 2 3 3 8 2" xfId="22274" xr:uid="{00000000-0005-0000-0000-000051880000}"/>
    <cellStyle name="Финансовый 5 2 3 3 8 3" xfId="27618" xr:uid="{00000000-0005-0000-0000-000052880000}"/>
    <cellStyle name="Финансовый 5 2 3 3 8 4" xfId="29055" xr:uid="{00000000-0005-0000-0000-000053880000}"/>
    <cellStyle name="Финансовый 5 2 3 3 8 5" xfId="30361" xr:uid="{00000000-0005-0000-0000-000054880000}"/>
    <cellStyle name="Финансовый 5 2 3 3 8 6" xfId="35012" xr:uid="{00000000-0005-0000-0000-000055880000}"/>
    <cellStyle name="Финансовый 5 2 3 3 8 7" xfId="36348" xr:uid="{00000000-0005-0000-0000-000056880000}"/>
    <cellStyle name="Финансовый 5 2 3 4" xfId="1260" xr:uid="{00000000-0005-0000-0000-000057880000}"/>
    <cellStyle name="Финансовый 5 2 3 4 2" xfId="6261" xr:uid="{00000000-0005-0000-0000-000058880000}"/>
    <cellStyle name="Финансовый 5 2 3 4 2 2" xfId="9917" xr:uid="{00000000-0005-0000-0000-000059880000}"/>
    <cellStyle name="Финансовый 5 2 3 4 2 2 2" xfId="13483" xr:uid="{00000000-0005-0000-0000-00005A880000}"/>
    <cellStyle name="Финансовый 5 2 3 4 2 2 3" xfId="14839" xr:uid="{00000000-0005-0000-0000-00005B880000}"/>
    <cellStyle name="Финансовый 5 2 3 4 2 2 3 2" xfId="16141" xr:uid="{00000000-0005-0000-0000-00005C880000}"/>
    <cellStyle name="Финансовый 5 2 3 4 2 2 3 3" xfId="20124" xr:uid="{00000000-0005-0000-0000-00005D880000}"/>
    <cellStyle name="Финансовый 5 2 3 4 2 2 3 4" xfId="25354" xr:uid="{00000000-0005-0000-0000-00005E880000}"/>
    <cellStyle name="Финансовый 5 2 3 4 2 2 3 5" xfId="23743" xr:uid="{00000000-0005-0000-0000-00005F880000}"/>
    <cellStyle name="Финансовый 5 2 3 4 2 2 3 6" xfId="23912" xr:uid="{00000000-0005-0000-0000-000060880000}"/>
    <cellStyle name="Финансовый 5 2 3 4 2 2 3 7" xfId="28743" xr:uid="{00000000-0005-0000-0000-000061880000}"/>
    <cellStyle name="Финансовый 5 2 3 4 2 2 3 8" xfId="33297" xr:uid="{00000000-0005-0000-0000-000062880000}"/>
    <cellStyle name="Финансовый 5 2 3 4 2 2 3 9" xfId="31570" xr:uid="{00000000-0005-0000-0000-000063880000}"/>
    <cellStyle name="Финансовый 5 2 3 4 2 2 4" xfId="17511" xr:uid="{00000000-0005-0000-0000-000064880000}"/>
    <cellStyle name="Финансовый 5 2 3 4 2 2 5" xfId="18823" xr:uid="{00000000-0005-0000-0000-000065880000}"/>
    <cellStyle name="Финансовый 5 2 3 4 2 2 5 2" xfId="22106" xr:uid="{00000000-0005-0000-0000-000066880000}"/>
    <cellStyle name="Финансовый 5 2 3 4 2 2 5 3" xfId="27966" xr:uid="{00000000-0005-0000-0000-000067880000}"/>
    <cellStyle name="Финансовый 5 2 3 4 2 2 5 4" xfId="29403" xr:uid="{00000000-0005-0000-0000-000068880000}"/>
    <cellStyle name="Финансовый 5 2 3 4 2 2 5 5" xfId="30709" xr:uid="{00000000-0005-0000-0000-000069880000}"/>
    <cellStyle name="Финансовый 5 2 3 4 2 2 5 6" xfId="34664" xr:uid="{00000000-0005-0000-0000-00006A880000}"/>
    <cellStyle name="Финансовый 5 2 3 4 2 2 5 7" xfId="36000" xr:uid="{00000000-0005-0000-0000-00006B880000}"/>
    <cellStyle name="Финансовый 5 2 3 4 2 3" xfId="12783" xr:uid="{00000000-0005-0000-0000-00006C880000}"/>
    <cellStyle name="Финансовый 5 2 3 4 2 3 2" xfId="12849" xr:uid="{00000000-0005-0000-0000-00006D880000}"/>
    <cellStyle name="Финансовый 5 2 3 4 2 3 3" xfId="15473" xr:uid="{00000000-0005-0000-0000-00006E880000}"/>
    <cellStyle name="Финансовый 5 2 3 4 2 3 3 2" xfId="15507" xr:uid="{00000000-0005-0000-0000-00006F880000}"/>
    <cellStyle name="Финансовый 5 2 3 4 2 3 3 3" xfId="19490" xr:uid="{00000000-0005-0000-0000-000070880000}"/>
    <cellStyle name="Финансовый 5 2 3 4 2 3 3 4" xfId="22955" xr:uid="{00000000-0005-0000-0000-000071880000}"/>
    <cellStyle name="Финансовый 5 2 3 4 2 3 3 5" xfId="26406" xr:uid="{00000000-0005-0000-0000-000072880000}"/>
    <cellStyle name="Финансовый 5 2 3 4 2 3 3 6" xfId="25828" xr:uid="{00000000-0005-0000-0000-000073880000}"/>
    <cellStyle name="Финансовый 5 2 3 4 2 3 3 7" xfId="23971" xr:uid="{00000000-0005-0000-0000-000074880000}"/>
    <cellStyle name="Финансовый 5 2 3 4 2 3 3 8" xfId="32663" xr:uid="{00000000-0005-0000-0000-000075880000}"/>
    <cellStyle name="Финансовый 5 2 3 4 2 3 3 9" xfId="32568" xr:uid="{00000000-0005-0000-0000-000076880000}"/>
    <cellStyle name="Финансовый 5 2 3 4 2 3 4" xfId="18145" xr:uid="{00000000-0005-0000-0000-000077880000}"/>
    <cellStyle name="Финансовый 5 2 3 4 2 3 5" xfId="19457" xr:uid="{00000000-0005-0000-0000-000078880000}"/>
    <cellStyle name="Финансовый 5 2 3 4 2 3 5 2" xfId="23192" xr:uid="{00000000-0005-0000-0000-000079880000}"/>
    <cellStyle name="Финансовый 5 2 3 4 2 3 5 3" xfId="28600" xr:uid="{00000000-0005-0000-0000-00007A880000}"/>
    <cellStyle name="Финансовый 5 2 3 4 2 3 5 4" xfId="30037" xr:uid="{00000000-0005-0000-0000-00007B880000}"/>
    <cellStyle name="Финансовый 5 2 3 4 2 3 5 5" xfId="31343" xr:uid="{00000000-0005-0000-0000-00007C880000}"/>
    <cellStyle name="Финансовый 5 2 3 4 2 3 5 6" xfId="34030" xr:uid="{00000000-0005-0000-0000-00007D880000}"/>
    <cellStyle name="Финансовый 5 2 3 4 2 3 5 7" xfId="35366" xr:uid="{00000000-0005-0000-0000-00007E880000}"/>
    <cellStyle name="Финансовый 5 2 3 4 3" xfId="11145" xr:uid="{00000000-0005-0000-0000-00007F880000}"/>
    <cellStyle name="Финансовый 5 2 3 4 3 2" xfId="13169" xr:uid="{00000000-0005-0000-0000-000080880000}"/>
    <cellStyle name="Финансовый 5 2 3 4 3 3" xfId="15153" xr:uid="{00000000-0005-0000-0000-000081880000}"/>
    <cellStyle name="Финансовый 5 2 3 4 3 3 2" xfId="15827" xr:uid="{00000000-0005-0000-0000-000082880000}"/>
    <cellStyle name="Финансовый 5 2 3 4 3 3 3" xfId="19810" xr:uid="{00000000-0005-0000-0000-000083880000}"/>
    <cellStyle name="Финансовый 5 2 3 4 3 3 4" xfId="23905" xr:uid="{00000000-0005-0000-0000-000084880000}"/>
    <cellStyle name="Финансовый 5 2 3 4 3 3 5" xfId="23772" xr:uid="{00000000-0005-0000-0000-000085880000}"/>
    <cellStyle name="Финансовый 5 2 3 4 3 3 6" xfId="26734" xr:uid="{00000000-0005-0000-0000-000086880000}"/>
    <cellStyle name="Финансовый 5 2 3 4 3 3 7" xfId="26733" xr:uid="{00000000-0005-0000-0000-000087880000}"/>
    <cellStyle name="Финансовый 5 2 3 4 3 3 8" xfId="32983" xr:uid="{00000000-0005-0000-0000-000088880000}"/>
    <cellStyle name="Финансовый 5 2 3 4 3 3 9" xfId="32563" xr:uid="{00000000-0005-0000-0000-000089880000}"/>
    <cellStyle name="Финансовый 5 2 3 4 3 4" xfId="17825" xr:uid="{00000000-0005-0000-0000-00008A880000}"/>
    <cellStyle name="Финансовый 5 2 3 4 3 5" xfId="19137" xr:uid="{00000000-0005-0000-0000-00008B880000}"/>
    <cellStyle name="Финансовый 5 2 3 4 3 5 2" xfId="20861" xr:uid="{00000000-0005-0000-0000-00008C880000}"/>
    <cellStyle name="Финансовый 5 2 3 4 3 5 3" xfId="28280" xr:uid="{00000000-0005-0000-0000-00008D880000}"/>
    <cellStyle name="Финансовый 5 2 3 4 3 5 4" xfId="29717" xr:uid="{00000000-0005-0000-0000-00008E880000}"/>
    <cellStyle name="Финансовый 5 2 3 4 3 5 5" xfId="31023" xr:uid="{00000000-0005-0000-0000-00008F880000}"/>
    <cellStyle name="Финансовый 5 2 3 4 3 5 6" xfId="34350" xr:uid="{00000000-0005-0000-0000-000090880000}"/>
    <cellStyle name="Финансовый 5 2 3 4 3 5 7" xfId="35686" xr:uid="{00000000-0005-0000-0000-000091880000}"/>
    <cellStyle name="Финансовый 5 2 3 4 4" xfId="12430" xr:uid="{00000000-0005-0000-0000-000092880000}"/>
    <cellStyle name="Финансовый 5 2 3 4 5" xfId="13817" xr:uid="{00000000-0005-0000-0000-000093880000}"/>
    <cellStyle name="Финансовый 5 2 3 4 6" xfId="14505" xr:uid="{00000000-0005-0000-0000-000094880000}"/>
    <cellStyle name="Финансовый 5 2 3 4 6 2" xfId="16475" xr:uid="{00000000-0005-0000-0000-000095880000}"/>
    <cellStyle name="Финансовый 5 2 3 4 6 3" xfId="20458" xr:uid="{00000000-0005-0000-0000-000096880000}"/>
    <cellStyle name="Финансовый 5 2 3 4 6 4" xfId="24754" xr:uid="{00000000-0005-0000-0000-000097880000}"/>
    <cellStyle name="Финансовый 5 2 3 4 6 5" xfId="26662" xr:uid="{00000000-0005-0000-0000-000098880000}"/>
    <cellStyle name="Финансовый 5 2 3 4 6 6" xfId="27237" xr:uid="{00000000-0005-0000-0000-000099880000}"/>
    <cellStyle name="Финансовый 5 2 3 4 6 7" xfId="25485" xr:uid="{00000000-0005-0000-0000-00009A880000}"/>
    <cellStyle name="Финансовый 5 2 3 4 6 8" xfId="33631" xr:uid="{00000000-0005-0000-0000-00009B880000}"/>
    <cellStyle name="Финансовый 5 2 3 4 6 9" xfId="31894" xr:uid="{00000000-0005-0000-0000-00009C880000}"/>
    <cellStyle name="Финансовый 5 2 3 4 7" xfId="17177" xr:uid="{00000000-0005-0000-0000-00009D880000}"/>
    <cellStyle name="Финансовый 5 2 3 4 8" xfId="18489" xr:uid="{00000000-0005-0000-0000-00009E880000}"/>
    <cellStyle name="Финансовый 5 2 3 4 8 2" xfId="22623" xr:uid="{00000000-0005-0000-0000-00009F880000}"/>
    <cellStyle name="Финансовый 5 2 3 4 8 3" xfId="27632" xr:uid="{00000000-0005-0000-0000-0000A0880000}"/>
    <cellStyle name="Финансовый 5 2 3 4 8 4" xfId="29069" xr:uid="{00000000-0005-0000-0000-0000A1880000}"/>
    <cellStyle name="Финансовый 5 2 3 4 8 5" xfId="30375" xr:uid="{00000000-0005-0000-0000-0000A2880000}"/>
    <cellStyle name="Финансовый 5 2 3 4 8 6" xfId="34998" xr:uid="{00000000-0005-0000-0000-0000A3880000}"/>
    <cellStyle name="Финансовый 5 2 3 4 8 7" xfId="36334" xr:uid="{00000000-0005-0000-0000-0000A4880000}"/>
    <cellStyle name="Финансовый 5 2 3 5" xfId="1694" xr:uid="{00000000-0005-0000-0000-0000A5880000}"/>
    <cellStyle name="Финансовый 5 2 3 5 2" xfId="8897" xr:uid="{00000000-0005-0000-0000-0000A6880000}"/>
    <cellStyle name="Финансовый 5 2 3 5 2 2" xfId="13595" xr:uid="{00000000-0005-0000-0000-0000A7880000}"/>
    <cellStyle name="Финансовый 5 2 3 5 2 3" xfId="14727" xr:uid="{00000000-0005-0000-0000-0000A8880000}"/>
    <cellStyle name="Финансовый 5 2 3 5 2 3 2" xfId="16253" xr:uid="{00000000-0005-0000-0000-0000A9880000}"/>
    <cellStyle name="Финансовый 5 2 3 5 2 3 3" xfId="20236" xr:uid="{00000000-0005-0000-0000-0000AA880000}"/>
    <cellStyle name="Финансовый 5 2 3 5 2 3 4" xfId="23157" xr:uid="{00000000-0005-0000-0000-0000AB880000}"/>
    <cellStyle name="Финансовый 5 2 3 5 2 3 5" xfId="24579" xr:uid="{00000000-0005-0000-0000-0000AC880000}"/>
    <cellStyle name="Финансовый 5 2 3 5 2 3 6" xfId="26033" xr:uid="{00000000-0005-0000-0000-0000AD880000}"/>
    <cellStyle name="Финансовый 5 2 3 5 2 3 7" xfId="26071" xr:uid="{00000000-0005-0000-0000-0000AE880000}"/>
    <cellStyle name="Финансовый 5 2 3 5 2 3 8" xfId="33409" xr:uid="{00000000-0005-0000-0000-0000AF880000}"/>
    <cellStyle name="Финансовый 5 2 3 5 2 3 9" xfId="32573" xr:uid="{00000000-0005-0000-0000-0000B0880000}"/>
    <cellStyle name="Финансовый 5 2 3 5 2 4" xfId="17399" xr:uid="{00000000-0005-0000-0000-0000B1880000}"/>
    <cellStyle name="Финансовый 5 2 3 5 2 5" xfId="18711" xr:uid="{00000000-0005-0000-0000-0000B2880000}"/>
    <cellStyle name="Финансовый 5 2 3 5 2 5 2" xfId="22227" xr:uid="{00000000-0005-0000-0000-0000B3880000}"/>
    <cellStyle name="Финансовый 5 2 3 5 2 5 3" xfId="27854" xr:uid="{00000000-0005-0000-0000-0000B4880000}"/>
    <cellStyle name="Финансовый 5 2 3 5 2 5 4" xfId="29291" xr:uid="{00000000-0005-0000-0000-0000B5880000}"/>
    <cellStyle name="Финансовый 5 2 3 5 2 5 5" xfId="30597" xr:uid="{00000000-0005-0000-0000-0000B6880000}"/>
    <cellStyle name="Финансовый 5 2 3 5 2 5 6" xfId="34776" xr:uid="{00000000-0005-0000-0000-0000B7880000}"/>
    <cellStyle name="Финансовый 5 2 3 5 2 5 7" xfId="36112" xr:uid="{00000000-0005-0000-0000-0000B8880000}"/>
    <cellStyle name="Финансовый 5 2 3 5 3" xfId="12685" xr:uid="{00000000-0005-0000-0000-0000B9880000}"/>
    <cellStyle name="Финансовый 5 2 3 5 3 2" xfId="12947" xr:uid="{00000000-0005-0000-0000-0000BA880000}"/>
    <cellStyle name="Финансовый 5 2 3 5 3 3" xfId="15375" xr:uid="{00000000-0005-0000-0000-0000BB880000}"/>
    <cellStyle name="Финансовый 5 2 3 5 3 3 2" xfId="15605" xr:uid="{00000000-0005-0000-0000-0000BC880000}"/>
    <cellStyle name="Финансовый 5 2 3 5 3 3 3" xfId="19588" xr:uid="{00000000-0005-0000-0000-0000BD880000}"/>
    <cellStyle name="Финансовый 5 2 3 5 3 3 4" xfId="22301" xr:uid="{00000000-0005-0000-0000-0000BE880000}"/>
    <cellStyle name="Финансовый 5 2 3 5 3 3 5" xfId="26475" xr:uid="{00000000-0005-0000-0000-0000BF880000}"/>
    <cellStyle name="Финансовый 5 2 3 5 3 3 6" xfId="25495" xr:uid="{00000000-0005-0000-0000-0000C0880000}"/>
    <cellStyle name="Финансовый 5 2 3 5 3 3 7" xfId="21439" xr:uid="{00000000-0005-0000-0000-0000C1880000}"/>
    <cellStyle name="Финансовый 5 2 3 5 3 3 8" xfId="32761" xr:uid="{00000000-0005-0000-0000-0000C2880000}"/>
    <cellStyle name="Финансовый 5 2 3 5 3 3 9" xfId="31831" xr:uid="{00000000-0005-0000-0000-0000C3880000}"/>
    <cellStyle name="Финансовый 5 2 3 5 3 4" xfId="18047" xr:uid="{00000000-0005-0000-0000-0000C4880000}"/>
    <cellStyle name="Финансовый 5 2 3 5 3 5" xfId="19359" xr:uid="{00000000-0005-0000-0000-0000C5880000}"/>
    <cellStyle name="Финансовый 5 2 3 5 3 5 2" xfId="24300" xr:uid="{00000000-0005-0000-0000-0000C6880000}"/>
    <cellStyle name="Финансовый 5 2 3 5 3 5 3" xfId="28502" xr:uid="{00000000-0005-0000-0000-0000C7880000}"/>
    <cellStyle name="Финансовый 5 2 3 5 3 5 4" xfId="29939" xr:uid="{00000000-0005-0000-0000-0000C8880000}"/>
    <cellStyle name="Финансовый 5 2 3 5 3 5 5" xfId="31245" xr:uid="{00000000-0005-0000-0000-0000C9880000}"/>
    <cellStyle name="Финансовый 5 2 3 5 3 5 6" xfId="34128" xr:uid="{00000000-0005-0000-0000-0000CA880000}"/>
    <cellStyle name="Финансовый 5 2 3 5 3 5 7" xfId="35464" xr:uid="{00000000-0005-0000-0000-0000CB880000}"/>
    <cellStyle name="Финансовый 5 2 3 6" xfId="10577" xr:uid="{00000000-0005-0000-0000-0000CC880000}"/>
    <cellStyle name="Финансовый 5 2 3 6 2" xfId="13228" xr:uid="{00000000-0005-0000-0000-0000CD880000}"/>
    <cellStyle name="Финансовый 5 2 3 6 3" xfId="15094" xr:uid="{00000000-0005-0000-0000-0000CE880000}"/>
    <cellStyle name="Финансовый 5 2 3 6 3 2" xfId="15886" xr:uid="{00000000-0005-0000-0000-0000CF880000}"/>
    <cellStyle name="Финансовый 5 2 3 6 3 3" xfId="19869" xr:uid="{00000000-0005-0000-0000-0000D0880000}"/>
    <cellStyle name="Финансовый 5 2 3 6 3 4" xfId="24859" xr:uid="{00000000-0005-0000-0000-0000D1880000}"/>
    <cellStyle name="Финансовый 5 2 3 6 3 5" xfId="24294" xr:uid="{00000000-0005-0000-0000-0000D2880000}"/>
    <cellStyle name="Финансовый 5 2 3 6 3 6" xfId="22574" xr:uid="{00000000-0005-0000-0000-0000D3880000}"/>
    <cellStyle name="Финансовый 5 2 3 6 3 7" xfId="20917" xr:uid="{00000000-0005-0000-0000-0000D4880000}"/>
    <cellStyle name="Финансовый 5 2 3 6 3 8" xfId="33042" xr:uid="{00000000-0005-0000-0000-0000D5880000}"/>
    <cellStyle name="Финансовый 5 2 3 6 3 9" xfId="32028" xr:uid="{00000000-0005-0000-0000-0000D6880000}"/>
    <cellStyle name="Финансовый 5 2 3 6 4" xfId="17766" xr:uid="{00000000-0005-0000-0000-0000D7880000}"/>
    <cellStyle name="Финансовый 5 2 3 6 5" xfId="19078" xr:uid="{00000000-0005-0000-0000-0000D8880000}"/>
    <cellStyle name="Финансовый 5 2 3 6 5 2" xfId="24769" xr:uid="{00000000-0005-0000-0000-0000D9880000}"/>
    <cellStyle name="Финансовый 5 2 3 6 5 3" xfId="28221" xr:uid="{00000000-0005-0000-0000-0000DA880000}"/>
    <cellStyle name="Финансовый 5 2 3 6 5 4" xfId="29658" xr:uid="{00000000-0005-0000-0000-0000DB880000}"/>
    <cellStyle name="Финансовый 5 2 3 6 5 5" xfId="30964" xr:uid="{00000000-0005-0000-0000-0000DC880000}"/>
    <cellStyle name="Финансовый 5 2 3 6 5 6" xfId="34409" xr:uid="{00000000-0005-0000-0000-0000DD880000}"/>
    <cellStyle name="Финансовый 5 2 3 6 5 7" xfId="35745" xr:uid="{00000000-0005-0000-0000-0000DE880000}"/>
    <cellStyle name="Финансовый 5 2 3 7" xfId="11576" xr:uid="{00000000-0005-0000-0000-0000DF880000}"/>
    <cellStyle name="Финансовый 5 2 3 8" xfId="13876" xr:uid="{00000000-0005-0000-0000-0000E0880000}"/>
    <cellStyle name="Финансовый 5 2 3 9" xfId="14446" xr:uid="{00000000-0005-0000-0000-0000E1880000}"/>
    <cellStyle name="Финансовый 5 2 3 9 2" xfId="16534" xr:uid="{00000000-0005-0000-0000-0000E2880000}"/>
    <cellStyle name="Финансовый 5 2 3 9 3" xfId="20517" xr:uid="{00000000-0005-0000-0000-0000E3880000}"/>
    <cellStyle name="Финансовый 5 2 3 9 4" xfId="23423" xr:uid="{00000000-0005-0000-0000-0000E4880000}"/>
    <cellStyle name="Финансовый 5 2 3 9 5" xfId="22027" xr:uid="{00000000-0005-0000-0000-0000E5880000}"/>
    <cellStyle name="Финансовый 5 2 3 9 6" xfId="28625" xr:uid="{00000000-0005-0000-0000-0000E6880000}"/>
    <cellStyle name="Финансовый 5 2 3 9 7" xfId="30056" xr:uid="{00000000-0005-0000-0000-0000E7880000}"/>
    <cellStyle name="Финансовый 5 2 3 9 8" xfId="33690" xr:uid="{00000000-0005-0000-0000-0000E8880000}"/>
    <cellStyle name="Финансовый 5 2 3 9 9" xfId="33993" xr:uid="{00000000-0005-0000-0000-0000E9880000}"/>
    <cellStyle name="Финансовый 5 2 4" xfId="1139" xr:uid="{00000000-0005-0000-0000-0000EA880000}"/>
    <cellStyle name="Финансовый 5 2 4 2" xfId="6182" xr:uid="{00000000-0005-0000-0000-0000EB880000}"/>
    <cellStyle name="Финансовый 5 2 4 2 2" xfId="9800" xr:uid="{00000000-0005-0000-0000-0000EC880000}"/>
    <cellStyle name="Финансовый 5 2 4 2 2 2" xfId="13516" xr:uid="{00000000-0005-0000-0000-0000ED880000}"/>
    <cellStyle name="Финансовый 5 2 4 2 2 3" xfId="14806" xr:uid="{00000000-0005-0000-0000-0000EE880000}"/>
    <cellStyle name="Финансовый 5 2 4 2 2 3 2" xfId="16174" xr:uid="{00000000-0005-0000-0000-0000EF880000}"/>
    <cellStyle name="Финансовый 5 2 4 2 2 3 3" xfId="20157" xr:uid="{00000000-0005-0000-0000-0000F0880000}"/>
    <cellStyle name="Финансовый 5 2 4 2 2 3 4" xfId="20953" xr:uid="{00000000-0005-0000-0000-0000F1880000}"/>
    <cellStyle name="Финансовый 5 2 4 2 2 3 5" xfId="26989" xr:uid="{00000000-0005-0000-0000-0000F2880000}"/>
    <cellStyle name="Финансовый 5 2 4 2 2 3 6" xfId="26717" xr:uid="{00000000-0005-0000-0000-0000F3880000}"/>
    <cellStyle name="Финансовый 5 2 4 2 2 3 7" xfId="26688" xr:uid="{00000000-0005-0000-0000-0000F4880000}"/>
    <cellStyle name="Финансовый 5 2 4 2 2 3 8" xfId="33330" xr:uid="{00000000-0005-0000-0000-0000F5880000}"/>
    <cellStyle name="Финансовый 5 2 4 2 2 3 9" xfId="31640" xr:uid="{00000000-0005-0000-0000-0000F6880000}"/>
    <cellStyle name="Финансовый 5 2 4 2 2 4" xfId="17478" xr:uid="{00000000-0005-0000-0000-0000F7880000}"/>
    <cellStyle name="Финансовый 5 2 4 2 2 5" xfId="18790" xr:uid="{00000000-0005-0000-0000-0000F8880000}"/>
    <cellStyle name="Финансовый 5 2 4 2 2 5 2" xfId="25073" xr:uid="{00000000-0005-0000-0000-0000F9880000}"/>
    <cellStyle name="Финансовый 5 2 4 2 2 5 3" xfId="27933" xr:uid="{00000000-0005-0000-0000-0000FA880000}"/>
    <cellStyle name="Финансовый 5 2 4 2 2 5 4" xfId="29370" xr:uid="{00000000-0005-0000-0000-0000FB880000}"/>
    <cellStyle name="Финансовый 5 2 4 2 2 5 5" xfId="30676" xr:uid="{00000000-0005-0000-0000-0000FC880000}"/>
    <cellStyle name="Финансовый 5 2 4 2 2 5 6" xfId="34697" xr:uid="{00000000-0005-0000-0000-0000FD880000}"/>
    <cellStyle name="Финансовый 5 2 4 2 2 5 7" xfId="36033" xr:uid="{00000000-0005-0000-0000-0000FE880000}"/>
    <cellStyle name="Финансовый 5 2 4 2 3" xfId="12754" xr:uid="{00000000-0005-0000-0000-0000FF880000}"/>
    <cellStyle name="Финансовый 5 2 4 2 3 2" xfId="12878" xr:uid="{00000000-0005-0000-0000-000000890000}"/>
    <cellStyle name="Финансовый 5 2 4 2 3 3" xfId="15444" xr:uid="{00000000-0005-0000-0000-000001890000}"/>
    <cellStyle name="Финансовый 5 2 4 2 3 3 2" xfId="15536" xr:uid="{00000000-0005-0000-0000-000002890000}"/>
    <cellStyle name="Финансовый 5 2 4 2 3 3 3" xfId="19519" xr:uid="{00000000-0005-0000-0000-000003890000}"/>
    <cellStyle name="Финансовый 5 2 4 2 3 3 4" xfId="24791" xr:uid="{00000000-0005-0000-0000-000004890000}"/>
    <cellStyle name="Финансовый 5 2 4 2 3 3 5" xfId="23814" xr:uid="{00000000-0005-0000-0000-000005890000}"/>
    <cellStyle name="Финансовый 5 2 4 2 3 3 6" xfId="23444" xr:uid="{00000000-0005-0000-0000-000006890000}"/>
    <cellStyle name="Финансовый 5 2 4 2 3 3 7" xfId="21981" xr:uid="{00000000-0005-0000-0000-000007890000}"/>
    <cellStyle name="Финансовый 5 2 4 2 3 3 8" xfId="32692" xr:uid="{00000000-0005-0000-0000-000008890000}"/>
    <cellStyle name="Финансовый 5 2 4 2 3 3 9" xfId="31673" xr:uid="{00000000-0005-0000-0000-000009890000}"/>
    <cellStyle name="Финансовый 5 2 4 2 3 4" xfId="18116" xr:uid="{00000000-0005-0000-0000-00000A890000}"/>
    <cellStyle name="Финансовый 5 2 4 2 3 5" xfId="19428" xr:uid="{00000000-0005-0000-0000-00000B890000}"/>
    <cellStyle name="Финансовый 5 2 4 2 3 5 2" xfId="21154" xr:uid="{00000000-0005-0000-0000-00000C890000}"/>
    <cellStyle name="Финансовый 5 2 4 2 3 5 3" xfId="28571" xr:uid="{00000000-0005-0000-0000-00000D890000}"/>
    <cellStyle name="Финансовый 5 2 4 2 3 5 4" xfId="30008" xr:uid="{00000000-0005-0000-0000-00000E890000}"/>
    <cellStyle name="Финансовый 5 2 4 2 3 5 5" xfId="31314" xr:uid="{00000000-0005-0000-0000-00000F890000}"/>
    <cellStyle name="Финансовый 5 2 4 2 3 5 6" xfId="34059" xr:uid="{00000000-0005-0000-0000-000010890000}"/>
    <cellStyle name="Финансовый 5 2 4 2 3 5 7" xfId="35395" xr:uid="{00000000-0005-0000-0000-000011890000}"/>
    <cellStyle name="Финансовый 5 2 4 3" xfId="11030" xr:uid="{00000000-0005-0000-0000-000012890000}"/>
    <cellStyle name="Финансовый 5 2 4 3 2" xfId="13200" xr:uid="{00000000-0005-0000-0000-000013890000}"/>
    <cellStyle name="Финансовый 5 2 4 3 3" xfId="15122" xr:uid="{00000000-0005-0000-0000-000014890000}"/>
    <cellStyle name="Финансовый 5 2 4 3 3 2" xfId="15858" xr:uid="{00000000-0005-0000-0000-000015890000}"/>
    <cellStyle name="Финансовый 5 2 4 3 3 3" xfId="19841" xr:uid="{00000000-0005-0000-0000-000016890000}"/>
    <cellStyle name="Финансовый 5 2 4 3 3 4" xfId="21829" xr:uid="{00000000-0005-0000-0000-000017890000}"/>
    <cellStyle name="Финансовый 5 2 4 3 3 5" xfId="20911" xr:uid="{00000000-0005-0000-0000-000018890000}"/>
    <cellStyle name="Финансовый 5 2 4 3 3 6" xfId="26260" xr:uid="{00000000-0005-0000-0000-000019890000}"/>
    <cellStyle name="Финансовый 5 2 4 3 3 7" xfId="23402" xr:uid="{00000000-0005-0000-0000-00001A890000}"/>
    <cellStyle name="Финансовый 5 2 4 3 3 8" xfId="33014" xr:uid="{00000000-0005-0000-0000-00001B890000}"/>
    <cellStyle name="Финансовый 5 2 4 3 3 9" xfId="31798" xr:uid="{00000000-0005-0000-0000-00001C890000}"/>
    <cellStyle name="Финансовый 5 2 4 3 4" xfId="17794" xr:uid="{00000000-0005-0000-0000-00001D890000}"/>
    <cellStyle name="Финансовый 5 2 4 3 5" xfId="19106" xr:uid="{00000000-0005-0000-0000-00001E890000}"/>
    <cellStyle name="Финансовый 5 2 4 3 5 2" xfId="22534" xr:uid="{00000000-0005-0000-0000-00001F890000}"/>
    <cellStyle name="Финансовый 5 2 4 3 5 3" xfId="28249" xr:uid="{00000000-0005-0000-0000-000020890000}"/>
    <cellStyle name="Финансовый 5 2 4 3 5 4" xfId="29686" xr:uid="{00000000-0005-0000-0000-000021890000}"/>
    <cellStyle name="Финансовый 5 2 4 3 5 5" xfId="30992" xr:uid="{00000000-0005-0000-0000-000022890000}"/>
    <cellStyle name="Финансовый 5 2 4 3 5 6" xfId="34381" xr:uid="{00000000-0005-0000-0000-000023890000}"/>
    <cellStyle name="Финансовый 5 2 4 3 5 7" xfId="35717" xr:uid="{00000000-0005-0000-0000-000024890000}"/>
    <cellStyle name="Финансовый 5 2 4 4" xfId="12351" xr:uid="{00000000-0005-0000-0000-000025890000}"/>
    <cellStyle name="Финансовый 5 2 4 5" xfId="13848" xr:uid="{00000000-0005-0000-0000-000026890000}"/>
    <cellStyle name="Финансовый 5 2 4 6" xfId="14474" xr:uid="{00000000-0005-0000-0000-000027890000}"/>
    <cellStyle name="Финансовый 5 2 4 6 2" xfId="16506" xr:uid="{00000000-0005-0000-0000-000028890000}"/>
    <cellStyle name="Финансовый 5 2 4 6 3" xfId="20489" xr:uid="{00000000-0005-0000-0000-000029890000}"/>
    <cellStyle name="Финансовый 5 2 4 6 4" xfId="22590" xr:uid="{00000000-0005-0000-0000-00002A890000}"/>
    <cellStyle name="Финансовый 5 2 4 6 5" xfId="26850" xr:uid="{00000000-0005-0000-0000-00002B890000}"/>
    <cellStyle name="Финансовый 5 2 4 6 6" xfId="24302" xr:uid="{00000000-0005-0000-0000-00002C890000}"/>
    <cellStyle name="Финансовый 5 2 4 6 7" xfId="28751" xr:uid="{00000000-0005-0000-0000-00002D890000}"/>
    <cellStyle name="Финансовый 5 2 4 6 8" xfId="33662" xr:uid="{00000000-0005-0000-0000-00002E890000}"/>
    <cellStyle name="Финансовый 5 2 4 6 9" xfId="31376" xr:uid="{00000000-0005-0000-0000-00002F890000}"/>
    <cellStyle name="Финансовый 5 2 4 7" xfId="17146" xr:uid="{00000000-0005-0000-0000-000030890000}"/>
    <cellStyle name="Финансовый 5 2 4 8" xfId="18458" xr:uid="{00000000-0005-0000-0000-000031890000}"/>
    <cellStyle name="Финансовый 5 2 4 8 2" xfId="23837" xr:uid="{00000000-0005-0000-0000-000032890000}"/>
    <cellStyle name="Финансовый 5 2 4 8 3" xfId="27601" xr:uid="{00000000-0005-0000-0000-000033890000}"/>
    <cellStyle name="Финансовый 5 2 4 8 4" xfId="29038" xr:uid="{00000000-0005-0000-0000-000034890000}"/>
    <cellStyle name="Финансовый 5 2 4 8 5" xfId="30344" xr:uid="{00000000-0005-0000-0000-000035890000}"/>
    <cellStyle name="Финансовый 5 2 4 8 6" xfId="35029" xr:uid="{00000000-0005-0000-0000-000036890000}"/>
    <cellStyle name="Финансовый 5 2 4 8 7" xfId="36365" xr:uid="{00000000-0005-0000-0000-000037890000}"/>
    <cellStyle name="Финансовый 5 2 5" xfId="1310" xr:uid="{00000000-0005-0000-0000-000038890000}"/>
    <cellStyle name="Финансовый 5 2 5 2" xfId="7716" xr:uid="{00000000-0005-0000-0000-000039890000}"/>
    <cellStyle name="Финансовый 5 2 5 2 2" xfId="13790" xr:uid="{00000000-0005-0000-0000-00003A890000}"/>
    <cellStyle name="Финансовый 5 2 5 2 3" xfId="14532" xr:uid="{00000000-0005-0000-0000-00003B890000}"/>
    <cellStyle name="Финансовый 5 2 5 2 3 2" xfId="16448" xr:uid="{00000000-0005-0000-0000-00003C890000}"/>
    <cellStyle name="Финансовый 5 2 5 2 3 3" xfId="20431" xr:uid="{00000000-0005-0000-0000-00003D890000}"/>
    <cellStyle name="Финансовый 5 2 5 2 3 4" xfId="23886" xr:uid="{00000000-0005-0000-0000-00003E890000}"/>
    <cellStyle name="Финансовый 5 2 5 2 3 5" xfId="20830" xr:uid="{00000000-0005-0000-0000-00003F890000}"/>
    <cellStyle name="Финансовый 5 2 5 2 3 6" xfId="27085" xr:uid="{00000000-0005-0000-0000-000040890000}"/>
    <cellStyle name="Финансовый 5 2 5 2 3 7" xfId="23621" xr:uid="{00000000-0005-0000-0000-000041890000}"/>
    <cellStyle name="Финансовый 5 2 5 2 3 8" xfId="33604" xr:uid="{00000000-0005-0000-0000-000042890000}"/>
    <cellStyle name="Финансовый 5 2 5 2 3 9" xfId="31876" xr:uid="{00000000-0005-0000-0000-000043890000}"/>
    <cellStyle name="Финансовый 5 2 5 2 4" xfId="17204" xr:uid="{00000000-0005-0000-0000-000044890000}"/>
    <cellStyle name="Финансовый 5 2 5 2 5" xfId="18516" xr:uid="{00000000-0005-0000-0000-000045890000}"/>
    <cellStyle name="Финансовый 5 2 5 2 5 2" xfId="25364" xr:uid="{00000000-0005-0000-0000-000046890000}"/>
    <cellStyle name="Финансовый 5 2 5 2 5 3" xfId="27659" xr:uid="{00000000-0005-0000-0000-000047890000}"/>
    <cellStyle name="Финансовый 5 2 5 2 5 4" xfId="29096" xr:uid="{00000000-0005-0000-0000-000048890000}"/>
    <cellStyle name="Финансовый 5 2 5 2 5 5" xfId="30402" xr:uid="{00000000-0005-0000-0000-000049890000}"/>
    <cellStyle name="Финансовый 5 2 5 2 5 6" xfId="34971" xr:uid="{00000000-0005-0000-0000-00004A890000}"/>
    <cellStyle name="Финансовый 5 2 5 2 5 7" xfId="36307" xr:uid="{00000000-0005-0000-0000-00004B890000}"/>
    <cellStyle name="Финансовый 5 2 5 3" xfId="12490" xr:uid="{00000000-0005-0000-0000-00004C890000}"/>
    <cellStyle name="Финансовый 5 2 5 3 2" xfId="13142" xr:uid="{00000000-0005-0000-0000-00004D890000}"/>
    <cellStyle name="Финансовый 5 2 5 3 3" xfId="15180" xr:uid="{00000000-0005-0000-0000-00004E890000}"/>
    <cellStyle name="Финансовый 5 2 5 3 3 2" xfId="15800" xr:uid="{00000000-0005-0000-0000-00004F890000}"/>
    <cellStyle name="Финансовый 5 2 5 3 3 3" xfId="19783" xr:uid="{00000000-0005-0000-0000-000050890000}"/>
    <cellStyle name="Финансовый 5 2 5 3 3 4" xfId="22996" xr:uid="{00000000-0005-0000-0000-000051890000}"/>
    <cellStyle name="Финансовый 5 2 5 3 3 5" xfId="26729" xr:uid="{00000000-0005-0000-0000-000052890000}"/>
    <cellStyle name="Финансовый 5 2 5 3 3 6" xfId="26515" xr:uid="{00000000-0005-0000-0000-000053890000}"/>
    <cellStyle name="Финансовый 5 2 5 3 3 7" xfId="21631" xr:uid="{00000000-0005-0000-0000-000054890000}"/>
    <cellStyle name="Финансовый 5 2 5 3 3 8" xfId="32956" xr:uid="{00000000-0005-0000-0000-000055890000}"/>
    <cellStyle name="Финансовый 5 2 5 3 3 9" xfId="31633" xr:uid="{00000000-0005-0000-0000-000056890000}"/>
    <cellStyle name="Финансовый 5 2 5 3 4" xfId="17852" xr:uid="{00000000-0005-0000-0000-000057890000}"/>
    <cellStyle name="Финансовый 5 2 5 3 5" xfId="19164" xr:uid="{00000000-0005-0000-0000-000058890000}"/>
    <cellStyle name="Финансовый 5 2 5 3 5 2" xfId="24504" xr:uid="{00000000-0005-0000-0000-000059890000}"/>
    <cellStyle name="Финансовый 5 2 5 3 5 3" xfId="28307" xr:uid="{00000000-0005-0000-0000-00005A890000}"/>
    <cellStyle name="Финансовый 5 2 5 3 5 4" xfId="29744" xr:uid="{00000000-0005-0000-0000-00005B890000}"/>
    <cellStyle name="Финансовый 5 2 5 3 5 5" xfId="31050" xr:uid="{00000000-0005-0000-0000-00005C890000}"/>
    <cellStyle name="Финансовый 5 2 5 3 5 6" xfId="34323" xr:uid="{00000000-0005-0000-0000-00005D890000}"/>
    <cellStyle name="Финансовый 5 2 5 3 5 7" xfId="35659" xr:uid="{00000000-0005-0000-0000-00005E890000}"/>
    <cellStyle name="Финансовый 5 2 6" xfId="10130" xr:uid="{00000000-0005-0000-0000-00005F890000}"/>
    <cellStyle name="Финансовый 5 2 6 2" xfId="13274" xr:uid="{00000000-0005-0000-0000-000060890000}"/>
    <cellStyle name="Финансовый 5 2 6 3" xfId="15048" xr:uid="{00000000-0005-0000-0000-000061890000}"/>
    <cellStyle name="Финансовый 5 2 6 3 2" xfId="15932" xr:uid="{00000000-0005-0000-0000-000062890000}"/>
    <cellStyle name="Финансовый 5 2 6 3 3" xfId="19915" xr:uid="{00000000-0005-0000-0000-000063890000}"/>
    <cellStyle name="Финансовый 5 2 6 3 4" xfId="23654" xr:uid="{00000000-0005-0000-0000-000064890000}"/>
    <cellStyle name="Финансовый 5 2 6 3 5" xfId="26778" xr:uid="{00000000-0005-0000-0000-000065890000}"/>
    <cellStyle name="Финансовый 5 2 6 3 6" xfId="26057" xr:uid="{00000000-0005-0000-0000-000066890000}"/>
    <cellStyle name="Финансовый 5 2 6 3 7" xfId="21463" xr:uid="{00000000-0005-0000-0000-000067890000}"/>
    <cellStyle name="Финансовый 5 2 6 3 8" xfId="33088" xr:uid="{00000000-0005-0000-0000-000068890000}"/>
    <cellStyle name="Финансовый 5 2 6 3 9" xfId="32064" xr:uid="{00000000-0005-0000-0000-000069890000}"/>
    <cellStyle name="Финансовый 5 2 6 4" xfId="17720" xr:uid="{00000000-0005-0000-0000-00006A890000}"/>
    <cellStyle name="Финансовый 5 2 6 5" xfId="19032" xr:uid="{00000000-0005-0000-0000-00006B890000}"/>
    <cellStyle name="Финансовый 5 2 6 5 2" xfId="21767" xr:uid="{00000000-0005-0000-0000-00006C890000}"/>
    <cellStyle name="Финансовый 5 2 6 5 3" xfId="28175" xr:uid="{00000000-0005-0000-0000-00006D890000}"/>
    <cellStyle name="Финансовый 5 2 6 5 4" xfId="29612" xr:uid="{00000000-0005-0000-0000-00006E890000}"/>
    <cellStyle name="Финансовый 5 2 6 5 5" xfId="30918" xr:uid="{00000000-0005-0000-0000-00006F890000}"/>
    <cellStyle name="Финансовый 5 2 6 5 6" xfId="34455" xr:uid="{00000000-0005-0000-0000-000070890000}"/>
    <cellStyle name="Финансовый 5 2 6 5 7" xfId="35791" xr:uid="{00000000-0005-0000-0000-000071890000}"/>
    <cellStyle name="Финансовый 5 2 7" xfId="11195" xr:uid="{00000000-0005-0000-0000-000072890000}"/>
    <cellStyle name="Финансовый 5 2 8" xfId="13922" xr:uid="{00000000-0005-0000-0000-000073890000}"/>
    <cellStyle name="Финансовый 5 2 9" xfId="14174" xr:uid="{00000000-0005-0000-0000-000074890000}"/>
    <cellStyle name="Финансовый 5 2 9 2" xfId="16580" xr:uid="{00000000-0005-0000-0000-000075890000}"/>
    <cellStyle name="Финансовый 5 2 9 2 2" xfId="18167" xr:uid="{00000000-0005-0000-0000-000076890000}"/>
    <cellStyle name="Финансовый 5 2 9 2 3" xfId="20815" xr:uid="{00000000-0005-0000-0000-000077890000}"/>
    <cellStyle name="Финансовый 5 2 9 2 4" xfId="34006" xr:uid="{00000000-0005-0000-0000-000078890000}"/>
    <cellStyle name="Финансовый 5 2 9 2 5" xfId="35349" xr:uid="{00000000-0005-0000-0000-000079890000}"/>
    <cellStyle name="Финансовый 5 2 9 3" xfId="20563" xr:uid="{00000000-0005-0000-0000-00007A890000}"/>
    <cellStyle name="Финансовый 5 2 9 4" xfId="33736" xr:uid="{00000000-0005-0000-0000-00007B890000}"/>
    <cellStyle name="Финансовый 5 2 9 5" xfId="33992" xr:uid="{00000000-0005-0000-0000-00007C890000}"/>
    <cellStyle name="Финансовый 5 20" xfId="11177" xr:uid="{00000000-0005-0000-0000-00007D890000}"/>
    <cellStyle name="Финансовый 5 21" xfId="12798" xr:uid="{00000000-0005-0000-0000-00007E890000}"/>
    <cellStyle name="Финансовый 5 21 2" xfId="12803" xr:uid="{00000000-0005-0000-0000-00007F890000}"/>
    <cellStyle name="Финансовый 5 21 2 2" xfId="12840" xr:uid="{00000000-0005-0000-0000-000080890000}"/>
    <cellStyle name="Финансовый 5 21 2 3" xfId="15482" xr:uid="{00000000-0005-0000-0000-000081890000}"/>
    <cellStyle name="Финансовый 5 21 2 3 2" xfId="15498" xr:uid="{00000000-0005-0000-0000-000082890000}"/>
    <cellStyle name="Финансовый 5 21 2 3 3" xfId="19481" xr:uid="{00000000-0005-0000-0000-000083890000}"/>
    <cellStyle name="Финансовый 5 21 2 3 4" xfId="24904" xr:uid="{00000000-0005-0000-0000-000084890000}"/>
    <cellStyle name="Финансовый 5 21 2 3 5" xfId="26377" xr:uid="{00000000-0005-0000-0000-000085890000}"/>
    <cellStyle name="Финансовый 5 21 2 3 6" xfId="25510" xr:uid="{00000000-0005-0000-0000-000086890000}"/>
    <cellStyle name="Финансовый 5 21 2 3 7" xfId="25740" xr:uid="{00000000-0005-0000-0000-000087890000}"/>
    <cellStyle name="Финансовый 5 21 2 3 8" xfId="32654" xr:uid="{00000000-0005-0000-0000-000088890000}"/>
    <cellStyle name="Финансовый 5 21 2 3 9" xfId="32398" xr:uid="{00000000-0005-0000-0000-000089890000}"/>
    <cellStyle name="Финансовый 5 21 2 4" xfId="18154" xr:uid="{00000000-0005-0000-0000-00008A890000}"/>
    <cellStyle name="Финансовый 5 21 2 5" xfId="19466" xr:uid="{00000000-0005-0000-0000-00008B890000}"/>
    <cellStyle name="Финансовый 5 21 2 5 2" xfId="22568" xr:uid="{00000000-0005-0000-0000-00008C890000}"/>
    <cellStyle name="Финансовый 5 21 2 5 3" xfId="28609" xr:uid="{00000000-0005-0000-0000-00008D890000}"/>
    <cellStyle name="Финансовый 5 21 2 5 4" xfId="30046" xr:uid="{00000000-0005-0000-0000-00008E890000}"/>
    <cellStyle name="Финансовый 5 21 2 5 5" xfId="31352" xr:uid="{00000000-0005-0000-0000-00008F890000}"/>
    <cellStyle name="Финансовый 5 21 2 5 6" xfId="34021" xr:uid="{00000000-0005-0000-0000-000090890000}"/>
    <cellStyle name="Финансовый 5 21 2 5 7" xfId="35357" xr:uid="{00000000-0005-0000-0000-000091890000}"/>
    <cellStyle name="Финансовый 5 21 3" xfId="12842" xr:uid="{00000000-0005-0000-0000-000092890000}"/>
    <cellStyle name="Финансовый 5 21 4" xfId="15480" xr:uid="{00000000-0005-0000-0000-000093890000}"/>
    <cellStyle name="Финансовый 5 21 4 2" xfId="15500" xr:uid="{00000000-0005-0000-0000-000094890000}"/>
    <cellStyle name="Финансовый 5 21 4 3" xfId="19483" xr:uid="{00000000-0005-0000-0000-000095890000}"/>
    <cellStyle name="Финансовый 5 21 4 4" xfId="21676" xr:uid="{00000000-0005-0000-0000-000096890000}"/>
    <cellStyle name="Финансовый 5 21 4 5" xfId="24974" xr:uid="{00000000-0005-0000-0000-000097890000}"/>
    <cellStyle name="Финансовый 5 21 4 6" xfId="23716" xr:uid="{00000000-0005-0000-0000-000098890000}"/>
    <cellStyle name="Финансовый 5 21 4 7" xfId="28752" xr:uid="{00000000-0005-0000-0000-000099890000}"/>
    <cellStyle name="Финансовый 5 21 4 8" xfId="32656" xr:uid="{00000000-0005-0000-0000-00009A890000}"/>
    <cellStyle name="Финансовый 5 21 4 9" xfId="32299" xr:uid="{00000000-0005-0000-0000-00009B890000}"/>
    <cellStyle name="Финансовый 5 21 5" xfId="18152" xr:uid="{00000000-0005-0000-0000-00009C890000}"/>
    <cellStyle name="Финансовый 5 21 6" xfId="19464" xr:uid="{00000000-0005-0000-0000-00009D890000}"/>
    <cellStyle name="Финансовый 5 21 6 2" xfId="22797" xr:uid="{00000000-0005-0000-0000-00009E890000}"/>
    <cellStyle name="Финансовый 5 21 6 3" xfId="28607" xr:uid="{00000000-0005-0000-0000-00009F890000}"/>
    <cellStyle name="Финансовый 5 21 6 4" xfId="30044" xr:uid="{00000000-0005-0000-0000-0000A0890000}"/>
    <cellStyle name="Финансовый 5 21 6 5" xfId="31350" xr:uid="{00000000-0005-0000-0000-0000A1890000}"/>
    <cellStyle name="Финансовый 5 21 6 6" xfId="34023" xr:uid="{00000000-0005-0000-0000-0000A2890000}"/>
    <cellStyle name="Финансовый 5 21 6 7" xfId="35359" xr:uid="{00000000-0005-0000-0000-0000A3890000}"/>
    <cellStyle name="Финансовый 5 22" xfId="12813" xr:uid="{00000000-0005-0000-0000-0000A4890000}"/>
    <cellStyle name="Финансовый 5 22 2" xfId="12837" xr:uid="{00000000-0005-0000-0000-0000A5890000}"/>
    <cellStyle name="Финансовый 5 22 3" xfId="15485" xr:uid="{00000000-0005-0000-0000-0000A6890000}"/>
    <cellStyle name="Финансовый 5 22 3 2" xfId="15495" xr:uid="{00000000-0005-0000-0000-0000A7890000}"/>
    <cellStyle name="Финансовый 5 22 3 3" xfId="19478" xr:uid="{00000000-0005-0000-0000-0000A8890000}"/>
    <cellStyle name="Финансовый 5 22 3 4" xfId="24122" xr:uid="{00000000-0005-0000-0000-0000A9890000}"/>
    <cellStyle name="Финансовый 5 22 3 5" xfId="25592" xr:uid="{00000000-0005-0000-0000-0000AA890000}"/>
    <cellStyle name="Финансовый 5 22 3 6" xfId="23904" xr:uid="{00000000-0005-0000-0000-0000AB890000}"/>
    <cellStyle name="Финансовый 5 22 3 7" xfId="24675" xr:uid="{00000000-0005-0000-0000-0000AC890000}"/>
    <cellStyle name="Финансовый 5 22 3 8" xfId="32651" xr:uid="{00000000-0005-0000-0000-0000AD890000}"/>
    <cellStyle name="Финансовый 5 22 3 9" xfId="31594" xr:uid="{00000000-0005-0000-0000-0000AE890000}"/>
    <cellStyle name="Финансовый 5 22 4" xfId="18157" xr:uid="{00000000-0005-0000-0000-0000AF890000}"/>
    <cellStyle name="Финансовый 5 22 5" xfId="19469" xr:uid="{00000000-0005-0000-0000-0000B0890000}"/>
    <cellStyle name="Финансовый 5 22 5 2" xfId="22407" xr:uid="{00000000-0005-0000-0000-0000B1890000}"/>
    <cellStyle name="Финансовый 5 22 5 3" xfId="28612" xr:uid="{00000000-0005-0000-0000-0000B2890000}"/>
    <cellStyle name="Финансовый 5 22 5 4" xfId="30049" xr:uid="{00000000-0005-0000-0000-0000B3890000}"/>
    <cellStyle name="Финансовый 5 22 5 5" xfId="31355" xr:uid="{00000000-0005-0000-0000-0000B4890000}"/>
    <cellStyle name="Финансовый 5 22 5 6" xfId="34018" xr:uid="{00000000-0005-0000-0000-0000B5890000}"/>
    <cellStyle name="Финансовый 5 22 5 7" xfId="35354" xr:uid="{00000000-0005-0000-0000-0000B6890000}"/>
    <cellStyle name="Финансовый 5 23" xfId="12826" xr:uid="{00000000-0005-0000-0000-0000B7890000}"/>
    <cellStyle name="Финансовый 5 23 2" xfId="12833" xr:uid="{00000000-0005-0000-0000-0000B8890000}"/>
    <cellStyle name="Финансовый 5 23 3" xfId="15489" xr:uid="{00000000-0005-0000-0000-0000B9890000}"/>
    <cellStyle name="Финансовый 5 23 3 2" xfId="15491" xr:uid="{00000000-0005-0000-0000-0000BA890000}"/>
    <cellStyle name="Финансовый 5 23 3 3" xfId="19474" xr:uid="{00000000-0005-0000-0000-0000BB890000}"/>
    <cellStyle name="Финансовый 5 23 3 4" xfId="25356" xr:uid="{00000000-0005-0000-0000-0000BC890000}"/>
    <cellStyle name="Финансовый 5 23 3 5" xfId="26828" xr:uid="{00000000-0005-0000-0000-0000BD890000}"/>
    <cellStyle name="Финансовый 5 23 3 6" xfId="20828" xr:uid="{00000000-0005-0000-0000-0000BE890000}"/>
    <cellStyle name="Финансовый 5 23 3 7" xfId="20874" xr:uid="{00000000-0005-0000-0000-0000BF890000}"/>
    <cellStyle name="Финансовый 5 23 3 8" xfId="32647" xr:uid="{00000000-0005-0000-0000-0000C0890000}"/>
    <cellStyle name="Финансовый 5 23 3 9" xfId="31877" xr:uid="{00000000-0005-0000-0000-0000C1890000}"/>
    <cellStyle name="Финансовый 5 23 4" xfId="18161" xr:uid="{00000000-0005-0000-0000-0000C2890000}"/>
    <cellStyle name="Финансовый 5 23 5" xfId="19473" xr:uid="{00000000-0005-0000-0000-0000C3890000}"/>
    <cellStyle name="Финансовый 5 23 5 2" xfId="20986" xr:uid="{00000000-0005-0000-0000-0000C4890000}"/>
    <cellStyle name="Финансовый 5 23 5 3" xfId="28616" xr:uid="{00000000-0005-0000-0000-0000C5890000}"/>
    <cellStyle name="Финансовый 5 23 5 4" xfId="30053" xr:uid="{00000000-0005-0000-0000-0000C6890000}"/>
    <cellStyle name="Финансовый 5 23 5 5" xfId="31359" xr:uid="{00000000-0005-0000-0000-0000C7890000}"/>
    <cellStyle name="Финансовый 5 23 5 6" xfId="34014" xr:uid="{00000000-0005-0000-0000-0000C8890000}"/>
    <cellStyle name="Финансовый 5 23 5 7" xfId="35350" xr:uid="{00000000-0005-0000-0000-0000C9890000}"/>
    <cellStyle name="Финансовый 5 24" xfId="13935" xr:uid="{00000000-0005-0000-0000-0000CA890000}"/>
    <cellStyle name="Финансовый 5 25" xfId="14171" xr:uid="{00000000-0005-0000-0000-0000CB890000}"/>
    <cellStyle name="Финансовый 5 25 2" xfId="16593" xr:uid="{00000000-0005-0000-0000-0000CC890000}"/>
    <cellStyle name="Финансовый 5 25 3" xfId="20576" xr:uid="{00000000-0005-0000-0000-0000CD890000}"/>
    <cellStyle name="Финансовый 5 25 4" xfId="24814" xr:uid="{00000000-0005-0000-0000-0000CE890000}"/>
    <cellStyle name="Финансовый 5 25 5" xfId="22589" xr:uid="{00000000-0005-0000-0000-0000CF890000}"/>
    <cellStyle name="Финансовый 5 25 6" xfId="26873" xr:uid="{00000000-0005-0000-0000-0000D0890000}"/>
    <cellStyle name="Финансовый 5 25 7" xfId="25101" xr:uid="{00000000-0005-0000-0000-0000D1890000}"/>
    <cellStyle name="Финансовый 5 25 8" xfId="33749" xr:uid="{00000000-0005-0000-0000-0000D2890000}"/>
    <cellStyle name="Финансовый 5 25 9" xfId="32630" xr:uid="{00000000-0005-0000-0000-0000D3890000}"/>
    <cellStyle name="Финансовый 5 26" xfId="14387" xr:uid="{00000000-0005-0000-0000-0000D4890000}"/>
    <cellStyle name="Финансовый 5 26 2" xfId="17059" xr:uid="{00000000-0005-0000-0000-0000D5890000}"/>
    <cellStyle name="Финансовый 5 26 3" xfId="20810" xr:uid="{00000000-0005-0000-0000-0000D6890000}"/>
    <cellStyle name="Финансовый 5 26 4" xfId="23486" xr:uid="{00000000-0005-0000-0000-0000D7890000}"/>
    <cellStyle name="Финансовый 5 26 5" xfId="26208" xr:uid="{00000000-0005-0000-0000-0000D8890000}"/>
    <cellStyle name="Финансовый 5 26 6" xfId="21854" xr:uid="{00000000-0005-0000-0000-0000D9890000}"/>
    <cellStyle name="Финансовый 5 26 7" xfId="26901" xr:uid="{00000000-0005-0000-0000-0000DA890000}"/>
    <cellStyle name="Финансовый 5 26 8" xfId="33983" xr:uid="{00000000-0005-0000-0000-0000DB890000}"/>
    <cellStyle name="Финансовый 5 26 9" xfId="35344" xr:uid="{00000000-0005-0000-0000-0000DC890000}"/>
    <cellStyle name="Финансовый 5 27" xfId="18371" xr:uid="{00000000-0005-0000-0000-0000DD890000}"/>
    <cellStyle name="Финансовый 5 27 2" xfId="23992" xr:uid="{00000000-0005-0000-0000-0000DE890000}"/>
    <cellStyle name="Финансовый 5 27 3" xfId="27514" xr:uid="{00000000-0005-0000-0000-0000DF890000}"/>
    <cellStyle name="Финансовый 5 27 4" xfId="28951" xr:uid="{00000000-0005-0000-0000-0000E0890000}"/>
    <cellStyle name="Финансовый 5 27 5" xfId="30257" xr:uid="{00000000-0005-0000-0000-0000E1890000}"/>
    <cellStyle name="Финансовый 5 27 6" xfId="35116" xr:uid="{00000000-0005-0000-0000-0000E2890000}"/>
    <cellStyle name="Финансовый 5 27 7" xfId="36452" xr:uid="{00000000-0005-0000-0000-0000E3890000}"/>
    <cellStyle name="Финансовый 5 3" xfId="229" xr:uid="{00000000-0005-0000-0000-0000E4890000}"/>
    <cellStyle name="Финансовый 5 3 2" xfId="576" xr:uid="{00000000-0005-0000-0000-0000E5890000}"/>
    <cellStyle name="Финансовый 5 3 2 2" xfId="9167" xr:uid="{00000000-0005-0000-0000-0000E6890000}"/>
    <cellStyle name="Финансовый 5 3 2 3" xfId="10484" xr:uid="{00000000-0005-0000-0000-0000E7890000}"/>
    <cellStyle name="Финансовый 5 3 3" xfId="1319" xr:uid="{00000000-0005-0000-0000-0000E8890000}"/>
    <cellStyle name="Финансовый 5 3 3 2" xfId="8037" xr:uid="{00000000-0005-0000-0000-0000E9890000}"/>
    <cellStyle name="Финансовый 5 3 3 2 2" xfId="13718" xr:uid="{00000000-0005-0000-0000-0000EA890000}"/>
    <cellStyle name="Финансовый 5 3 3 2 3" xfId="14604" xr:uid="{00000000-0005-0000-0000-0000EB890000}"/>
    <cellStyle name="Финансовый 5 3 3 2 3 2" xfId="16376" xr:uid="{00000000-0005-0000-0000-0000EC890000}"/>
    <cellStyle name="Финансовый 5 3 3 2 3 3" xfId="20359" xr:uid="{00000000-0005-0000-0000-0000ED890000}"/>
    <cellStyle name="Финансовый 5 3 3 2 3 4" xfId="24615" xr:uid="{00000000-0005-0000-0000-0000EE890000}"/>
    <cellStyle name="Финансовый 5 3 3 2 3 5" xfId="25970" xr:uid="{00000000-0005-0000-0000-0000EF890000}"/>
    <cellStyle name="Финансовый 5 3 3 2 3 6" xfId="27007" xr:uid="{00000000-0005-0000-0000-0000F0890000}"/>
    <cellStyle name="Финансовый 5 3 3 2 3 7" xfId="22202" xr:uid="{00000000-0005-0000-0000-0000F1890000}"/>
    <cellStyle name="Финансовый 5 3 3 2 3 8" xfId="33532" xr:uid="{00000000-0005-0000-0000-0000F2890000}"/>
    <cellStyle name="Финансовый 5 3 3 2 3 9" xfId="32170" xr:uid="{00000000-0005-0000-0000-0000F3890000}"/>
    <cellStyle name="Финансовый 5 3 3 2 4" xfId="17276" xr:uid="{00000000-0005-0000-0000-0000F4890000}"/>
    <cellStyle name="Финансовый 5 3 3 2 5" xfId="18588" xr:uid="{00000000-0005-0000-0000-0000F5890000}"/>
    <cellStyle name="Финансовый 5 3 3 2 5 2" xfId="25365" xr:uid="{00000000-0005-0000-0000-0000F6890000}"/>
    <cellStyle name="Финансовый 5 3 3 2 5 3" xfId="27731" xr:uid="{00000000-0005-0000-0000-0000F7890000}"/>
    <cellStyle name="Финансовый 5 3 3 2 5 4" xfId="29168" xr:uid="{00000000-0005-0000-0000-0000F8890000}"/>
    <cellStyle name="Финансовый 5 3 3 2 5 5" xfId="30474" xr:uid="{00000000-0005-0000-0000-0000F9890000}"/>
    <cellStyle name="Финансовый 5 3 3 2 5 6" xfId="34899" xr:uid="{00000000-0005-0000-0000-0000FA890000}"/>
    <cellStyle name="Финансовый 5 3 3 2 5 7" xfId="36235" xr:uid="{00000000-0005-0000-0000-0000FB890000}"/>
    <cellStyle name="Финансовый 5 3 3 3" xfId="12562" xr:uid="{00000000-0005-0000-0000-0000FC890000}"/>
    <cellStyle name="Финансовый 5 3 3 3 2" xfId="13070" xr:uid="{00000000-0005-0000-0000-0000FD890000}"/>
    <cellStyle name="Финансовый 5 3 3 3 3" xfId="15252" xr:uid="{00000000-0005-0000-0000-0000FE890000}"/>
    <cellStyle name="Финансовый 5 3 3 3 3 2" xfId="15728" xr:uid="{00000000-0005-0000-0000-0000FF890000}"/>
    <cellStyle name="Финансовый 5 3 3 3 3 3" xfId="19711" xr:uid="{00000000-0005-0000-0000-0000008A0000}"/>
    <cellStyle name="Финансовый 5 3 3 3 3 4" xfId="23109" xr:uid="{00000000-0005-0000-0000-0000018A0000}"/>
    <cellStyle name="Финансовый 5 3 3 3 3 5" xfId="26715" xr:uid="{00000000-0005-0000-0000-0000028A0000}"/>
    <cellStyle name="Финансовый 5 3 3 3 3 6" xfId="24335" xr:uid="{00000000-0005-0000-0000-0000038A0000}"/>
    <cellStyle name="Финансовый 5 3 3 3 3 7" xfId="28682" xr:uid="{00000000-0005-0000-0000-0000048A0000}"/>
    <cellStyle name="Финансовый 5 3 3 3 3 8" xfId="32884" xr:uid="{00000000-0005-0000-0000-0000058A0000}"/>
    <cellStyle name="Финансовый 5 3 3 3 3 9" xfId="32124" xr:uid="{00000000-0005-0000-0000-0000068A0000}"/>
    <cellStyle name="Финансовый 5 3 3 3 4" xfId="17924" xr:uid="{00000000-0005-0000-0000-0000078A0000}"/>
    <cellStyle name="Финансовый 5 3 3 3 5" xfId="19236" xr:uid="{00000000-0005-0000-0000-0000088A0000}"/>
    <cellStyle name="Финансовый 5 3 3 3 5 2" xfId="21912" xr:uid="{00000000-0005-0000-0000-0000098A0000}"/>
    <cellStyle name="Финансовый 5 3 3 3 5 3" xfId="28379" xr:uid="{00000000-0005-0000-0000-00000A8A0000}"/>
    <cellStyle name="Финансовый 5 3 3 3 5 4" xfId="29816" xr:uid="{00000000-0005-0000-0000-00000B8A0000}"/>
    <cellStyle name="Финансовый 5 3 3 3 5 5" xfId="31122" xr:uid="{00000000-0005-0000-0000-00000C8A0000}"/>
    <cellStyle name="Финансовый 5 3 3 3 5 6" xfId="34251" xr:uid="{00000000-0005-0000-0000-00000D8A0000}"/>
    <cellStyle name="Финансовый 5 3 3 3 5 7" xfId="35587" xr:uid="{00000000-0005-0000-0000-00000E8A0000}"/>
    <cellStyle name="Финансовый 5 3 4" xfId="10137" xr:uid="{00000000-0005-0000-0000-00000F8A0000}"/>
    <cellStyle name="Финансовый 5 3 4 2" xfId="13271" xr:uid="{00000000-0005-0000-0000-0000108A0000}"/>
    <cellStyle name="Финансовый 5 3 4 3" xfId="15051" xr:uid="{00000000-0005-0000-0000-0000118A0000}"/>
    <cellStyle name="Финансовый 5 3 4 3 2" xfId="15929" xr:uid="{00000000-0005-0000-0000-0000128A0000}"/>
    <cellStyle name="Финансовый 5 3 4 3 3" xfId="19912" xr:uid="{00000000-0005-0000-0000-0000138A0000}"/>
    <cellStyle name="Финансовый 5 3 4 3 4" xfId="25286" xr:uid="{00000000-0005-0000-0000-0000148A0000}"/>
    <cellStyle name="Финансовый 5 3 4 3 5" xfId="26224" xr:uid="{00000000-0005-0000-0000-0000158A0000}"/>
    <cellStyle name="Финансовый 5 3 4 3 6" xfId="23647" xr:uid="{00000000-0005-0000-0000-0000168A0000}"/>
    <cellStyle name="Финансовый 5 3 4 3 7" xfId="23852" xr:uid="{00000000-0005-0000-0000-0000178A0000}"/>
    <cellStyle name="Финансовый 5 3 4 3 8" xfId="33085" xr:uid="{00000000-0005-0000-0000-0000188A0000}"/>
    <cellStyle name="Финансовый 5 3 4 3 9" xfId="32269" xr:uid="{00000000-0005-0000-0000-0000198A0000}"/>
    <cellStyle name="Финансовый 5 3 4 4" xfId="17723" xr:uid="{00000000-0005-0000-0000-00001A8A0000}"/>
    <cellStyle name="Финансовый 5 3 4 5" xfId="19035" xr:uid="{00000000-0005-0000-0000-00001B8A0000}"/>
    <cellStyle name="Финансовый 5 3 4 5 2" xfId="21571" xr:uid="{00000000-0005-0000-0000-00001C8A0000}"/>
    <cellStyle name="Финансовый 5 3 4 5 3" xfId="28178" xr:uid="{00000000-0005-0000-0000-00001D8A0000}"/>
    <cellStyle name="Финансовый 5 3 4 5 4" xfId="29615" xr:uid="{00000000-0005-0000-0000-00001E8A0000}"/>
    <cellStyle name="Финансовый 5 3 4 5 5" xfId="30921" xr:uid="{00000000-0005-0000-0000-00001F8A0000}"/>
    <cellStyle name="Финансовый 5 3 4 5 6" xfId="34452" xr:uid="{00000000-0005-0000-0000-0000208A0000}"/>
    <cellStyle name="Финансовый 5 3 4 5 7" xfId="35788" xr:uid="{00000000-0005-0000-0000-0000218A0000}"/>
    <cellStyle name="Финансовый 5 3 5" xfId="11204" xr:uid="{00000000-0005-0000-0000-0000228A0000}"/>
    <cellStyle name="Финансовый 5 3 6" xfId="13919" xr:uid="{00000000-0005-0000-0000-0000238A0000}"/>
    <cellStyle name="Финансовый 5 3 7" xfId="14403" xr:uid="{00000000-0005-0000-0000-0000248A0000}"/>
    <cellStyle name="Финансовый 5 3 7 2" xfId="16577" xr:uid="{00000000-0005-0000-0000-0000258A0000}"/>
    <cellStyle name="Финансовый 5 3 7 3" xfId="20560" xr:uid="{00000000-0005-0000-0000-0000268A0000}"/>
    <cellStyle name="Финансовый 5 3 7 4" xfId="21014" xr:uid="{00000000-0005-0000-0000-0000278A0000}"/>
    <cellStyle name="Финансовый 5 3 7 5" xfId="22376" xr:uid="{00000000-0005-0000-0000-0000288A0000}"/>
    <cellStyle name="Финансовый 5 3 7 6" xfId="28621" xr:uid="{00000000-0005-0000-0000-0000298A0000}"/>
    <cellStyle name="Финансовый 5 3 7 7" xfId="30054" xr:uid="{00000000-0005-0000-0000-00002A8A0000}"/>
    <cellStyle name="Финансовый 5 3 7 8" xfId="33733" xr:uid="{00000000-0005-0000-0000-00002B8A0000}"/>
    <cellStyle name="Финансовый 5 3 7 9" xfId="33997" xr:uid="{00000000-0005-0000-0000-00002C8A0000}"/>
    <cellStyle name="Финансовый 5 3 8" xfId="17075" xr:uid="{00000000-0005-0000-0000-00002D8A0000}"/>
    <cellStyle name="Финансовый 5 3 9" xfId="18387" xr:uid="{00000000-0005-0000-0000-00002E8A0000}"/>
    <cellStyle name="Финансовый 5 3 9 2" xfId="21776" xr:uid="{00000000-0005-0000-0000-00002F8A0000}"/>
    <cellStyle name="Финансовый 5 3 9 3" xfId="27530" xr:uid="{00000000-0005-0000-0000-0000308A0000}"/>
    <cellStyle name="Финансовый 5 3 9 4" xfId="28967" xr:uid="{00000000-0005-0000-0000-0000318A0000}"/>
    <cellStyle name="Финансовый 5 3 9 5" xfId="30273" xr:uid="{00000000-0005-0000-0000-0000328A0000}"/>
    <cellStyle name="Финансовый 5 3 9 6" xfId="35100" xr:uid="{00000000-0005-0000-0000-0000338A0000}"/>
    <cellStyle name="Финансовый 5 3 9 7" xfId="36436" xr:uid="{00000000-0005-0000-0000-0000348A0000}"/>
    <cellStyle name="Финансовый 5 4" xfId="240" xr:uid="{00000000-0005-0000-0000-0000358A0000}"/>
    <cellStyle name="Финансовый 5 4 2" xfId="585" xr:uid="{00000000-0005-0000-0000-0000368A0000}"/>
    <cellStyle name="Финансовый 5 4 2 2" xfId="9180" xr:uid="{00000000-0005-0000-0000-0000378A0000}"/>
    <cellStyle name="Финансовый 5 4 2 3" xfId="10493" xr:uid="{00000000-0005-0000-0000-0000388A0000}"/>
    <cellStyle name="Финансовый 5 4 3" xfId="1331" xr:uid="{00000000-0005-0000-0000-0000398A0000}"/>
    <cellStyle name="Финансовый 5 4 3 2" xfId="7720" xr:uid="{00000000-0005-0000-0000-00003A8A0000}"/>
    <cellStyle name="Финансовый 5 4 3 2 2" xfId="13789" xr:uid="{00000000-0005-0000-0000-00003B8A0000}"/>
    <cellStyle name="Финансовый 5 4 3 2 3" xfId="14533" xr:uid="{00000000-0005-0000-0000-00003C8A0000}"/>
    <cellStyle name="Финансовый 5 4 3 2 3 2" xfId="16447" xr:uid="{00000000-0005-0000-0000-00003D8A0000}"/>
    <cellStyle name="Финансовый 5 4 3 2 3 3" xfId="20430" xr:uid="{00000000-0005-0000-0000-00003E8A0000}"/>
    <cellStyle name="Финансовый 5 4 3 2 3 4" xfId="23813" xr:uid="{00000000-0005-0000-0000-00003F8A0000}"/>
    <cellStyle name="Финансовый 5 4 3 2 3 5" xfId="25867" xr:uid="{00000000-0005-0000-0000-0000408A0000}"/>
    <cellStyle name="Финансовый 5 4 3 2 3 6" xfId="24126" xr:uid="{00000000-0005-0000-0000-0000418A0000}"/>
    <cellStyle name="Финансовый 5 4 3 2 3 7" xfId="26523" xr:uid="{00000000-0005-0000-0000-0000428A0000}"/>
    <cellStyle name="Финансовый 5 4 3 2 3 8" xfId="33603" xr:uid="{00000000-0005-0000-0000-0000438A0000}"/>
    <cellStyle name="Финансовый 5 4 3 2 3 9" xfId="31460" xr:uid="{00000000-0005-0000-0000-0000448A0000}"/>
    <cellStyle name="Финансовый 5 4 3 2 4" xfId="17205" xr:uid="{00000000-0005-0000-0000-0000458A0000}"/>
    <cellStyle name="Финансовый 5 4 3 2 5" xfId="18517" xr:uid="{00000000-0005-0000-0000-0000468A0000}"/>
    <cellStyle name="Финансовый 5 4 3 2 5 2" xfId="23141" xr:uid="{00000000-0005-0000-0000-0000478A0000}"/>
    <cellStyle name="Финансовый 5 4 3 2 5 3" xfId="27660" xr:uid="{00000000-0005-0000-0000-0000488A0000}"/>
    <cellStyle name="Финансовый 5 4 3 2 5 4" xfId="29097" xr:uid="{00000000-0005-0000-0000-0000498A0000}"/>
    <cellStyle name="Финансовый 5 4 3 2 5 5" xfId="30403" xr:uid="{00000000-0005-0000-0000-00004A8A0000}"/>
    <cellStyle name="Финансовый 5 4 3 2 5 6" xfId="34970" xr:uid="{00000000-0005-0000-0000-00004B8A0000}"/>
    <cellStyle name="Финансовый 5 4 3 2 5 7" xfId="36306" xr:uid="{00000000-0005-0000-0000-00004C8A0000}"/>
    <cellStyle name="Финансовый 5 4 3 3" xfId="12491" xr:uid="{00000000-0005-0000-0000-00004D8A0000}"/>
    <cellStyle name="Финансовый 5 4 3 3 2" xfId="13141" xr:uid="{00000000-0005-0000-0000-00004E8A0000}"/>
    <cellStyle name="Финансовый 5 4 3 3 3" xfId="15181" xr:uid="{00000000-0005-0000-0000-00004F8A0000}"/>
    <cellStyle name="Финансовый 5 4 3 3 3 2" xfId="15799" xr:uid="{00000000-0005-0000-0000-0000508A0000}"/>
    <cellStyle name="Финансовый 5 4 3 3 3 3" xfId="19782" xr:uid="{00000000-0005-0000-0000-0000518A0000}"/>
    <cellStyle name="Финансовый 5 4 3 3 3 4" xfId="22875" xr:uid="{00000000-0005-0000-0000-0000528A0000}"/>
    <cellStyle name="Финансовый 5 4 3 3 3 5" xfId="27231" xr:uid="{00000000-0005-0000-0000-0000538A0000}"/>
    <cellStyle name="Финансовый 5 4 3 3 3 6" xfId="27135" xr:uid="{00000000-0005-0000-0000-0000548A0000}"/>
    <cellStyle name="Финансовый 5 4 3 3 3 7" xfId="23513" xr:uid="{00000000-0005-0000-0000-0000558A0000}"/>
    <cellStyle name="Финансовый 5 4 3 3 3 8" xfId="32955" xr:uid="{00000000-0005-0000-0000-0000568A0000}"/>
    <cellStyle name="Финансовый 5 4 3 3 3 9" xfId="31671" xr:uid="{00000000-0005-0000-0000-0000578A0000}"/>
    <cellStyle name="Финансовый 5 4 3 3 4" xfId="17853" xr:uid="{00000000-0005-0000-0000-0000588A0000}"/>
    <cellStyle name="Финансовый 5 4 3 3 5" xfId="19165" xr:uid="{00000000-0005-0000-0000-0000598A0000}"/>
    <cellStyle name="Финансовый 5 4 3 3 5 2" xfId="24293" xr:uid="{00000000-0005-0000-0000-00005A8A0000}"/>
    <cellStyle name="Финансовый 5 4 3 3 5 3" xfId="28308" xr:uid="{00000000-0005-0000-0000-00005B8A0000}"/>
    <cellStyle name="Финансовый 5 4 3 3 5 4" xfId="29745" xr:uid="{00000000-0005-0000-0000-00005C8A0000}"/>
    <cellStyle name="Финансовый 5 4 3 3 5 5" xfId="31051" xr:uid="{00000000-0005-0000-0000-00005D8A0000}"/>
    <cellStyle name="Финансовый 5 4 3 3 5 6" xfId="34322" xr:uid="{00000000-0005-0000-0000-00005E8A0000}"/>
    <cellStyle name="Финансовый 5 4 3 3 5 7" xfId="35658" xr:uid="{00000000-0005-0000-0000-00005F8A0000}"/>
    <cellStyle name="Финансовый 5 4 4" xfId="10148" xr:uid="{00000000-0005-0000-0000-0000608A0000}"/>
    <cellStyle name="Финансовый 5 4 4 2" xfId="13268" xr:uid="{00000000-0005-0000-0000-0000618A0000}"/>
    <cellStyle name="Финансовый 5 4 4 3" xfId="15054" xr:uid="{00000000-0005-0000-0000-0000628A0000}"/>
    <cellStyle name="Финансовый 5 4 4 3 2" xfId="15926" xr:uid="{00000000-0005-0000-0000-0000638A0000}"/>
    <cellStyle name="Финансовый 5 4 4 3 3" xfId="19909" xr:uid="{00000000-0005-0000-0000-0000648A0000}"/>
    <cellStyle name="Финансовый 5 4 4 3 4" xfId="25168" xr:uid="{00000000-0005-0000-0000-0000658A0000}"/>
    <cellStyle name="Финансовый 5 4 4 3 5" xfId="23081" xr:uid="{00000000-0005-0000-0000-0000668A0000}"/>
    <cellStyle name="Финансовый 5 4 4 3 6" xfId="24896" xr:uid="{00000000-0005-0000-0000-0000678A0000}"/>
    <cellStyle name="Финансовый 5 4 4 3 7" xfId="23204" xr:uid="{00000000-0005-0000-0000-0000688A0000}"/>
    <cellStyle name="Финансовый 5 4 4 3 8" xfId="33082" xr:uid="{00000000-0005-0000-0000-0000698A0000}"/>
    <cellStyle name="Финансовый 5 4 4 3 9" xfId="32457" xr:uid="{00000000-0005-0000-0000-00006A8A0000}"/>
    <cellStyle name="Финансовый 5 4 4 4" xfId="17726" xr:uid="{00000000-0005-0000-0000-00006B8A0000}"/>
    <cellStyle name="Финансовый 5 4 4 5" xfId="19038" xr:uid="{00000000-0005-0000-0000-00006C8A0000}"/>
    <cellStyle name="Финансовый 5 4 4 5 2" xfId="24347" xr:uid="{00000000-0005-0000-0000-00006D8A0000}"/>
    <cellStyle name="Финансовый 5 4 4 5 3" xfId="28181" xr:uid="{00000000-0005-0000-0000-00006E8A0000}"/>
    <cellStyle name="Финансовый 5 4 4 5 4" xfId="29618" xr:uid="{00000000-0005-0000-0000-00006F8A0000}"/>
    <cellStyle name="Финансовый 5 4 4 5 5" xfId="30924" xr:uid="{00000000-0005-0000-0000-0000708A0000}"/>
    <cellStyle name="Финансовый 5 4 4 5 6" xfId="34449" xr:uid="{00000000-0005-0000-0000-0000718A0000}"/>
    <cellStyle name="Финансовый 5 4 4 5 7" xfId="35785" xr:uid="{00000000-0005-0000-0000-0000728A0000}"/>
    <cellStyle name="Финансовый 5 4 5" xfId="11216" xr:uid="{00000000-0005-0000-0000-0000738A0000}"/>
    <cellStyle name="Финансовый 5 4 6" xfId="13916" xr:uid="{00000000-0005-0000-0000-0000748A0000}"/>
    <cellStyle name="Финансовый 5 4 7" xfId="14406" xr:uid="{00000000-0005-0000-0000-0000758A0000}"/>
    <cellStyle name="Финансовый 5 4 7 2" xfId="16574" xr:uid="{00000000-0005-0000-0000-0000768A0000}"/>
    <cellStyle name="Финансовый 5 4 7 3" xfId="20557" xr:uid="{00000000-0005-0000-0000-0000778A0000}"/>
    <cellStyle name="Финансовый 5 4 7 4" xfId="21116" xr:uid="{00000000-0005-0000-0000-0000788A0000}"/>
    <cellStyle name="Финансовый 5 4 7 5" xfId="21532" xr:uid="{00000000-0005-0000-0000-0000798A0000}"/>
    <cellStyle name="Финансовый 5 4 7 6" xfId="26481" xr:uid="{00000000-0005-0000-0000-00007A8A0000}"/>
    <cellStyle name="Финансовый 5 4 7 7" xfId="21771" xr:uid="{00000000-0005-0000-0000-00007B8A0000}"/>
    <cellStyle name="Финансовый 5 4 7 8" xfId="33730" xr:uid="{00000000-0005-0000-0000-00007C8A0000}"/>
    <cellStyle name="Финансовый 5 4 7 9" xfId="33987" xr:uid="{00000000-0005-0000-0000-00007D8A0000}"/>
    <cellStyle name="Финансовый 5 4 8" xfId="17078" xr:uid="{00000000-0005-0000-0000-00007E8A0000}"/>
    <cellStyle name="Финансовый 5 4 9" xfId="18390" xr:uid="{00000000-0005-0000-0000-00007F8A0000}"/>
    <cellStyle name="Финансовый 5 4 9 2" xfId="21579" xr:uid="{00000000-0005-0000-0000-0000808A0000}"/>
    <cellStyle name="Финансовый 5 4 9 3" xfId="27533" xr:uid="{00000000-0005-0000-0000-0000818A0000}"/>
    <cellStyle name="Финансовый 5 4 9 4" xfId="28970" xr:uid="{00000000-0005-0000-0000-0000828A0000}"/>
    <cellStyle name="Финансовый 5 4 9 5" xfId="30276" xr:uid="{00000000-0005-0000-0000-0000838A0000}"/>
    <cellStyle name="Финансовый 5 4 9 6" xfId="35097" xr:uid="{00000000-0005-0000-0000-0000848A0000}"/>
    <cellStyle name="Финансовый 5 4 9 7" xfId="36433" xr:uid="{00000000-0005-0000-0000-0000858A0000}"/>
    <cellStyle name="Финансовый 5 5" xfId="243" xr:uid="{00000000-0005-0000-0000-0000868A0000}"/>
    <cellStyle name="Финансовый 5 5 2" xfId="588" xr:uid="{00000000-0005-0000-0000-0000878A0000}"/>
    <cellStyle name="Финансовый 5 5 2 2" xfId="9016" xr:uid="{00000000-0005-0000-0000-0000888A0000}"/>
    <cellStyle name="Финансовый 5 5 2 3" xfId="10496" xr:uid="{00000000-0005-0000-0000-0000898A0000}"/>
    <cellStyle name="Финансовый 5 5 3" xfId="1334" xr:uid="{00000000-0005-0000-0000-00008A8A0000}"/>
    <cellStyle name="Финансовый 5 5 3 2" xfId="8210" xr:uid="{00000000-0005-0000-0000-00008B8A0000}"/>
    <cellStyle name="Финансовый 5 5 3 2 2" xfId="13654" xr:uid="{00000000-0005-0000-0000-00008C8A0000}"/>
    <cellStyle name="Финансовый 5 5 3 2 3" xfId="14668" xr:uid="{00000000-0005-0000-0000-00008D8A0000}"/>
    <cellStyle name="Финансовый 5 5 3 2 3 2" xfId="16312" xr:uid="{00000000-0005-0000-0000-00008E8A0000}"/>
    <cellStyle name="Финансовый 5 5 3 2 3 3" xfId="20295" xr:uid="{00000000-0005-0000-0000-00008F8A0000}"/>
    <cellStyle name="Финансовый 5 5 3 2 3 4" xfId="23973" xr:uid="{00000000-0005-0000-0000-0000908A0000}"/>
    <cellStyle name="Финансовый 5 5 3 2 3 5" xfId="26936" xr:uid="{00000000-0005-0000-0000-0000918A0000}"/>
    <cellStyle name="Финансовый 5 5 3 2 3 6" xfId="21758" xr:uid="{00000000-0005-0000-0000-0000928A0000}"/>
    <cellStyle name="Финансовый 5 5 3 2 3 7" xfId="24592" xr:uid="{00000000-0005-0000-0000-0000938A0000}"/>
    <cellStyle name="Финансовый 5 5 3 2 3 8" xfId="33468" xr:uid="{00000000-0005-0000-0000-0000948A0000}"/>
    <cellStyle name="Финансовый 5 5 3 2 3 9" xfId="32147" xr:uid="{00000000-0005-0000-0000-0000958A0000}"/>
    <cellStyle name="Финансовый 5 5 3 2 4" xfId="17340" xr:uid="{00000000-0005-0000-0000-0000968A0000}"/>
    <cellStyle name="Финансовый 5 5 3 2 5" xfId="18652" xr:uid="{00000000-0005-0000-0000-0000978A0000}"/>
    <cellStyle name="Финансовый 5 5 3 2 5 2" xfId="23903" xr:uid="{00000000-0005-0000-0000-0000988A0000}"/>
    <cellStyle name="Финансовый 5 5 3 2 5 3" xfId="27795" xr:uid="{00000000-0005-0000-0000-0000998A0000}"/>
    <cellStyle name="Финансовый 5 5 3 2 5 4" xfId="29232" xr:uid="{00000000-0005-0000-0000-00009A8A0000}"/>
    <cellStyle name="Финансовый 5 5 3 2 5 5" xfId="30538" xr:uid="{00000000-0005-0000-0000-00009B8A0000}"/>
    <cellStyle name="Финансовый 5 5 3 2 5 6" xfId="34835" xr:uid="{00000000-0005-0000-0000-00009C8A0000}"/>
    <cellStyle name="Финансовый 5 5 3 2 5 7" xfId="36171" xr:uid="{00000000-0005-0000-0000-00009D8A0000}"/>
    <cellStyle name="Финансовый 5 5 3 3" xfId="12626" xr:uid="{00000000-0005-0000-0000-00009E8A0000}"/>
    <cellStyle name="Финансовый 5 5 3 3 2" xfId="13006" xr:uid="{00000000-0005-0000-0000-00009F8A0000}"/>
    <cellStyle name="Финансовый 5 5 3 3 3" xfId="15316" xr:uid="{00000000-0005-0000-0000-0000A08A0000}"/>
    <cellStyle name="Финансовый 5 5 3 3 3 2" xfId="15664" xr:uid="{00000000-0005-0000-0000-0000A18A0000}"/>
    <cellStyle name="Финансовый 5 5 3 3 3 3" xfId="19647" xr:uid="{00000000-0005-0000-0000-0000A28A0000}"/>
    <cellStyle name="Финансовый 5 5 3 3 3 4" xfId="21971" xr:uid="{00000000-0005-0000-0000-0000A38A0000}"/>
    <cellStyle name="Финансовый 5 5 3 3 3 5" xfId="27119" xr:uid="{00000000-0005-0000-0000-0000A48A0000}"/>
    <cellStyle name="Финансовый 5 5 3 3 3 6" xfId="25330" xr:uid="{00000000-0005-0000-0000-0000A58A0000}"/>
    <cellStyle name="Финансовый 5 5 3 3 3 7" xfId="21210" xr:uid="{00000000-0005-0000-0000-0000A68A0000}"/>
    <cellStyle name="Финансовый 5 5 3 3 3 8" xfId="32820" xr:uid="{00000000-0005-0000-0000-0000A78A0000}"/>
    <cellStyle name="Финансовый 5 5 3 3 3 9" xfId="32628" xr:uid="{00000000-0005-0000-0000-0000A88A0000}"/>
    <cellStyle name="Финансовый 5 5 3 3 4" xfId="17988" xr:uid="{00000000-0005-0000-0000-0000A98A0000}"/>
    <cellStyle name="Финансовый 5 5 3 3 5" xfId="19300" xr:uid="{00000000-0005-0000-0000-0000AA8A0000}"/>
    <cellStyle name="Финансовый 5 5 3 3 5 2" xfId="22242" xr:uid="{00000000-0005-0000-0000-0000AB8A0000}"/>
    <cellStyle name="Финансовый 5 5 3 3 5 3" xfId="28443" xr:uid="{00000000-0005-0000-0000-0000AC8A0000}"/>
    <cellStyle name="Финансовый 5 5 3 3 5 4" xfId="29880" xr:uid="{00000000-0005-0000-0000-0000AD8A0000}"/>
    <cellStyle name="Финансовый 5 5 3 3 5 5" xfId="31186" xr:uid="{00000000-0005-0000-0000-0000AE8A0000}"/>
    <cellStyle name="Финансовый 5 5 3 3 5 6" xfId="34187" xr:uid="{00000000-0005-0000-0000-0000AF8A0000}"/>
    <cellStyle name="Финансовый 5 5 3 3 5 7" xfId="35523" xr:uid="{00000000-0005-0000-0000-0000B08A0000}"/>
    <cellStyle name="Финансовый 5 5 4" xfId="10151" xr:uid="{00000000-0005-0000-0000-0000B18A0000}"/>
    <cellStyle name="Финансовый 5 5 4 2" xfId="13265" xr:uid="{00000000-0005-0000-0000-0000B28A0000}"/>
    <cellStyle name="Финансовый 5 5 4 3" xfId="15057" xr:uid="{00000000-0005-0000-0000-0000B38A0000}"/>
    <cellStyle name="Финансовый 5 5 4 3 2" xfId="15923" xr:uid="{00000000-0005-0000-0000-0000B48A0000}"/>
    <cellStyle name="Финансовый 5 5 4 3 3" xfId="19906" xr:uid="{00000000-0005-0000-0000-0000B58A0000}"/>
    <cellStyle name="Финансовый 5 5 4 3 4" xfId="22793" xr:uid="{00000000-0005-0000-0000-0000B68A0000}"/>
    <cellStyle name="Финансовый 5 5 4 3 5" xfId="24155" xr:uid="{00000000-0005-0000-0000-0000B78A0000}"/>
    <cellStyle name="Финансовый 5 5 4 3 6" xfId="24645" xr:uid="{00000000-0005-0000-0000-0000B88A0000}"/>
    <cellStyle name="Финансовый 5 5 4 3 7" xfId="24551" xr:uid="{00000000-0005-0000-0000-0000B98A0000}"/>
    <cellStyle name="Финансовый 5 5 4 3 8" xfId="33079" xr:uid="{00000000-0005-0000-0000-0000BA8A0000}"/>
    <cellStyle name="Финансовый 5 5 4 3 9" xfId="31986" xr:uid="{00000000-0005-0000-0000-0000BB8A0000}"/>
    <cellStyle name="Финансовый 5 5 4 4" xfId="17729" xr:uid="{00000000-0005-0000-0000-0000BC8A0000}"/>
    <cellStyle name="Финансовый 5 5 4 5" xfId="19041" xr:uid="{00000000-0005-0000-0000-0000BD8A0000}"/>
    <cellStyle name="Финансовый 5 5 4 5 2" xfId="23609" xr:uid="{00000000-0005-0000-0000-0000BE8A0000}"/>
    <cellStyle name="Финансовый 5 5 4 5 3" xfId="28184" xr:uid="{00000000-0005-0000-0000-0000BF8A0000}"/>
    <cellStyle name="Финансовый 5 5 4 5 4" xfId="29621" xr:uid="{00000000-0005-0000-0000-0000C08A0000}"/>
    <cellStyle name="Финансовый 5 5 4 5 5" xfId="30927" xr:uid="{00000000-0005-0000-0000-0000C18A0000}"/>
    <cellStyle name="Финансовый 5 5 4 5 6" xfId="34446" xr:uid="{00000000-0005-0000-0000-0000C28A0000}"/>
    <cellStyle name="Финансовый 5 5 4 5 7" xfId="35782" xr:uid="{00000000-0005-0000-0000-0000C38A0000}"/>
    <cellStyle name="Финансовый 5 5 5" xfId="11219" xr:uid="{00000000-0005-0000-0000-0000C48A0000}"/>
    <cellStyle name="Финансовый 5 5 6" xfId="13913" xr:uid="{00000000-0005-0000-0000-0000C58A0000}"/>
    <cellStyle name="Финансовый 5 5 7" xfId="14409" xr:uid="{00000000-0005-0000-0000-0000C68A0000}"/>
    <cellStyle name="Финансовый 5 5 7 2" xfId="16571" xr:uid="{00000000-0005-0000-0000-0000C78A0000}"/>
    <cellStyle name="Финансовый 5 5 7 3" xfId="20554" xr:uid="{00000000-0005-0000-0000-0000C88A0000}"/>
    <cellStyle name="Финансовый 5 5 7 4" xfId="24215" xr:uid="{00000000-0005-0000-0000-0000C98A0000}"/>
    <cellStyle name="Финансовый 5 5 7 5" xfId="21420" xr:uid="{00000000-0005-0000-0000-0000CA8A0000}"/>
    <cellStyle name="Финансовый 5 5 7 6" xfId="21448" xr:uid="{00000000-0005-0000-0000-0000CB8A0000}"/>
    <cellStyle name="Финансовый 5 5 7 7" xfId="25773" xr:uid="{00000000-0005-0000-0000-0000CC8A0000}"/>
    <cellStyle name="Финансовый 5 5 7 8" xfId="33727" xr:uid="{00000000-0005-0000-0000-0000CD8A0000}"/>
    <cellStyle name="Финансовый 5 5 7 9" xfId="32001" xr:uid="{00000000-0005-0000-0000-0000CE8A0000}"/>
    <cellStyle name="Финансовый 5 5 8" xfId="17081" xr:uid="{00000000-0005-0000-0000-0000CF8A0000}"/>
    <cellStyle name="Финансовый 5 5 9" xfId="18393" xr:uid="{00000000-0005-0000-0000-0000D08A0000}"/>
    <cellStyle name="Финансовый 5 5 9 2" xfId="24357" xr:uid="{00000000-0005-0000-0000-0000D18A0000}"/>
    <cellStyle name="Финансовый 5 5 9 3" xfId="27536" xr:uid="{00000000-0005-0000-0000-0000D28A0000}"/>
    <cellStyle name="Финансовый 5 5 9 4" xfId="28973" xr:uid="{00000000-0005-0000-0000-0000D38A0000}"/>
    <cellStyle name="Финансовый 5 5 9 5" xfId="30279" xr:uid="{00000000-0005-0000-0000-0000D48A0000}"/>
    <cellStyle name="Финансовый 5 5 9 6" xfId="35094" xr:uid="{00000000-0005-0000-0000-0000D58A0000}"/>
    <cellStyle name="Финансовый 5 5 9 7" xfId="36430" xr:uid="{00000000-0005-0000-0000-0000D68A0000}"/>
    <cellStyle name="Финансовый 5 6" xfId="255" xr:uid="{00000000-0005-0000-0000-0000D78A0000}"/>
    <cellStyle name="Финансовый 5 6 2" xfId="598" xr:uid="{00000000-0005-0000-0000-0000D88A0000}"/>
    <cellStyle name="Финансовый 5 6 2 2" xfId="8998" xr:uid="{00000000-0005-0000-0000-0000D98A0000}"/>
    <cellStyle name="Финансовый 5 6 2 3" xfId="10506" xr:uid="{00000000-0005-0000-0000-0000DA8A0000}"/>
    <cellStyle name="Финансовый 5 6 3" xfId="1346" xr:uid="{00000000-0005-0000-0000-0000DB8A0000}"/>
    <cellStyle name="Финансовый 5 6 3 2" xfId="8738" xr:uid="{00000000-0005-0000-0000-0000DC8A0000}"/>
    <cellStyle name="Финансовый 5 6 3 2 2" xfId="13611" xr:uid="{00000000-0005-0000-0000-0000DD8A0000}"/>
    <cellStyle name="Финансовый 5 6 3 2 3" xfId="14711" xr:uid="{00000000-0005-0000-0000-0000DE8A0000}"/>
    <cellStyle name="Финансовый 5 6 3 2 3 2" xfId="16269" xr:uid="{00000000-0005-0000-0000-0000DF8A0000}"/>
    <cellStyle name="Финансовый 5 6 3 2 3 3" xfId="20252" xr:uid="{00000000-0005-0000-0000-0000E08A0000}"/>
    <cellStyle name="Финансовый 5 6 3 2 3 4" xfId="22846" xr:uid="{00000000-0005-0000-0000-0000E18A0000}"/>
    <cellStyle name="Финансовый 5 6 3 2 3 5" xfId="27224" xr:uid="{00000000-0005-0000-0000-0000E28A0000}"/>
    <cellStyle name="Финансовый 5 6 3 2 3 6" xfId="26163" xr:uid="{00000000-0005-0000-0000-0000E38A0000}"/>
    <cellStyle name="Финансовый 5 6 3 2 3 7" xfId="22036" xr:uid="{00000000-0005-0000-0000-0000E48A0000}"/>
    <cellStyle name="Финансовый 5 6 3 2 3 8" xfId="33425" xr:uid="{00000000-0005-0000-0000-0000E58A0000}"/>
    <cellStyle name="Финансовый 5 6 3 2 3 9" xfId="32357" xr:uid="{00000000-0005-0000-0000-0000E68A0000}"/>
    <cellStyle name="Финансовый 5 6 3 2 4" xfId="17383" xr:uid="{00000000-0005-0000-0000-0000E78A0000}"/>
    <cellStyle name="Финансовый 5 6 3 2 5" xfId="18695" xr:uid="{00000000-0005-0000-0000-0000E88A0000}"/>
    <cellStyle name="Финансовый 5 6 3 2 5 2" xfId="22698" xr:uid="{00000000-0005-0000-0000-0000E98A0000}"/>
    <cellStyle name="Финансовый 5 6 3 2 5 3" xfId="27838" xr:uid="{00000000-0005-0000-0000-0000EA8A0000}"/>
    <cellStyle name="Финансовый 5 6 3 2 5 4" xfId="29275" xr:uid="{00000000-0005-0000-0000-0000EB8A0000}"/>
    <cellStyle name="Финансовый 5 6 3 2 5 5" xfId="30581" xr:uid="{00000000-0005-0000-0000-0000EC8A0000}"/>
    <cellStyle name="Финансовый 5 6 3 2 5 6" xfId="34792" xr:uid="{00000000-0005-0000-0000-0000ED8A0000}"/>
    <cellStyle name="Финансовый 5 6 3 2 5 7" xfId="36128" xr:uid="{00000000-0005-0000-0000-0000EE8A0000}"/>
    <cellStyle name="Финансовый 5 6 3 3" xfId="12669" xr:uid="{00000000-0005-0000-0000-0000EF8A0000}"/>
    <cellStyle name="Финансовый 5 6 3 3 2" xfId="12963" xr:uid="{00000000-0005-0000-0000-0000F08A0000}"/>
    <cellStyle name="Финансовый 5 6 3 3 3" xfId="15359" xr:uid="{00000000-0005-0000-0000-0000F18A0000}"/>
    <cellStyle name="Финансовый 5 6 3 3 3 2" xfId="15621" xr:uid="{00000000-0005-0000-0000-0000F28A0000}"/>
    <cellStyle name="Финансовый 5 6 3 3 3 3" xfId="19604" xr:uid="{00000000-0005-0000-0000-0000F38A0000}"/>
    <cellStyle name="Финансовый 5 6 3 3 3 4" xfId="23845" xr:uid="{00000000-0005-0000-0000-0000F48A0000}"/>
    <cellStyle name="Финансовый 5 6 3 3 3 5" xfId="26951" xr:uid="{00000000-0005-0000-0000-0000F58A0000}"/>
    <cellStyle name="Финансовый 5 6 3 3 3 6" xfId="25305" xr:uid="{00000000-0005-0000-0000-0000F68A0000}"/>
    <cellStyle name="Финансовый 5 6 3 3 3 7" xfId="20849" xr:uid="{00000000-0005-0000-0000-0000F78A0000}"/>
    <cellStyle name="Финансовый 5 6 3 3 3 8" xfId="32777" xr:uid="{00000000-0005-0000-0000-0000F88A0000}"/>
    <cellStyle name="Финансовый 5 6 3 3 3 9" xfId="31374" xr:uid="{00000000-0005-0000-0000-0000F98A0000}"/>
    <cellStyle name="Финансовый 5 6 3 3 4" xfId="18031" xr:uid="{00000000-0005-0000-0000-0000FA8A0000}"/>
    <cellStyle name="Финансовый 5 6 3 3 5" xfId="19343" xr:uid="{00000000-0005-0000-0000-0000FB8A0000}"/>
    <cellStyle name="Финансовый 5 6 3 3 5 2" xfId="25226" xr:uid="{00000000-0005-0000-0000-0000FC8A0000}"/>
    <cellStyle name="Финансовый 5 6 3 3 5 3" xfId="28486" xr:uid="{00000000-0005-0000-0000-0000FD8A0000}"/>
    <cellStyle name="Финансовый 5 6 3 3 5 4" xfId="29923" xr:uid="{00000000-0005-0000-0000-0000FE8A0000}"/>
    <cellStyle name="Финансовый 5 6 3 3 5 5" xfId="31229" xr:uid="{00000000-0005-0000-0000-0000FF8A0000}"/>
    <cellStyle name="Финансовый 5 6 3 3 5 6" xfId="34144" xr:uid="{00000000-0005-0000-0000-0000008B0000}"/>
    <cellStyle name="Финансовый 5 6 3 3 5 7" xfId="35480" xr:uid="{00000000-0005-0000-0000-0000018B0000}"/>
    <cellStyle name="Финансовый 5 6 4" xfId="10163" xr:uid="{00000000-0005-0000-0000-0000028B0000}"/>
    <cellStyle name="Финансовый 5 6 4 2" xfId="13261" xr:uid="{00000000-0005-0000-0000-0000038B0000}"/>
    <cellStyle name="Финансовый 5 6 4 3" xfId="15061" xr:uid="{00000000-0005-0000-0000-0000048B0000}"/>
    <cellStyle name="Финансовый 5 6 4 3 2" xfId="15919" xr:uid="{00000000-0005-0000-0000-0000058B0000}"/>
    <cellStyle name="Финансовый 5 6 4 3 3" xfId="19902" xr:uid="{00000000-0005-0000-0000-0000068B0000}"/>
    <cellStyle name="Финансовый 5 6 4 3 4" xfId="22463" xr:uid="{00000000-0005-0000-0000-0000078B0000}"/>
    <cellStyle name="Финансовый 5 6 4 3 5" xfId="26477" xr:uid="{00000000-0005-0000-0000-0000088B0000}"/>
    <cellStyle name="Финансовый 5 6 4 3 6" xfId="20941" xr:uid="{00000000-0005-0000-0000-0000098B0000}"/>
    <cellStyle name="Финансовый 5 6 4 3 7" xfId="27139" xr:uid="{00000000-0005-0000-0000-00000A8B0000}"/>
    <cellStyle name="Финансовый 5 6 4 3 8" xfId="33075" xr:uid="{00000000-0005-0000-0000-00000B8B0000}"/>
    <cellStyle name="Финансовый 5 6 4 3 9" xfId="32240" xr:uid="{00000000-0005-0000-0000-00000C8B0000}"/>
    <cellStyle name="Финансовый 5 6 4 4" xfId="17733" xr:uid="{00000000-0005-0000-0000-00000D8B0000}"/>
    <cellStyle name="Финансовый 5 6 4 5" xfId="19045" xr:uid="{00000000-0005-0000-0000-00000E8B0000}"/>
    <cellStyle name="Финансовый 5 6 4 5 2" xfId="22901" xr:uid="{00000000-0005-0000-0000-00000F8B0000}"/>
    <cellStyle name="Финансовый 5 6 4 5 3" xfId="28188" xr:uid="{00000000-0005-0000-0000-0000108B0000}"/>
    <cellStyle name="Финансовый 5 6 4 5 4" xfId="29625" xr:uid="{00000000-0005-0000-0000-0000118B0000}"/>
    <cellStyle name="Финансовый 5 6 4 5 5" xfId="30931" xr:uid="{00000000-0005-0000-0000-0000128B0000}"/>
    <cellStyle name="Финансовый 5 6 4 5 6" xfId="34442" xr:uid="{00000000-0005-0000-0000-0000138B0000}"/>
    <cellStyle name="Финансовый 5 6 4 5 7" xfId="35778" xr:uid="{00000000-0005-0000-0000-0000148B0000}"/>
    <cellStyle name="Финансовый 5 6 5" xfId="11231" xr:uid="{00000000-0005-0000-0000-0000158B0000}"/>
    <cellStyle name="Финансовый 5 6 6" xfId="13909" xr:uid="{00000000-0005-0000-0000-0000168B0000}"/>
    <cellStyle name="Финансовый 5 6 7" xfId="14413" xr:uid="{00000000-0005-0000-0000-0000178B0000}"/>
    <cellStyle name="Финансовый 5 6 7 2" xfId="16567" xr:uid="{00000000-0005-0000-0000-0000188B0000}"/>
    <cellStyle name="Финансовый 5 6 7 3" xfId="20550" xr:uid="{00000000-0005-0000-0000-0000198B0000}"/>
    <cellStyle name="Финансовый 5 6 7 4" xfId="23256" xr:uid="{00000000-0005-0000-0000-00001A8B0000}"/>
    <cellStyle name="Финансовый 5 6 7 5" xfId="26544" xr:uid="{00000000-0005-0000-0000-00001B8B0000}"/>
    <cellStyle name="Финансовый 5 6 7 6" xfId="21973" xr:uid="{00000000-0005-0000-0000-00001C8B0000}"/>
    <cellStyle name="Финансовый 5 6 7 7" xfId="20936" xr:uid="{00000000-0005-0000-0000-00001D8B0000}"/>
    <cellStyle name="Финансовый 5 6 7 8" xfId="33723" xr:uid="{00000000-0005-0000-0000-00001E8B0000}"/>
    <cellStyle name="Финансовый 5 6 7 9" xfId="32118" xr:uid="{00000000-0005-0000-0000-00001F8B0000}"/>
    <cellStyle name="Финансовый 5 6 8" xfId="17085" xr:uid="{00000000-0005-0000-0000-0000208B0000}"/>
    <cellStyle name="Финансовый 5 6 9" xfId="18397" xr:uid="{00000000-0005-0000-0000-0000218B0000}"/>
    <cellStyle name="Финансовый 5 6 9 2" xfId="23408" xr:uid="{00000000-0005-0000-0000-0000228B0000}"/>
    <cellStyle name="Финансовый 5 6 9 3" xfId="27540" xr:uid="{00000000-0005-0000-0000-0000238B0000}"/>
    <cellStyle name="Финансовый 5 6 9 4" xfId="28977" xr:uid="{00000000-0005-0000-0000-0000248B0000}"/>
    <cellStyle name="Финансовый 5 6 9 5" xfId="30283" xr:uid="{00000000-0005-0000-0000-0000258B0000}"/>
    <cellStyle name="Финансовый 5 6 9 6" xfId="35090" xr:uid="{00000000-0005-0000-0000-0000268B0000}"/>
    <cellStyle name="Финансовый 5 6 9 7" xfId="36426" xr:uid="{00000000-0005-0000-0000-0000278B0000}"/>
    <cellStyle name="Финансовый 5 7" xfId="258" xr:uid="{00000000-0005-0000-0000-0000288B0000}"/>
    <cellStyle name="Финансовый 5 7 2" xfId="601" xr:uid="{00000000-0005-0000-0000-0000298B0000}"/>
    <cellStyle name="Финансовый 5 7 2 2" xfId="8992" xr:uid="{00000000-0005-0000-0000-00002A8B0000}"/>
    <cellStyle name="Финансовый 5 7 2 3" xfId="10509" xr:uid="{00000000-0005-0000-0000-00002B8B0000}"/>
    <cellStyle name="Финансовый 5 7 3" xfId="1349" xr:uid="{00000000-0005-0000-0000-00002C8B0000}"/>
    <cellStyle name="Финансовый 5 7 3 2" xfId="8142" xr:uid="{00000000-0005-0000-0000-00002D8B0000}"/>
    <cellStyle name="Финансовый 5 7 3 2 2" xfId="13682" xr:uid="{00000000-0005-0000-0000-00002E8B0000}"/>
    <cellStyle name="Финансовый 5 7 3 2 3" xfId="14640" xr:uid="{00000000-0005-0000-0000-00002F8B0000}"/>
    <cellStyle name="Финансовый 5 7 3 2 3 2" xfId="16340" xr:uid="{00000000-0005-0000-0000-0000308B0000}"/>
    <cellStyle name="Финансовый 5 7 3 2 3 3" xfId="20323" xr:uid="{00000000-0005-0000-0000-0000318B0000}"/>
    <cellStyle name="Финансовый 5 7 3 2 3 4" xfId="23333" xr:uid="{00000000-0005-0000-0000-0000328B0000}"/>
    <cellStyle name="Финансовый 5 7 3 2 3 5" xfId="24684" xr:uid="{00000000-0005-0000-0000-0000338B0000}"/>
    <cellStyle name="Финансовый 5 7 3 2 3 6" xfId="24614" xr:uid="{00000000-0005-0000-0000-0000348B0000}"/>
    <cellStyle name="Финансовый 5 7 3 2 3 7" xfId="23677" xr:uid="{00000000-0005-0000-0000-0000358B0000}"/>
    <cellStyle name="Финансовый 5 7 3 2 3 8" xfId="33496" xr:uid="{00000000-0005-0000-0000-0000368B0000}"/>
    <cellStyle name="Финансовый 5 7 3 2 3 9" xfId="31966" xr:uid="{00000000-0005-0000-0000-0000378B0000}"/>
    <cellStyle name="Финансовый 5 7 3 2 4" xfId="17312" xr:uid="{00000000-0005-0000-0000-0000388B0000}"/>
    <cellStyle name="Финансовый 5 7 3 2 5" xfId="18624" xr:uid="{00000000-0005-0000-0000-0000398B0000}"/>
    <cellStyle name="Финансовый 5 7 3 2 5 2" xfId="21654" xr:uid="{00000000-0005-0000-0000-00003A8B0000}"/>
    <cellStyle name="Финансовый 5 7 3 2 5 3" xfId="27767" xr:uid="{00000000-0005-0000-0000-00003B8B0000}"/>
    <cellStyle name="Финансовый 5 7 3 2 5 4" xfId="29204" xr:uid="{00000000-0005-0000-0000-00003C8B0000}"/>
    <cellStyle name="Финансовый 5 7 3 2 5 5" xfId="30510" xr:uid="{00000000-0005-0000-0000-00003D8B0000}"/>
    <cellStyle name="Финансовый 5 7 3 2 5 6" xfId="34863" xr:uid="{00000000-0005-0000-0000-00003E8B0000}"/>
    <cellStyle name="Финансовый 5 7 3 2 5 7" xfId="36199" xr:uid="{00000000-0005-0000-0000-00003F8B0000}"/>
    <cellStyle name="Финансовый 5 7 3 3" xfId="12598" xr:uid="{00000000-0005-0000-0000-0000408B0000}"/>
    <cellStyle name="Финансовый 5 7 3 3 2" xfId="13034" xr:uid="{00000000-0005-0000-0000-0000418B0000}"/>
    <cellStyle name="Финансовый 5 7 3 3 3" xfId="15288" xr:uid="{00000000-0005-0000-0000-0000428B0000}"/>
    <cellStyle name="Финансовый 5 7 3 3 3 2" xfId="15692" xr:uid="{00000000-0005-0000-0000-0000438B0000}"/>
    <cellStyle name="Финансовый 5 7 3 3 3 3" xfId="19675" xr:uid="{00000000-0005-0000-0000-0000448B0000}"/>
    <cellStyle name="Финансовый 5 7 3 3 3 4" xfId="21778" xr:uid="{00000000-0005-0000-0000-0000458B0000}"/>
    <cellStyle name="Финансовый 5 7 3 3 3 5" xfId="25901" xr:uid="{00000000-0005-0000-0000-0000468B0000}"/>
    <cellStyle name="Финансовый 5 7 3 3 3 6" xfId="22293" xr:uid="{00000000-0005-0000-0000-0000478B0000}"/>
    <cellStyle name="Финансовый 5 7 3 3 3 7" xfId="24202" xr:uid="{00000000-0005-0000-0000-0000488B0000}"/>
    <cellStyle name="Финансовый 5 7 3 3 3 8" xfId="32848" xr:uid="{00000000-0005-0000-0000-0000498B0000}"/>
    <cellStyle name="Финансовый 5 7 3 3 3 9" xfId="31780" xr:uid="{00000000-0005-0000-0000-00004A8B0000}"/>
    <cellStyle name="Финансовый 5 7 3 3 4" xfId="17960" xr:uid="{00000000-0005-0000-0000-00004B8B0000}"/>
    <cellStyle name="Финансовый 5 7 3 3 5" xfId="19272" xr:uid="{00000000-0005-0000-0000-00004C8B0000}"/>
    <cellStyle name="Финансовый 5 7 3 3 5 2" xfId="23931" xr:uid="{00000000-0005-0000-0000-00004D8B0000}"/>
    <cellStyle name="Финансовый 5 7 3 3 5 3" xfId="28415" xr:uid="{00000000-0005-0000-0000-00004E8B0000}"/>
    <cellStyle name="Финансовый 5 7 3 3 5 4" xfId="29852" xr:uid="{00000000-0005-0000-0000-00004F8B0000}"/>
    <cellStyle name="Финансовый 5 7 3 3 5 5" xfId="31158" xr:uid="{00000000-0005-0000-0000-0000508B0000}"/>
    <cellStyle name="Финансовый 5 7 3 3 5 6" xfId="34215" xr:uid="{00000000-0005-0000-0000-0000518B0000}"/>
    <cellStyle name="Финансовый 5 7 3 3 5 7" xfId="35551" xr:uid="{00000000-0005-0000-0000-0000528B0000}"/>
    <cellStyle name="Финансовый 5 7 4" xfId="10166" xr:uid="{00000000-0005-0000-0000-0000538B0000}"/>
    <cellStyle name="Финансовый 5 7 4 2" xfId="13258" xr:uid="{00000000-0005-0000-0000-0000548B0000}"/>
    <cellStyle name="Финансовый 5 7 4 3" xfId="15064" xr:uid="{00000000-0005-0000-0000-0000558B0000}"/>
    <cellStyle name="Финансовый 5 7 4 3 2" xfId="15916" xr:uid="{00000000-0005-0000-0000-0000568B0000}"/>
    <cellStyle name="Финансовый 5 7 4 3 3" xfId="19899" xr:uid="{00000000-0005-0000-0000-0000578B0000}"/>
    <cellStyle name="Финансовый 5 7 4 3 4" xfId="22149" xr:uid="{00000000-0005-0000-0000-0000588B0000}"/>
    <cellStyle name="Финансовый 5 7 4 3 5" xfId="25300" xr:uid="{00000000-0005-0000-0000-0000598B0000}"/>
    <cellStyle name="Финансовый 5 7 4 3 6" xfId="20835" xr:uid="{00000000-0005-0000-0000-00005A8B0000}"/>
    <cellStyle name="Финансовый 5 7 4 3 7" xfId="26244" xr:uid="{00000000-0005-0000-0000-00005B8B0000}"/>
    <cellStyle name="Финансовый 5 7 4 3 8" xfId="33072" xr:uid="{00000000-0005-0000-0000-00005C8B0000}"/>
    <cellStyle name="Финансовый 5 7 4 3 9" xfId="32426" xr:uid="{00000000-0005-0000-0000-00005D8B0000}"/>
    <cellStyle name="Финансовый 5 7 4 4" xfId="17736" xr:uid="{00000000-0005-0000-0000-00005E8B0000}"/>
    <cellStyle name="Финансовый 5 7 4 5" xfId="19048" xr:uid="{00000000-0005-0000-0000-00005F8B0000}"/>
    <cellStyle name="Финансовый 5 7 4 5 2" xfId="21338" xr:uid="{00000000-0005-0000-0000-0000608B0000}"/>
    <cellStyle name="Финансовый 5 7 4 5 3" xfId="28191" xr:uid="{00000000-0005-0000-0000-0000618B0000}"/>
    <cellStyle name="Финансовый 5 7 4 5 4" xfId="29628" xr:uid="{00000000-0005-0000-0000-0000628B0000}"/>
    <cellStyle name="Финансовый 5 7 4 5 5" xfId="30934" xr:uid="{00000000-0005-0000-0000-0000638B0000}"/>
    <cellStyle name="Финансовый 5 7 4 5 6" xfId="34439" xr:uid="{00000000-0005-0000-0000-0000648B0000}"/>
    <cellStyle name="Финансовый 5 7 4 5 7" xfId="35775" xr:uid="{00000000-0005-0000-0000-0000658B0000}"/>
    <cellStyle name="Финансовый 5 7 5" xfId="11234" xr:uid="{00000000-0005-0000-0000-0000668B0000}"/>
    <cellStyle name="Финансовый 5 7 6" xfId="13906" xr:uid="{00000000-0005-0000-0000-0000678B0000}"/>
    <cellStyle name="Финансовый 5 7 7" xfId="14416" xr:uid="{00000000-0005-0000-0000-0000688B0000}"/>
    <cellStyle name="Финансовый 5 7 7 2" xfId="16564" xr:uid="{00000000-0005-0000-0000-0000698B0000}"/>
    <cellStyle name="Финансовый 5 7 7 3" xfId="20547" xr:uid="{00000000-0005-0000-0000-00006A8B0000}"/>
    <cellStyle name="Финансовый 5 7 7 4" xfId="23078" xr:uid="{00000000-0005-0000-0000-00006B8B0000}"/>
    <cellStyle name="Финансовый 5 7 7 5" xfId="23033" xr:uid="{00000000-0005-0000-0000-00006C8B0000}"/>
    <cellStyle name="Финансовый 5 7 7 6" xfId="26698" xr:uid="{00000000-0005-0000-0000-00006D8B0000}"/>
    <cellStyle name="Финансовый 5 7 7 7" xfId="26516" xr:uid="{00000000-0005-0000-0000-00006E8B0000}"/>
    <cellStyle name="Финансовый 5 7 7 8" xfId="33720" xr:uid="{00000000-0005-0000-0000-00006F8B0000}"/>
    <cellStyle name="Финансовый 5 7 7 9" xfId="32308" xr:uid="{00000000-0005-0000-0000-0000708B0000}"/>
    <cellStyle name="Финансовый 5 7 8" xfId="17088" xr:uid="{00000000-0005-0000-0000-0000718B0000}"/>
    <cellStyle name="Финансовый 5 7 9" xfId="18400" xr:uid="{00000000-0005-0000-0000-0000728B0000}"/>
    <cellStyle name="Финансовый 5 7 9 2" xfId="22909" xr:uid="{00000000-0005-0000-0000-0000738B0000}"/>
    <cellStyle name="Финансовый 5 7 9 3" xfId="27543" xr:uid="{00000000-0005-0000-0000-0000748B0000}"/>
    <cellStyle name="Финансовый 5 7 9 4" xfId="28980" xr:uid="{00000000-0005-0000-0000-0000758B0000}"/>
    <cellStyle name="Финансовый 5 7 9 5" xfId="30286" xr:uid="{00000000-0005-0000-0000-0000768B0000}"/>
    <cellStyle name="Финансовый 5 7 9 6" xfId="35087" xr:uid="{00000000-0005-0000-0000-0000778B0000}"/>
    <cellStyle name="Финансовый 5 7 9 7" xfId="36423" xr:uid="{00000000-0005-0000-0000-0000788B0000}"/>
    <cellStyle name="Финансовый 5 8" xfId="266" xr:uid="{00000000-0005-0000-0000-0000798B0000}"/>
    <cellStyle name="Финансовый 5 8 2" xfId="607" xr:uid="{00000000-0005-0000-0000-00007A8B0000}"/>
    <cellStyle name="Финансовый 5 8 2 2" xfId="8981" xr:uid="{00000000-0005-0000-0000-00007B8B0000}"/>
    <cellStyle name="Финансовый 5 8 2 3" xfId="10515" xr:uid="{00000000-0005-0000-0000-00007C8B0000}"/>
    <cellStyle name="Финансовый 5 8 3" xfId="1358" xr:uid="{00000000-0005-0000-0000-00007D8B0000}"/>
    <cellStyle name="Финансовый 5 8 3 2" xfId="8012" xr:uid="{00000000-0005-0000-0000-00007E8B0000}"/>
    <cellStyle name="Финансовый 5 8 3 2 2" xfId="13728" xr:uid="{00000000-0005-0000-0000-00007F8B0000}"/>
    <cellStyle name="Финансовый 5 8 3 2 3" xfId="14594" xr:uid="{00000000-0005-0000-0000-0000808B0000}"/>
    <cellStyle name="Финансовый 5 8 3 2 3 2" xfId="16386" xr:uid="{00000000-0005-0000-0000-0000818B0000}"/>
    <cellStyle name="Финансовый 5 8 3 2 3 3" xfId="20369" xr:uid="{00000000-0005-0000-0000-0000828B0000}"/>
    <cellStyle name="Финансовый 5 8 3 2 3 4" xfId="24021" xr:uid="{00000000-0005-0000-0000-0000838B0000}"/>
    <cellStyle name="Финансовый 5 8 3 2 3 5" xfId="26269" xr:uid="{00000000-0005-0000-0000-0000848B0000}"/>
    <cellStyle name="Финансовый 5 8 3 2 3 6" xfId="27198" xr:uid="{00000000-0005-0000-0000-0000858B0000}"/>
    <cellStyle name="Финансовый 5 8 3 2 3 7" xfId="26904" xr:uid="{00000000-0005-0000-0000-0000868B0000}"/>
    <cellStyle name="Финансовый 5 8 3 2 3 8" xfId="33542" xr:uid="{00000000-0005-0000-0000-0000878B0000}"/>
    <cellStyle name="Финансовый 5 8 3 2 3 9" xfId="31914" xr:uid="{00000000-0005-0000-0000-0000888B0000}"/>
    <cellStyle name="Финансовый 5 8 3 2 4" xfId="17266" xr:uid="{00000000-0005-0000-0000-0000898B0000}"/>
    <cellStyle name="Финансовый 5 8 3 2 5" xfId="18578" xr:uid="{00000000-0005-0000-0000-00008A8B0000}"/>
    <cellStyle name="Финансовый 5 8 3 2 5 2" xfId="25238" xr:uid="{00000000-0005-0000-0000-00008B8B0000}"/>
    <cellStyle name="Финансовый 5 8 3 2 5 3" xfId="27721" xr:uid="{00000000-0005-0000-0000-00008C8B0000}"/>
    <cellStyle name="Финансовый 5 8 3 2 5 4" xfId="29158" xr:uid="{00000000-0005-0000-0000-00008D8B0000}"/>
    <cellStyle name="Финансовый 5 8 3 2 5 5" xfId="30464" xr:uid="{00000000-0005-0000-0000-00008E8B0000}"/>
    <cellStyle name="Финансовый 5 8 3 2 5 6" xfId="34909" xr:uid="{00000000-0005-0000-0000-00008F8B0000}"/>
    <cellStyle name="Финансовый 5 8 3 2 5 7" xfId="36245" xr:uid="{00000000-0005-0000-0000-0000908B0000}"/>
    <cellStyle name="Финансовый 5 8 3 3" xfId="12552" xr:uid="{00000000-0005-0000-0000-0000918B0000}"/>
    <cellStyle name="Финансовый 5 8 3 3 2" xfId="13080" xr:uid="{00000000-0005-0000-0000-0000928B0000}"/>
    <cellStyle name="Финансовый 5 8 3 3 3" xfId="15242" xr:uid="{00000000-0005-0000-0000-0000938B0000}"/>
    <cellStyle name="Финансовый 5 8 3 3 3 2" xfId="15738" xr:uid="{00000000-0005-0000-0000-0000948B0000}"/>
    <cellStyle name="Финансовый 5 8 3 3 3 3" xfId="19721" xr:uid="{00000000-0005-0000-0000-0000958B0000}"/>
    <cellStyle name="Финансовый 5 8 3 3 3 4" xfId="25131" xr:uid="{00000000-0005-0000-0000-0000968B0000}"/>
    <cellStyle name="Финансовый 5 8 3 3 3 5" xfId="24982" xr:uid="{00000000-0005-0000-0000-0000978B0000}"/>
    <cellStyle name="Финансовый 5 8 3 3 3 6" xfId="25933" xr:uid="{00000000-0005-0000-0000-0000988B0000}"/>
    <cellStyle name="Финансовый 5 8 3 3 3 7" xfId="21906" xr:uid="{00000000-0005-0000-0000-0000998B0000}"/>
    <cellStyle name="Финансовый 5 8 3 3 3 8" xfId="32894" xr:uid="{00000000-0005-0000-0000-00009A8B0000}"/>
    <cellStyle name="Финансовый 5 8 3 3 3 9" xfId="32234" xr:uid="{00000000-0005-0000-0000-00009B8B0000}"/>
    <cellStyle name="Финансовый 5 8 3 3 4" xfId="17914" xr:uid="{00000000-0005-0000-0000-00009C8B0000}"/>
    <cellStyle name="Финансовый 5 8 3 3 5" xfId="19226" xr:uid="{00000000-0005-0000-0000-00009D8B0000}"/>
    <cellStyle name="Финансовый 5 8 3 3 5 2" xfId="22743" xr:uid="{00000000-0005-0000-0000-00009E8B0000}"/>
    <cellStyle name="Финансовый 5 8 3 3 5 3" xfId="28369" xr:uid="{00000000-0005-0000-0000-00009F8B0000}"/>
    <cellStyle name="Финансовый 5 8 3 3 5 4" xfId="29806" xr:uid="{00000000-0005-0000-0000-0000A08B0000}"/>
    <cellStyle name="Финансовый 5 8 3 3 5 5" xfId="31112" xr:uid="{00000000-0005-0000-0000-0000A18B0000}"/>
    <cellStyle name="Финансовый 5 8 3 3 5 6" xfId="34261" xr:uid="{00000000-0005-0000-0000-0000A28B0000}"/>
    <cellStyle name="Финансовый 5 8 3 3 5 7" xfId="35597" xr:uid="{00000000-0005-0000-0000-0000A38B0000}"/>
    <cellStyle name="Финансовый 5 8 4" xfId="10174" xr:uid="{00000000-0005-0000-0000-0000A48B0000}"/>
    <cellStyle name="Финансовый 5 8 4 2" xfId="13255" xr:uid="{00000000-0005-0000-0000-0000A58B0000}"/>
    <cellStyle name="Финансовый 5 8 4 3" xfId="15067" xr:uid="{00000000-0005-0000-0000-0000A68B0000}"/>
    <cellStyle name="Финансовый 5 8 4 3 2" xfId="15913" xr:uid="{00000000-0005-0000-0000-0000A78B0000}"/>
    <cellStyle name="Финансовый 5 8 4 3 3" xfId="19896" xr:uid="{00000000-0005-0000-0000-0000A88B0000}"/>
    <cellStyle name="Финансовый 5 8 4 3 4" xfId="23812" xr:uid="{00000000-0005-0000-0000-0000A98B0000}"/>
    <cellStyle name="Финансовый 5 8 4 3 5" xfId="23896" xr:uid="{00000000-0005-0000-0000-0000AA8B0000}"/>
    <cellStyle name="Финансовый 5 8 4 3 6" xfId="24273" xr:uid="{00000000-0005-0000-0000-0000AB8B0000}"/>
    <cellStyle name="Финансовый 5 8 4 3 7" xfId="21720" xr:uid="{00000000-0005-0000-0000-0000AC8B0000}"/>
    <cellStyle name="Финансовый 5 8 4 3 8" xfId="33069" xr:uid="{00000000-0005-0000-0000-0000AD8B0000}"/>
    <cellStyle name="Финансовый 5 8 4 3 9" xfId="31537" xr:uid="{00000000-0005-0000-0000-0000AE8B0000}"/>
    <cellStyle name="Финансовый 5 8 4 4" xfId="17739" xr:uid="{00000000-0005-0000-0000-0000AF8B0000}"/>
    <cellStyle name="Финансовый 5 8 4 5" xfId="19051" xr:uid="{00000000-0005-0000-0000-0000B08B0000}"/>
    <cellStyle name="Финансовый 5 8 4 5 2" xfId="22734" xr:uid="{00000000-0005-0000-0000-0000B18B0000}"/>
    <cellStyle name="Финансовый 5 8 4 5 3" xfId="28194" xr:uid="{00000000-0005-0000-0000-0000B28B0000}"/>
    <cellStyle name="Финансовый 5 8 4 5 4" xfId="29631" xr:uid="{00000000-0005-0000-0000-0000B38B0000}"/>
    <cellStyle name="Финансовый 5 8 4 5 5" xfId="30937" xr:uid="{00000000-0005-0000-0000-0000B48B0000}"/>
    <cellStyle name="Финансовый 5 8 4 5 6" xfId="34436" xr:uid="{00000000-0005-0000-0000-0000B58B0000}"/>
    <cellStyle name="Финансовый 5 8 4 5 7" xfId="35772" xr:uid="{00000000-0005-0000-0000-0000B68B0000}"/>
    <cellStyle name="Финансовый 5 8 5" xfId="11243" xr:uid="{00000000-0005-0000-0000-0000B78B0000}"/>
    <cellStyle name="Финансовый 5 8 6" xfId="13903" xr:uid="{00000000-0005-0000-0000-0000B88B0000}"/>
    <cellStyle name="Финансовый 5 8 7" xfId="14419" xr:uid="{00000000-0005-0000-0000-0000B98B0000}"/>
    <cellStyle name="Финансовый 5 8 7 2" xfId="16561" xr:uid="{00000000-0005-0000-0000-0000BA8B0000}"/>
    <cellStyle name="Финансовый 5 8 7 3" xfId="20544" xr:uid="{00000000-0005-0000-0000-0000BB8B0000}"/>
    <cellStyle name="Финансовый 5 8 7 4" xfId="25074" xr:uid="{00000000-0005-0000-0000-0000BC8B0000}"/>
    <cellStyle name="Финансовый 5 8 7 5" xfId="25242" xr:uid="{00000000-0005-0000-0000-0000BD8B0000}"/>
    <cellStyle name="Финансовый 5 8 7 6" xfId="26125" xr:uid="{00000000-0005-0000-0000-0000BE8B0000}"/>
    <cellStyle name="Финансовый 5 8 7 7" xfId="24198" xr:uid="{00000000-0005-0000-0000-0000BF8B0000}"/>
    <cellStyle name="Финансовый 5 8 7 8" xfId="33717" xr:uid="{00000000-0005-0000-0000-0000C08B0000}"/>
    <cellStyle name="Финансовый 5 8 7 9" xfId="31424" xr:uid="{00000000-0005-0000-0000-0000C18B0000}"/>
    <cellStyle name="Финансовый 5 8 8" xfId="17091" xr:uid="{00000000-0005-0000-0000-0000C28B0000}"/>
    <cellStyle name="Финансовый 5 8 9" xfId="18403" xr:uid="{00000000-0005-0000-0000-0000C38B0000}"/>
    <cellStyle name="Финансовый 5 8 9 2" xfId="21400" xr:uid="{00000000-0005-0000-0000-0000C48B0000}"/>
    <cellStyle name="Финансовый 5 8 9 3" xfId="27546" xr:uid="{00000000-0005-0000-0000-0000C58B0000}"/>
    <cellStyle name="Финансовый 5 8 9 4" xfId="28983" xr:uid="{00000000-0005-0000-0000-0000C68B0000}"/>
    <cellStyle name="Финансовый 5 8 9 5" xfId="30289" xr:uid="{00000000-0005-0000-0000-0000C78B0000}"/>
    <cellStyle name="Финансовый 5 8 9 6" xfId="35084" xr:uid="{00000000-0005-0000-0000-0000C88B0000}"/>
    <cellStyle name="Финансовый 5 8 9 7" xfId="36420" xr:uid="{00000000-0005-0000-0000-0000C98B0000}"/>
    <cellStyle name="Финансовый 5 9" xfId="273" xr:uid="{00000000-0005-0000-0000-0000CA8B0000}"/>
    <cellStyle name="Финансовый 5 9 2" xfId="612" xr:uid="{00000000-0005-0000-0000-0000CB8B0000}"/>
    <cellStyle name="Финансовый 5 9 2 2" xfId="9202" xr:uid="{00000000-0005-0000-0000-0000CC8B0000}"/>
    <cellStyle name="Финансовый 5 9 2 3" xfId="10520" xr:uid="{00000000-0005-0000-0000-0000CD8B0000}"/>
    <cellStyle name="Финансовый 5 9 3" xfId="1365" xr:uid="{00000000-0005-0000-0000-0000CE8B0000}"/>
    <cellStyle name="Финансовый 5 9 3 2" xfId="8740" xr:uid="{00000000-0005-0000-0000-0000CF8B0000}"/>
    <cellStyle name="Финансовый 5 9 3 2 2" xfId="13610" xr:uid="{00000000-0005-0000-0000-0000D08B0000}"/>
    <cellStyle name="Финансовый 5 9 3 2 3" xfId="14712" xr:uid="{00000000-0005-0000-0000-0000D18B0000}"/>
    <cellStyle name="Финансовый 5 9 3 2 3 2" xfId="16268" xr:uid="{00000000-0005-0000-0000-0000D28B0000}"/>
    <cellStyle name="Финансовый 5 9 3 2 3 3" xfId="20251" xr:uid="{00000000-0005-0000-0000-0000D38B0000}"/>
    <cellStyle name="Финансовый 5 9 3 2 3 4" xfId="22795" xr:uid="{00000000-0005-0000-0000-0000D48B0000}"/>
    <cellStyle name="Финансовый 5 9 3 2 3 5" xfId="26575" xr:uid="{00000000-0005-0000-0000-0000D58B0000}"/>
    <cellStyle name="Финансовый 5 9 3 2 3 6" xfId="22348" xr:uid="{00000000-0005-0000-0000-0000D68B0000}"/>
    <cellStyle name="Финансовый 5 9 3 2 3 7" xfId="26015" xr:uid="{00000000-0005-0000-0000-0000D78B0000}"/>
    <cellStyle name="Финансовый 5 9 3 2 3 8" xfId="33424" xr:uid="{00000000-0005-0000-0000-0000D88B0000}"/>
    <cellStyle name="Финансовый 5 9 3 2 3 9" xfId="32441" xr:uid="{00000000-0005-0000-0000-0000D98B0000}"/>
    <cellStyle name="Финансовый 5 9 3 2 4" xfId="17384" xr:uid="{00000000-0005-0000-0000-0000DA8B0000}"/>
    <cellStyle name="Финансовый 5 9 3 2 5" xfId="18696" xr:uid="{00000000-0005-0000-0000-0000DB8B0000}"/>
    <cellStyle name="Финансовый 5 9 3 2 5 2" xfId="22535" xr:uid="{00000000-0005-0000-0000-0000DC8B0000}"/>
    <cellStyle name="Финансовый 5 9 3 2 5 3" xfId="27839" xr:uid="{00000000-0005-0000-0000-0000DD8B0000}"/>
    <cellStyle name="Финансовый 5 9 3 2 5 4" xfId="29276" xr:uid="{00000000-0005-0000-0000-0000DE8B0000}"/>
    <cellStyle name="Финансовый 5 9 3 2 5 5" xfId="30582" xr:uid="{00000000-0005-0000-0000-0000DF8B0000}"/>
    <cellStyle name="Финансовый 5 9 3 2 5 6" xfId="34791" xr:uid="{00000000-0005-0000-0000-0000E08B0000}"/>
    <cellStyle name="Финансовый 5 9 3 2 5 7" xfId="36127" xr:uid="{00000000-0005-0000-0000-0000E18B0000}"/>
    <cellStyle name="Финансовый 5 9 3 3" xfId="12670" xr:uid="{00000000-0005-0000-0000-0000E28B0000}"/>
    <cellStyle name="Финансовый 5 9 3 3 2" xfId="12962" xr:uid="{00000000-0005-0000-0000-0000E38B0000}"/>
    <cellStyle name="Финансовый 5 9 3 3 3" xfId="15360" xr:uid="{00000000-0005-0000-0000-0000E48B0000}"/>
    <cellStyle name="Финансовый 5 9 3 3 3 2" xfId="15620" xr:uid="{00000000-0005-0000-0000-0000E58B0000}"/>
    <cellStyle name="Финансовый 5 9 3 3 3 3" xfId="19603" xr:uid="{00000000-0005-0000-0000-0000E68B0000}"/>
    <cellStyle name="Финансовый 5 9 3 3 3 4" xfId="23777" xr:uid="{00000000-0005-0000-0000-0000E78B0000}"/>
    <cellStyle name="Финансовый 5 9 3 3 3 5" xfId="24040" xr:uid="{00000000-0005-0000-0000-0000E88B0000}"/>
    <cellStyle name="Финансовый 5 9 3 3 3 6" xfId="25805" xr:uid="{00000000-0005-0000-0000-0000E98B0000}"/>
    <cellStyle name="Финансовый 5 9 3 3 3 7" xfId="22128" xr:uid="{00000000-0005-0000-0000-0000EA8B0000}"/>
    <cellStyle name="Финансовый 5 9 3 3 3 8" xfId="32776" xr:uid="{00000000-0005-0000-0000-0000EB8B0000}"/>
    <cellStyle name="Финансовый 5 9 3 3 3 9" xfId="31665" xr:uid="{00000000-0005-0000-0000-0000EC8B0000}"/>
    <cellStyle name="Финансовый 5 9 3 3 4" xfId="18032" xr:uid="{00000000-0005-0000-0000-0000ED8B0000}"/>
    <cellStyle name="Финансовый 5 9 3 3 5" xfId="19344" xr:uid="{00000000-0005-0000-0000-0000EE8B0000}"/>
    <cellStyle name="Финансовый 5 9 3 3 5 2" xfId="21184" xr:uid="{00000000-0005-0000-0000-0000EF8B0000}"/>
    <cellStyle name="Финансовый 5 9 3 3 5 3" xfId="28487" xr:uid="{00000000-0005-0000-0000-0000F08B0000}"/>
    <cellStyle name="Финансовый 5 9 3 3 5 4" xfId="29924" xr:uid="{00000000-0005-0000-0000-0000F18B0000}"/>
    <cellStyle name="Финансовый 5 9 3 3 5 5" xfId="31230" xr:uid="{00000000-0005-0000-0000-0000F28B0000}"/>
    <cellStyle name="Финансовый 5 9 3 3 5 6" xfId="34143" xr:uid="{00000000-0005-0000-0000-0000F38B0000}"/>
    <cellStyle name="Финансовый 5 9 3 3 5 7" xfId="35479" xr:uid="{00000000-0005-0000-0000-0000F48B0000}"/>
    <cellStyle name="Финансовый 5 9 4" xfId="10181" xr:uid="{00000000-0005-0000-0000-0000F58B0000}"/>
    <cellStyle name="Финансовый 5 9 4 2" xfId="13252" xr:uid="{00000000-0005-0000-0000-0000F68B0000}"/>
    <cellStyle name="Финансовый 5 9 4 3" xfId="15070" xr:uid="{00000000-0005-0000-0000-0000F78B0000}"/>
    <cellStyle name="Финансовый 5 9 4 3 2" xfId="15910" xr:uid="{00000000-0005-0000-0000-0000F88B0000}"/>
    <cellStyle name="Финансовый 5 9 4 3 3" xfId="19893" xr:uid="{00000000-0005-0000-0000-0000F98B0000}"/>
    <cellStyle name="Финансовый 5 9 4 3 4" xfId="23558" xr:uid="{00000000-0005-0000-0000-0000FA8B0000}"/>
    <cellStyle name="Финансовый 5 9 4 3 5" xfId="26826" xr:uid="{00000000-0005-0000-0000-0000FB8B0000}"/>
    <cellStyle name="Финансовый 5 9 4 3 6" xfId="20976" xr:uid="{00000000-0005-0000-0000-0000FC8B0000}"/>
    <cellStyle name="Финансовый 5 9 4 3 7" xfId="26127" xr:uid="{00000000-0005-0000-0000-0000FD8B0000}"/>
    <cellStyle name="Финансовый 5 9 4 3 8" xfId="33066" xr:uid="{00000000-0005-0000-0000-0000FE8B0000}"/>
    <cellStyle name="Финансовый 5 9 4 3 9" xfId="32065" xr:uid="{00000000-0005-0000-0000-0000FF8B0000}"/>
    <cellStyle name="Финансовый 5 9 4 4" xfId="17742" xr:uid="{00000000-0005-0000-0000-0000008C0000}"/>
    <cellStyle name="Финансовый 5 9 4 5" xfId="19054" xr:uid="{00000000-0005-0000-0000-0000018C0000}"/>
    <cellStyle name="Финансовый 5 9 4 5 2" xfId="22468" xr:uid="{00000000-0005-0000-0000-0000028C0000}"/>
    <cellStyle name="Финансовый 5 9 4 5 3" xfId="28197" xr:uid="{00000000-0005-0000-0000-0000038C0000}"/>
    <cellStyle name="Финансовый 5 9 4 5 4" xfId="29634" xr:uid="{00000000-0005-0000-0000-0000048C0000}"/>
    <cellStyle name="Финансовый 5 9 4 5 5" xfId="30940" xr:uid="{00000000-0005-0000-0000-0000058C0000}"/>
    <cellStyle name="Финансовый 5 9 4 5 6" xfId="34433" xr:uid="{00000000-0005-0000-0000-0000068C0000}"/>
    <cellStyle name="Финансовый 5 9 4 5 7" xfId="35769" xr:uid="{00000000-0005-0000-0000-0000078C0000}"/>
    <cellStyle name="Финансовый 5 9 5" xfId="11250" xr:uid="{00000000-0005-0000-0000-0000088C0000}"/>
    <cellStyle name="Финансовый 5 9 6" xfId="13900" xr:uid="{00000000-0005-0000-0000-0000098C0000}"/>
    <cellStyle name="Финансовый 5 9 7" xfId="14422" xr:uid="{00000000-0005-0000-0000-00000A8C0000}"/>
    <cellStyle name="Финансовый 5 9 7 2" xfId="16558" xr:uid="{00000000-0005-0000-0000-00000B8C0000}"/>
    <cellStyle name="Финансовый 5 9 7 3" xfId="20541" xr:uid="{00000000-0005-0000-0000-00000C8C0000}"/>
    <cellStyle name="Финансовый 5 9 7 4" xfId="21071" xr:uid="{00000000-0005-0000-0000-00000D8C0000}"/>
    <cellStyle name="Финансовый 5 9 7 5" xfId="21885" xr:uid="{00000000-0005-0000-0000-00000E8C0000}"/>
    <cellStyle name="Финансовый 5 9 7 6" xfId="26660" xr:uid="{00000000-0005-0000-0000-00000F8C0000}"/>
    <cellStyle name="Финансовый 5 9 7 7" xfId="21932" xr:uid="{00000000-0005-0000-0000-0000108C0000}"/>
    <cellStyle name="Финансовый 5 9 7 8" xfId="33714" xr:uid="{00000000-0005-0000-0000-0000118C0000}"/>
    <cellStyle name="Финансовый 5 9 7 9" xfId="31442" xr:uid="{00000000-0005-0000-0000-0000128C0000}"/>
    <cellStyle name="Финансовый 5 9 8" xfId="17094" xr:uid="{00000000-0005-0000-0000-0000138C0000}"/>
    <cellStyle name="Финансовый 5 9 9" xfId="18406" xr:uid="{00000000-0005-0000-0000-0000148C0000}"/>
    <cellStyle name="Финансовый 5 9 9 2" xfId="22745" xr:uid="{00000000-0005-0000-0000-0000158C0000}"/>
    <cellStyle name="Финансовый 5 9 9 3" xfId="27549" xr:uid="{00000000-0005-0000-0000-0000168C0000}"/>
    <cellStyle name="Финансовый 5 9 9 4" xfId="28986" xr:uid="{00000000-0005-0000-0000-0000178C0000}"/>
    <cellStyle name="Финансовый 5 9 9 5" xfId="30292" xr:uid="{00000000-0005-0000-0000-0000188C0000}"/>
    <cellStyle name="Финансовый 5 9 9 6" xfId="35081" xr:uid="{00000000-0005-0000-0000-0000198C0000}"/>
    <cellStyle name="Финансовый 5 9 9 7" xfId="36417" xr:uid="{00000000-0005-0000-0000-00001A8C0000}"/>
    <cellStyle name="Финансовый 7" xfId="249" xr:uid="{00000000-0005-0000-0000-00001B8C0000}"/>
    <cellStyle name="Финансовый 7 10" xfId="18394" xr:uid="{00000000-0005-0000-0000-00001C8C0000}"/>
    <cellStyle name="Финансовый 7 10 2" xfId="23994" xr:uid="{00000000-0005-0000-0000-00001D8C0000}"/>
    <cellStyle name="Финансовый 7 10 3" xfId="27537" xr:uid="{00000000-0005-0000-0000-00001E8C0000}"/>
    <cellStyle name="Финансовый 7 10 4" xfId="28974" xr:uid="{00000000-0005-0000-0000-00001F8C0000}"/>
    <cellStyle name="Финансовый 7 10 5" xfId="30280" xr:uid="{00000000-0005-0000-0000-0000208C0000}"/>
    <cellStyle name="Финансовый 7 10 6" xfId="35093" xr:uid="{00000000-0005-0000-0000-0000218C0000}"/>
    <cellStyle name="Финансовый 7 10 7" xfId="36429" xr:uid="{00000000-0005-0000-0000-0000228C0000}"/>
    <cellStyle name="Финансовый 7 2" xfId="593" xr:uid="{00000000-0005-0000-0000-0000238C0000}"/>
    <cellStyle name="Финансовый 7 2 2" xfId="689" xr:uid="{00000000-0005-0000-0000-0000248C0000}"/>
    <cellStyle name="Финансовый 7 2 2 10" xfId="14451" xr:uid="{00000000-0005-0000-0000-0000258C0000}"/>
    <cellStyle name="Финансовый 7 2 2 10 2" xfId="16529" xr:uid="{00000000-0005-0000-0000-0000268C0000}"/>
    <cellStyle name="Финансовый 7 2 2 10 3" xfId="20512" xr:uid="{00000000-0005-0000-0000-0000278C0000}"/>
    <cellStyle name="Финансовый 7 2 2 10 4" xfId="25111" xr:uid="{00000000-0005-0000-0000-0000288C0000}"/>
    <cellStyle name="Финансовый 7 2 2 10 5" xfId="23622" xr:uid="{00000000-0005-0000-0000-0000298C0000}"/>
    <cellStyle name="Финансовый 7 2 2 10 6" xfId="28694" xr:uid="{00000000-0005-0000-0000-00002A8C0000}"/>
    <cellStyle name="Финансовый 7 2 2 10 7" xfId="30062" xr:uid="{00000000-0005-0000-0000-00002B8C0000}"/>
    <cellStyle name="Финансовый 7 2 2 10 8" xfId="33685" xr:uid="{00000000-0005-0000-0000-00002C8C0000}"/>
    <cellStyle name="Финансовый 7 2 2 10 9" xfId="32546" xr:uid="{00000000-0005-0000-0000-00002D8C0000}"/>
    <cellStyle name="Финансовый 7 2 2 11" xfId="17123" xr:uid="{00000000-0005-0000-0000-00002E8C0000}"/>
    <cellStyle name="Финансовый 7 2 2 12" xfId="18435" xr:uid="{00000000-0005-0000-0000-00002F8C0000}"/>
    <cellStyle name="Финансовый 7 2 2 12 2" xfId="22833" xr:uid="{00000000-0005-0000-0000-0000308C0000}"/>
    <cellStyle name="Финансовый 7 2 2 12 3" xfId="27578" xr:uid="{00000000-0005-0000-0000-0000318C0000}"/>
    <cellStyle name="Финансовый 7 2 2 12 4" xfId="29015" xr:uid="{00000000-0005-0000-0000-0000328C0000}"/>
    <cellStyle name="Финансовый 7 2 2 12 5" xfId="30321" xr:uid="{00000000-0005-0000-0000-0000338C0000}"/>
    <cellStyle name="Финансовый 7 2 2 12 6" xfId="35052" xr:uid="{00000000-0005-0000-0000-0000348C0000}"/>
    <cellStyle name="Финансовый 7 2 2 12 7" xfId="36388" xr:uid="{00000000-0005-0000-0000-0000358C0000}"/>
    <cellStyle name="Финансовый 7 2 2 2" xfId="1149" xr:uid="{00000000-0005-0000-0000-0000368C0000}"/>
    <cellStyle name="Финансовый 7 2 2 2 2" xfId="1150" xr:uid="{00000000-0005-0000-0000-0000378C0000}"/>
    <cellStyle name="Финансовый 7 2 2 2 2 2" xfId="6188" xr:uid="{00000000-0005-0000-0000-0000388C0000}"/>
    <cellStyle name="Финансовый 7 2 2 2 2 2 2" xfId="9811" xr:uid="{00000000-0005-0000-0000-0000398C0000}"/>
    <cellStyle name="Финансовый 7 2 2 2 2 2 2 2" xfId="13513" xr:uid="{00000000-0005-0000-0000-00003A8C0000}"/>
    <cellStyle name="Финансовый 7 2 2 2 2 2 2 3" xfId="14809" xr:uid="{00000000-0005-0000-0000-00003B8C0000}"/>
    <cellStyle name="Финансовый 7 2 2 2 2 2 2 3 2" xfId="16171" xr:uid="{00000000-0005-0000-0000-00003C8C0000}"/>
    <cellStyle name="Финансовый 7 2 2 2 2 2 2 3 3" xfId="20154" xr:uid="{00000000-0005-0000-0000-00003D8C0000}"/>
    <cellStyle name="Финансовый 7 2 2 2 2 2 2 3 4" xfId="22480" xr:uid="{00000000-0005-0000-0000-00003E8C0000}"/>
    <cellStyle name="Финансовый 7 2 2 2 2 2 2 3 5" xfId="26027" xr:uid="{00000000-0005-0000-0000-00003F8C0000}"/>
    <cellStyle name="Финансовый 7 2 2 2 2 2 2 3 6" xfId="24699" xr:uid="{00000000-0005-0000-0000-0000408C0000}"/>
    <cellStyle name="Финансовый 7 2 2 2 2 2 2 3 7" xfId="21639" xr:uid="{00000000-0005-0000-0000-0000418C0000}"/>
    <cellStyle name="Финансовый 7 2 2 2 2 2 2 3 8" xfId="33327" xr:uid="{00000000-0005-0000-0000-0000428C0000}"/>
    <cellStyle name="Финансовый 7 2 2 2 2 2 2 3 9" xfId="31360" xr:uid="{00000000-0005-0000-0000-0000438C0000}"/>
    <cellStyle name="Финансовый 7 2 2 2 2 2 2 4" xfId="17481" xr:uid="{00000000-0005-0000-0000-0000448C0000}"/>
    <cellStyle name="Финансовый 7 2 2 2 2 2 2 5" xfId="18793" xr:uid="{00000000-0005-0000-0000-0000458C0000}"/>
    <cellStyle name="Финансовый 7 2 2 2 2 2 2 5 2" xfId="21022" xr:uid="{00000000-0005-0000-0000-0000468C0000}"/>
    <cellStyle name="Финансовый 7 2 2 2 2 2 2 5 3" xfId="27936" xr:uid="{00000000-0005-0000-0000-0000478C0000}"/>
    <cellStyle name="Финансовый 7 2 2 2 2 2 2 5 4" xfId="29373" xr:uid="{00000000-0005-0000-0000-0000488C0000}"/>
    <cellStyle name="Финансовый 7 2 2 2 2 2 2 5 5" xfId="30679" xr:uid="{00000000-0005-0000-0000-0000498C0000}"/>
    <cellStyle name="Финансовый 7 2 2 2 2 2 2 5 6" xfId="34694" xr:uid="{00000000-0005-0000-0000-00004A8C0000}"/>
    <cellStyle name="Финансовый 7 2 2 2 2 2 2 5 7" xfId="36030" xr:uid="{00000000-0005-0000-0000-00004B8C0000}"/>
    <cellStyle name="Финансовый 7 2 2 2 2 2 3" xfId="12756" xr:uid="{00000000-0005-0000-0000-00004C8C0000}"/>
    <cellStyle name="Финансовый 7 2 2 2 2 2 3 2" xfId="12876" xr:uid="{00000000-0005-0000-0000-00004D8C0000}"/>
    <cellStyle name="Финансовый 7 2 2 2 2 2 3 3" xfId="15446" xr:uid="{00000000-0005-0000-0000-00004E8C0000}"/>
    <cellStyle name="Финансовый 7 2 2 2 2 2 3 3 2" xfId="15534" xr:uid="{00000000-0005-0000-0000-00004F8C0000}"/>
    <cellStyle name="Финансовый 7 2 2 2 2 2 3 3 3" xfId="19517" xr:uid="{00000000-0005-0000-0000-0000508C0000}"/>
    <cellStyle name="Финансовый 7 2 2 2 2 2 3 3 4" xfId="24201" xr:uid="{00000000-0005-0000-0000-0000518C0000}"/>
    <cellStyle name="Финансовый 7 2 2 2 2 2 3 3 5" xfId="24282" xr:uid="{00000000-0005-0000-0000-0000528C0000}"/>
    <cellStyle name="Финансовый 7 2 2 2 2 2 3 3 6" xfId="22013" xr:uid="{00000000-0005-0000-0000-0000538C0000}"/>
    <cellStyle name="Финансовый 7 2 2 2 2 2 3 3 7" xfId="27026" xr:uid="{00000000-0005-0000-0000-0000548C0000}"/>
    <cellStyle name="Финансовый 7 2 2 2 2 2 3 3 8" xfId="32690" xr:uid="{00000000-0005-0000-0000-0000558C0000}"/>
    <cellStyle name="Финансовый 7 2 2 2 2 2 3 3 9" xfId="32427" xr:uid="{00000000-0005-0000-0000-0000568C0000}"/>
    <cellStyle name="Финансовый 7 2 2 2 2 2 3 4" xfId="18118" xr:uid="{00000000-0005-0000-0000-0000578C0000}"/>
    <cellStyle name="Финансовый 7 2 2 2 2 2 3 5" xfId="19430" xr:uid="{00000000-0005-0000-0000-0000588C0000}"/>
    <cellStyle name="Финансовый 7 2 2 2 2 2 3 5 2" xfId="24378" xr:uid="{00000000-0005-0000-0000-0000598C0000}"/>
    <cellStyle name="Финансовый 7 2 2 2 2 2 3 5 3" xfId="28573" xr:uid="{00000000-0005-0000-0000-00005A8C0000}"/>
    <cellStyle name="Финансовый 7 2 2 2 2 2 3 5 4" xfId="30010" xr:uid="{00000000-0005-0000-0000-00005B8C0000}"/>
    <cellStyle name="Финансовый 7 2 2 2 2 2 3 5 5" xfId="31316" xr:uid="{00000000-0005-0000-0000-00005C8C0000}"/>
    <cellStyle name="Финансовый 7 2 2 2 2 2 3 5 6" xfId="34057" xr:uid="{00000000-0005-0000-0000-00005D8C0000}"/>
    <cellStyle name="Финансовый 7 2 2 2 2 2 3 5 7" xfId="35393" xr:uid="{00000000-0005-0000-0000-00005E8C0000}"/>
    <cellStyle name="Финансовый 7 2 2 2 2 3" xfId="11041" xr:uid="{00000000-0005-0000-0000-00005F8C0000}"/>
    <cellStyle name="Финансовый 7 2 2 2 2 3 2" xfId="13197" xr:uid="{00000000-0005-0000-0000-0000608C0000}"/>
    <cellStyle name="Финансовый 7 2 2 2 2 3 3" xfId="15125" xr:uid="{00000000-0005-0000-0000-0000618C0000}"/>
    <cellStyle name="Финансовый 7 2 2 2 2 3 3 2" xfId="15855" xr:uid="{00000000-0005-0000-0000-0000628C0000}"/>
    <cellStyle name="Финансовый 7 2 2 2 2 3 3 3" xfId="19838" xr:uid="{00000000-0005-0000-0000-0000638C0000}"/>
    <cellStyle name="Финансовый 7 2 2 2 2 3 3 4" xfId="21657" xr:uid="{00000000-0005-0000-0000-0000648C0000}"/>
    <cellStyle name="Финансовый 7 2 2 2 2 3 3 5" xfId="24574" xr:uid="{00000000-0005-0000-0000-0000658C0000}"/>
    <cellStyle name="Финансовый 7 2 2 2 2 3 3 6" xfId="24842" xr:uid="{00000000-0005-0000-0000-0000668C0000}"/>
    <cellStyle name="Финансовый 7 2 2 2 2 3 3 7" xfId="27108" xr:uid="{00000000-0005-0000-0000-0000678C0000}"/>
    <cellStyle name="Финансовый 7 2 2 2 2 3 3 8" xfId="33011" xr:uid="{00000000-0005-0000-0000-0000688C0000}"/>
    <cellStyle name="Финансовый 7 2 2 2 2 3 3 9" xfId="31851" xr:uid="{00000000-0005-0000-0000-0000698C0000}"/>
    <cellStyle name="Финансовый 7 2 2 2 2 3 4" xfId="17797" xr:uid="{00000000-0005-0000-0000-00006A8C0000}"/>
    <cellStyle name="Финансовый 7 2 2 2 2 3 5" xfId="19109" xr:uid="{00000000-0005-0000-0000-00006B8C0000}"/>
    <cellStyle name="Финансовый 7 2 2 2 2 3 5 2" xfId="22368" xr:uid="{00000000-0005-0000-0000-00006C8C0000}"/>
    <cellStyle name="Финансовый 7 2 2 2 2 3 5 3" xfId="28252" xr:uid="{00000000-0005-0000-0000-00006D8C0000}"/>
    <cellStyle name="Финансовый 7 2 2 2 2 3 5 4" xfId="29689" xr:uid="{00000000-0005-0000-0000-00006E8C0000}"/>
    <cellStyle name="Финансовый 7 2 2 2 2 3 5 5" xfId="30995" xr:uid="{00000000-0005-0000-0000-00006F8C0000}"/>
    <cellStyle name="Финансовый 7 2 2 2 2 3 5 6" xfId="34378" xr:uid="{00000000-0005-0000-0000-0000708C0000}"/>
    <cellStyle name="Финансовый 7 2 2 2 2 3 5 7" xfId="35714" xr:uid="{00000000-0005-0000-0000-0000718C0000}"/>
    <cellStyle name="Финансовый 7 2 2 2 2 4" xfId="12357" xr:uid="{00000000-0005-0000-0000-0000728C0000}"/>
    <cellStyle name="Финансовый 7 2 2 2 2 5" xfId="13845" xr:uid="{00000000-0005-0000-0000-0000738C0000}"/>
    <cellStyle name="Финансовый 7 2 2 2 2 6" xfId="14477" xr:uid="{00000000-0005-0000-0000-0000748C0000}"/>
    <cellStyle name="Финансовый 7 2 2 2 2 6 2" xfId="16503" xr:uid="{00000000-0005-0000-0000-0000758C0000}"/>
    <cellStyle name="Финансовый 7 2 2 2 2 6 3" xfId="20486" xr:uid="{00000000-0005-0000-0000-0000768C0000}"/>
    <cellStyle name="Финансовый 7 2 2 2 2 6 4" xfId="24213" xr:uid="{00000000-0005-0000-0000-0000778C0000}"/>
    <cellStyle name="Финансовый 7 2 2 2 2 6 5" xfId="24578" xr:uid="{00000000-0005-0000-0000-0000788C0000}"/>
    <cellStyle name="Финансовый 7 2 2 2 2 6 6" xfId="21696" xr:uid="{00000000-0005-0000-0000-0000798C0000}"/>
    <cellStyle name="Финансовый 7 2 2 2 2 6 7" xfId="26096" xr:uid="{00000000-0005-0000-0000-00007A8C0000}"/>
    <cellStyle name="Финансовый 7 2 2 2 2 6 8" xfId="33659" xr:uid="{00000000-0005-0000-0000-00007B8C0000}"/>
    <cellStyle name="Финансовый 7 2 2 2 2 6 9" xfId="31453" xr:uid="{00000000-0005-0000-0000-00007C8C0000}"/>
    <cellStyle name="Финансовый 7 2 2 2 2 7" xfId="17149" xr:uid="{00000000-0005-0000-0000-00007D8C0000}"/>
    <cellStyle name="Финансовый 7 2 2 2 2 8" xfId="18461" xr:uid="{00000000-0005-0000-0000-00007E8C0000}"/>
    <cellStyle name="Финансовый 7 2 2 2 2 8 2" xfId="23568" xr:uid="{00000000-0005-0000-0000-00007F8C0000}"/>
    <cellStyle name="Финансовый 7 2 2 2 2 8 3" xfId="27604" xr:uid="{00000000-0005-0000-0000-0000808C0000}"/>
    <cellStyle name="Финансовый 7 2 2 2 2 8 4" xfId="29041" xr:uid="{00000000-0005-0000-0000-0000818C0000}"/>
    <cellStyle name="Финансовый 7 2 2 2 2 8 5" xfId="30347" xr:uid="{00000000-0005-0000-0000-0000828C0000}"/>
    <cellStyle name="Финансовый 7 2 2 2 2 8 6" xfId="35026" xr:uid="{00000000-0005-0000-0000-0000838C0000}"/>
    <cellStyle name="Финансовый 7 2 2 2 2 8 7" xfId="36362" xr:uid="{00000000-0005-0000-0000-0000848C0000}"/>
    <cellStyle name="Финансовый 7 2 2 2 3" xfId="1243" xr:uid="{00000000-0005-0000-0000-0000858C0000}"/>
    <cellStyle name="Финансовый 7 2 2 2 3 2" xfId="6250" xr:uid="{00000000-0005-0000-0000-0000868C0000}"/>
    <cellStyle name="Финансовый 7 2 2 2 3 2 2" xfId="9900" xr:uid="{00000000-0005-0000-0000-0000878C0000}"/>
    <cellStyle name="Финансовый 7 2 2 2 3 2 2 2" xfId="13494" xr:uid="{00000000-0005-0000-0000-0000888C0000}"/>
    <cellStyle name="Финансовый 7 2 2 2 3 2 2 3" xfId="14828" xr:uid="{00000000-0005-0000-0000-0000898C0000}"/>
    <cellStyle name="Финансовый 7 2 2 2 3 2 2 3 2" xfId="16152" xr:uid="{00000000-0005-0000-0000-00008A8C0000}"/>
    <cellStyle name="Финансовый 7 2 2 2 3 2 2 3 3" xfId="20135" xr:uid="{00000000-0005-0000-0000-00008B8C0000}"/>
    <cellStyle name="Финансовый 7 2 2 2 3 2 2 3 4" xfId="20869" xr:uid="{00000000-0005-0000-0000-00008C8C0000}"/>
    <cellStyle name="Финансовый 7 2 2 2 3 2 2 3 5" xfId="26315" xr:uid="{00000000-0005-0000-0000-00008D8C0000}"/>
    <cellStyle name="Финансовый 7 2 2 2 3 2 2 3 6" xfId="22204" xr:uid="{00000000-0005-0000-0000-00008E8C0000}"/>
    <cellStyle name="Финансовый 7 2 2 2 3 2 2 3 7" xfId="26202" xr:uid="{00000000-0005-0000-0000-00008F8C0000}"/>
    <cellStyle name="Финансовый 7 2 2 2 3 2 2 3 8" xfId="33308" xr:uid="{00000000-0005-0000-0000-0000908C0000}"/>
    <cellStyle name="Финансовый 7 2 2 2 3 2 2 3 9" xfId="32095" xr:uid="{00000000-0005-0000-0000-0000918C0000}"/>
    <cellStyle name="Финансовый 7 2 2 2 3 2 2 4" xfId="17500" xr:uid="{00000000-0005-0000-0000-0000928C0000}"/>
    <cellStyle name="Финансовый 7 2 2 2 3 2 2 5" xfId="18812" xr:uid="{00000000-0005-0000-0000-0000938C0000}"/>
    <cellStyle name="Финансовый 7 2 2 2 3 2 2 5 2" xfId="21526" xr:uid="{00000000-0005-0000-0000-0000948C0000}"/>
    <cellStyle name="Финансовый 7 2 2 2 3 2 2 5 3" xfId="27955" xr:uid="{00000000-0005-0000-0000-0000958C0000}"/>
    <cellStyle name="Финансовый 7 2 2 2 3 2 2 5 4" xfId="29392" xr:uid="{00000000-0005-0000-0000-0000968C0000}"/>
    <cellStyle name="Финансовый 7 2 2 2 3 2 2 5 5" xfId="30698" xr:uid="{00000000-0005-0000-0000-0000978C0000}"/>
    <cellStyle name="Финансовый 7 2 2 2 3 2 2 5 6" xfId="34675" xr:uid="{00000000-0005-0000-0000-0000988C0000}"/>
    <cellStyle name="Финансовый 7 2 2 2 3 2 2 5 7" xfId="36011" xr:uid="{00000000-0005-0000-0000-0000998C0000}"/>
    <cellStyle name="Финансовый 7 2 2 2 3 2 3" xfId="12772" xr:uid="{00000000-0005-0000-0000-00009A8C0000}"/>
    <cellStyle name="Финансовый 7 2 2 2 3 2 3 2" xfId="12860" xr:uid="{00000000-0005-0000-0000-00009B8C0000}"/>
    <cellStyle name="Финансовый 7 2 2 2 3 2 3 3" xfId="15462" xr:uid="{00000000-0005-0000-0000-00009C8C0000}"/>
    <cellStyle name="Финансовый 7 2 2 2 3 2 3 3 2" xfId="15518" xr:uid="{00000000-0005-0000-0000-00009D8C0000}"/>
    <cellStyle name="Финансовый 7 2 2 2 3 2 3 3 3" xfId="19501" xr:uid="{00000000-0005-0000-0000-00009E8C0000}"/>
    <cellStyle name="Финансовый 7 2 2 2 3 2 3 3 4" xfId="22401" xr:uid="{00000000-0005-0000-0000-00009F8C0000}"/>
    <cellStyle name="Финансовый 7 2 2 2 3 2 3 3 5" xfId="25517" xr:uid="{00000000-0005-0000-0000-0000A08C0000}"/>
    <cellStyle name="Финансовый 7 2 2 2 3 2 3 3 6" xfId="21591" xr:uid="{00000000-0005-0000-0000-0000A18C0000}"/>
    <cellStyle name="Финансовый 7 2 2 2 3 2 3 3 7" xfId="28677" xr:uid="{00000000-0005-0000-0000-0000A28C0000}"/>
    <cellStyle name="Финансовый 7 2 2 2 3 2 3 3 8" xfId="32674" xr:uid="{00000000-0005-0000-0000-0000A38C0000}"/>
    <cellStyle name="Финансовый 7 2 2 2 3 2 3 3 9" xfId="31557" xr:uid="{00000000-0005-0000-0000-0000A48C0000}"/>
    <cellStyle name="Финансовый 7 2 2 2 3 2 3 4" xfId="18134" xr:uid="{00000000-0005-0000-0000-0000A58C0000}"/>
    <cellStyle name="Финансовый 7 2 2 2 3 2 3 5" xfId="19446" xr:uid="{00000000-0005-0000-0000-0000A68C0000}"/>
    <cellStyle name="Финансовый 7 2 2 2 3 2 3 5 2" xfId="21766" xr:uid="{00000000-0005-0000-0000-0000A78C0000}"/>
    <cellStyle name="Финансовый 7 2 2 2 3 2 3 5 3" xfId="28589" xr:uid="{00000000-0005-0000-0000-0000A88C0000}"/>
    <cellStyle name="Финансовый 7 2 2 2 3 2 3 5 4" xfId="30026" xr:uid="{00000000-0005-0000-0000-0000A98C0000}"/>
    <cellStyle name="Финансовый 7 2 2 2 3 2 3 5 5" xfId="31332" xr:uid="{00000000-0005-0000-0000-0000AA8C0000}"/>
    <cellStyle name="Финансовый 7 2 2 2 3 2 3 5 6" xfId="34041" xr:uid="{00000000-0005-0000-0000-0000AB8C0000}"/>
    <cellStyle name="Финансовый 7 2 2 2 3 2 3 5 7" xfId="35377" xr:uid="{00000000-0005-0000-0000-0000AC8C0000}"/>
    <cellStyle name="Финансовый 7 2 2 2 3 3" xfId="11128" xr:uid="{00000000-0005-0000-0000-0000AD8C0000}"/>
    <cellStyle name="Финансовый 7 2 2 2 3 3 2" xfId="13180" xr:uid="{00000000-0005-0000-0000-0000AE8C0000}"/>
    <cellStyle name="Финансовый 7 2 2 2 3 3 3" xfId="15142" xr:uid="{00000000-0005-0000-0000-0000AF8C0000}"/>
    <cellStyle name="Финансовый 7 2 2 2 3 3 3 2" xfId="15838" xr:uid="{00000000-0005-0000-0000-0000B08C0000}"/>
    <cellStyle name="Финансовый 7 2 2 2 3 3 3 3" xfId="19821" xr:uid="{00000000-0005-0000-0000-0000B18C0000}"/>
    <cellStyle name="Финансовый 7 2 2 2 3 3 3 4" xfId="22739" xr:uid="{00000000-0005-0000-0000-0000B28C0000}"/>
    <cellStyle name="Финансовый 7 2 2 2 3 3 3 5" xfId="26865" xr:uid="{00000000-0005-0000-0000-0000B38C0000}"/>
    <cellStyle name="Финансовый 7 2 2 2 3 3 3 6" xfId="27320" xr:uid="{00000000-0005-0000-0000-0000B48C0000}"/>
    <cellStyle name="Финансовый 7 2 2 2 3 3 3 7" xfId="23744" xr:uid="{00000000-0005-0000-0000-0000B58C0000}"/>
    <cellStyle name="Финансовый 7 2 2 2 3 3 3 8" xfId="32994" xr:uid="{00000000-0005-0000-0000-0000B68C0000}"/>
    <cellStyle name="Финансовый 7 2 2 2 3 3 3 9" xfId="31961" xr:uid="{00000000-0005-0000-0000-0000B78C0000}"/>
    <cellStyle name="Финансовый 7 2 2 2 3 3 4" xfId="17814" xr:uid="{00000000-0005-0000-0000-0000B88C0000}"/>
    <cellStyle name="Финансовый 7 2 2 2 3 3 5" xfId="19126" xr:uid="{00000000-0005-0000-0000-0000B98C0000}"/>
    <cellStyle name="Финансовый 7 2 2 2 3 3 5 2" xfId="20875" xr:uid="{00000000-0005-0000-0000-0000BA8C0000}"/>
    <cellStyle name="Финансовый 7 2 2 2 3 3 5 3" xfId="28269" xr:uid="{00000000-0005-0000-0000-0000BB8C0000}"/>
    <cellStyle name="Финансовый 7 2 2 2 3 3 5 4" xfId="29706" xr:uid="{00000000-0005-0000-0000-0000BC8C0000}"/>
    <cellStyle name="Финансовый 7 2 2 2 3 3 5 5" xfId="31012" xr:uid="{00000000-0005-0000-0000-0000BD8C0000}"/>
    <cellStyle name="Финансовый 7 2 2 2 3 3 5 6" xfId="34361" xr:uid="{00000000-0005-0000-0000-0000BE8C0000}"/>
    <cellStyle name="Финансовый 7 2 2 2 3 3 5 7" xfId="35697" xr:uid="{00000000-0005-0000-0000-0000BF8C0000}"/>
    <cellStyle name="Финансовый 7 2 2 2 3 4" xfId="12419" xr:uid="{00000000-0005-0000-0000-0000C08C0000}"/>
    <cellStyle name="Финансовый 7 2 2 2 3 5" xfId="13828" xr:uid="{00000000-0005-0000-0000-0000C18C0000}"/>
    <cellStyle name="Финансовый 7 2 2 2 3 6" xfId="14494" xr:uid="{00000000-0005-0000-0000-0000C28C0000}"/>
    <cellStyle name="Финансовый 7 2 2 2 3 6 2" xfId="16486" xr:uid="{00000000-0005-0000-0000-0000C38C0000}"/>
    <cellStyle name="Финансовый 7 2 2 2 3 6 3" xfId="20469" xr:uid="{00000000-0005-0000-0000-0000C48C0000}"/>
    <cellStyle name="Финансовый 7 2 2 2 3 6 4" xfId="22222" xr:uid="{00000000-0005-0000-0000-0000C58C0000}"/>
    <cellStyle name="Финансовый 7 2 2 2 3 6 5" xfId="27317" xr:uid="{00000000-0005-0000-0000-0000C68C0000}"/>
    <cellStyle name="Финансовый 7 2 2 2 3 6 6" xfId="26395" xr:uid="{00000000-0005-0000-0000-0000C78C0000}"/>
    <cellStyle name="Финансовый 7 2 2 2 3 6 7" xfId="27175" xr:uid="{00000000-0005-0000-0000-0000C88C0000}"/>
    <cellStyle name="Финансовый 7 2 2 2 3 6 8" xfId="33642" xr:uid="{00000000-0005-0000-0000-0000C98C0000}"/>
    <cellStyle name="Финансовый 7 2 2 2 3 6 9" xfId="31768" xr:uid="{00000000-0005-0000-0000-0000CA8C0000}"/>
    <cellStyle name="Финансовый 7 2 2 2 3 7" xfId="17166" xr:uid="{00000000-0005-0000-0000-0000CB8C0000}"/>
    <cellStyle name="Финансовый 7 2 2 2 3 8" xfId="18478" xr:uid="{00000000-0005-0000-0000-0000CC8C0000}"/>
    <cellStyle name="Финансовый 7 2 2 2 3 8 2" xfId="22042" xr:uid="{00000000-0005-0000-0000-0000CD8C0000}"/>
    <cellStyle name="Финансовый 7 2 2 2 3 8 3" xfId="27621" xr:uid="{00000000-0005-0000-0000-0000CE8C0000}"/>
    <cellStyle name="Финансовый 7 2 2 2 3 8 4" xfId="29058" xr:uid="{00000000-0005-0000-0000-0000CF8C0000}"/>
    <cellStyle name="Финансовый 7 2 2 2 3 8 5" xfId="30364" xr:uid="{00000000-0005-0000-0000-0000D08C0000}"/>
    <cellStyle name="Финансовый 7 2 2 2 3 8 6" xfId="35009" xr:uid="{00000000-0005-0000-0000-0000D18C0000}"/>
    <cellStyle name="Финансовый 7 2 2 2 3 8 7" xfId="36345" xr:uid="{00000000-0005-0000-0000-0000D28C0000}"/>
    <cellStyle name="Финансовый 7 2 2 2 4" xfId="1263" xr:uid="{00000000-0005-0000-0000-0000D38C0000}"/>
    <cellStyle name="Финансовый 7 2 2 2 4 2" xfId="6263" xr:uid="{00000000-0005-0000-0000-0000D48C0000}"/>
    <cellStyle name="Финансовый 7 2 2 2 4 2 2" xfId="9920" xr:uid="{00000000-0005-0000-0000-0000D58C0000}"/>
    <cellStyle name="Финансовый 7 2 2 2 4 2 2 2" xfId="13481" xr:uid="{00000000-0005-0000-0000-0000D68C0000}"/>
    <cellStyle name="Финансовый 7 2 2 2 4 2 2 3" xfId="14841" xr:uid="{00000000-0005-0000-0000-0000D78C0000}"/>
    <cellStyle name="Финансовый 7 2 2 2 4 2 2 3 2" xfId="16139" xr:uid="{00000000-0005-0000-0000-0000D88C0000}"/>
    <cellStyle name="Финансовый 7 2 2 2 4 2 2 3 3" xfId="20122" xr:uid="{00000000-0005-0000-0000-0000D98C0000}"/>
    <cellStyle name="Финансовый 7 2 2 2 4 2 2 3 4" xfId="21387" xr:uid="{00000000-0005-0000-0000-0000DA8C0000}"/>
    <cellStyle name="Финансовый 7 2 2 2 4 2 2 3 5" xfId="25739" xr:uid="{00000000-0005-0000-0000-0000DB8C0000}"/>
    <cellStyle name="Финансовый 7 2 2 2 4 2 2 3 6" xfId="24897" xr:uid="{00000000-0005-0000-0000-0000DC8C0000}"/>
    <cellStyle name="Финансовый 7 2 2 2 4 2 2 3 7" xfId="28741" xr:uid="{00000000-0005-0000-0000-0000DD8C0000}"/>
    <cellStyle name="Финансовый 7 2 2 2 4 2 2 3 8" xfId="33295" xr:uid="{00000000-0005-0000-0000-0000DE8C0000}"/>
    <cellStyle name="Финансовый 7 2 2 2 4 2 2 3 9" xfId="31653" xr:uid="{00000000-0005-0000-0000-0000DF8C0000}"/>
    <cellStyle name="Финансовый 7 2 2 2 4 2 2 4" xfId="17513" xr:uid="{00000000-0005-0000-0000-0000E08C0000}"/>
    <cellStyle name="Финансовый 7 2 2 2 4 2 2 5" xfId="18825" xr:uid="{00000000-0005-0000-0000-0000E18C0000}"/>
    <cellStyle name="Финансовый 7 2 2 2 4 2 2 5 2" xfId="21967" xr:uid="{00000000-0005-0000-0000-0000E28C0000}"/>
    <cellStyle name="Финансовый 7 2 2 2 4 2 2 5 3" xfId="27968" xr:uid="{00000000-0005-0000-0000-0000E38C0000}"/>
    <cellStyle name="Финансовый 7 2 2 2 4 2 2 5 4" xfId="29405" xr:uid="{00000000-0005-0000-0000-0000E48C0000}"/>
    <cellStyle name="Финансовый 7 2 2 2 4 2 2 5 5" xfId="30711" xr:uid="{00000000-0005-0000-0000-0000E58C0000}"/>
    <cellStyle name="Финансовый 7 2 2 2 4 2 2 5 6" xfId="34662" xr:uid="{00000000-0005-0000-0000-0000E68C0000}"/>
    <cellStyle name="Финансовый 7 2 2 2 4 2 2 5 7" xfId="35998" xr:uid="{00000000-0005-0000-0000-0000E78C0000}"/>
    <cellStyle name="Финансовый 7 2 2 2 4 2 3" xfId="12785" xr:uid="{00000000-0005-0000-0000-0000E88C0000}"/>
    <cellStyle name="Финансовый 7 2 2 2 4 2 3 2" xfId="12847" xr:uid="{00000000-0005-0000-0000-0000E98C0000}"/>
    <cellStyle name="Финансовый 7 2 2 2 4 2 3 3" xfId="15475" xr:uid="{00000000-0005-0000-0000-0000EA8C0000}"/>
    <cellStyle name="Финансовый 7 2 2 2 4 2 3 3 2" xfId="15505" xr:uid="{00000000-0005-0000-0000-0000EB8C0000}"/>
    <cellStyle name="Финансовый 7 2 2 2 4 2 3 3 3" xfId="19488" xr:uid="{00000000-0005-0000-0000-0000EC8C0000}"/>
    <cellStyle name="Финансовый 7 2 2 2 4 2 3 3 4" xfId="22690" xr:uid="{00000000-0005-0000-0000-0000ED8C0000}"/>
    <cellStyle name="Финансовый 7 2 2 2 4 2 3 3 5" xfId="23138" xr:uid="{00000000-0005-0000-0000-0000EE8C0000}"/>
    <cellStyle name="Финансовый 7 2 2 2 4 2 3 3 6" xfId="24312" xr:uid="{00000000-0005-0000-0000-0000EF8C0000}"/>
    <cellStyle name="Финансовый 7 2 2 2 4 2 3 3 7" xfId="26999" xr:uid="{00000000-0005-0000-0000-0000F08C0000}"/>
    <cellStyle name="Финансовый 7 2 2 2 4 2 3 3 8" xfId="32661" xr:uid="{00000000-0005-0000-0000-0000F18C0000}"/>
    <cellStyle name="Финансовый 7 2 2 2 4 2 3 3 9" xfId="32026" xr:uid="{00000000-0005-0000-0000-0000F28C0000}"/>
    <cellStyle name="Финансовый 7 2 2 2 4 2 3 4" xfId="18147" xr:uid="{00000000-0005-0000-0000-0000F38C0000}"/>
    <cellStyle name="Финансовый 7 2 2 2 4 2 3 5" xfId="19459" xr:uid="{00000000-0005-0000-0000-0000F48C0000}"/>
    <cellStyle name="Финансовый 7 2 2 2 4 2 3 5 2" xfId="22900" xr:uid="{00000000-0005-0000-0000-0000F58C0000}"/>
    <cellStyle name="Финансовый 7 2 2 2 4 2 3 5 3" xfId="28602" xr:uid="{00000000-0005-0000-0000-0000F68C0000}"/>
    <cellStyle name="Финансовый 7 2 2 2 4 2 3 5 4" xfId="30039" xr:uid="{00000000-0005-0000-0000-0000F78C0000}"/>
    <cellStyle name="Финансовый 7 2 2 2 4 2 3 5 5" xfId="31345" xr:uid="{00000000-0005-0000-0000-0000F88C0000}"/>
    <cellStyle name="Финансовый 7 2 2 2 4 2 3 5 6" xfId="34028" xr:uid="{00000000-0005-0000-0000-0000F98C0000}"/>
    <cellStyle name="Финансовый 7 2 2 2 4 2 3 5 7" xfId="35364" xr:uid="{00000000-0005-0000-0000-0000FA8C0000}"/>
    <cellStyle name="Финансовый 7 2 2 2 4 3" xfId="11148" xr:uid="{00000000-0005-0000-0000-0000FB8C0000}"/>
    <cellStyle name="Финансовый 7 2 2 2 4 3 2" xfId="13167" xr:uid="{00000000-0005-0000-0000-0000FC8C0000}"/>
    <cellStyle name="Финансовый 7 2 2 2 4 3 3" xfId="15155" xr:uid="{00000000-0005-0000-0000-0000FD8C0000}"/>
    <cellStyle name="Финансовый 7 2 2 2 4 3 3 2" xfId="15825" xr:uid="{00000000-0005-0000-0000-0000FE8C0000}"/>
    <cellStyle name="Финансовый 7 2 2 2 4 3 3 3" xfId="19808" xr:uid="{00000000-0005-0000-0000-0000FF8C0000}"/>
    <cellStyle name="Финансовый 7 2 2 2 4 3 3 4" xfId="23363" xr:uid="{00000000-0005-0000-0000-0000008D0000}"/>
    <cellStyle name="Финансовый 7 2 2 2 4 3 3 5" xfId="27080" xr:uid="{00000000-0005-0000-0000-0000018D0000}"/>
    <cellStyle name="Финансовый 7 2 2 2 4 3 3 6" xfId="23549" xr:uid="{00000000-0005-0000-0000-0000028D0000}"/>
    <cellStyle name="Финансовый 7 2 2 2 4 3 3 7" xfId="24545" xr:uid="{00000000-0005-0000-0000-0000038D0000}"/>
    <cellStyle name="Финансовый 7 2 2 2 4 3 3 8" xfId="32981" xr:uid="{00000000-0005-0000-0000-0000048D0000}"/>
    <cellStyle name="Финансовый 7 2 2 2 4 3 3 9" xfId="32016" xr:uid="{00000000-0005-0000-0000-0000058D0000}"/>
    <cellStyle name="Финансовый 7 2 2 2 4 3 4" xfId="17827" xr:uid="{00000000-0005-0000-0000-0000068D0000}"/>
    <cellStyle name="Финансовый 7 2 2 2 4 3 5" xfId="19139" xr:uid="{00000000-0005-0000-0000-0000078D0000}"/>
    <cellStyle name="Финансовый 7 2 2 2 4 3 5 2" xfId="23325" xr:uid="{00000000-0005-0000-0000-0000088D0000}"/>
    <cellStyle name="Финансовый 7 2 2 2 4 3 5 3" xfId="28282" xr:uid="{00000000-0005-0000-0000-0000098D0000}"/>
    <cellStyle name="Финансовый 7 2 2 2 4 3 5 4" xfId="29719" xr:uid="{00000000-0005-0000-0000-00000A8D0000}"/>
    <cellStyle name="Финансовый 7 2 2 2 4 3 5 5" xfId="31025" xr:uid="{00000000-0005-0000-0000-00000B8D0000}"/>
    <cellStyle name="Финансовый 7 2 2 2 4 3 5 6" xfId="34348" xr:uid="{00000000-0005-0000-0000-00000C8D0000}"/>
    <cellStyle name="Финансовый 7 2 2 2 4 3 5 7" xfId="35684" xr:uid="{00000000-0005-0000-0000-00000D8D0000}"/>
    <cellStyle name="Финансовый 7 2 2 2 4 4" xfId="12432" xr:uid="{00000000-0005-0000-0000-00000E8D0000}"/>
    <cellStyle name="Финансовый 7 2 2 2 4 5" xfId="13815" xr:uid="{00000000-0005-0000-0000-00000F8D0000}"/>
    <cellStyle name="Финансовый 7 2 2 2 4 6" xfId="14507" xr:uid="{00000000-0005-0000-0000-0000108D0000}"/>
    <cellStyle name="Финансовый 7 2 2 2 4 6 2" xfId="16473" xr:uid="{00000000-0005-0000-0000-0000118D0000}"/>
    <cellStyle name="Финансовый 7 2 2 2 4 6 3" xfId="20456" xr:uid="{00000000-0005-0000-0000-0000128D0000}"/>
    <cellStyle name="Финансовый 7 2 2 2 4 6 4" xfId="24167" xr:uid="{00000000-0005-0000-0000-0000138D0000}"/>
    <cellStyle name="Финансовый 7 2 2 2 4 6 5" xfId="25540" xr:uid="{00000000-0005-0000-0000-0000148D0000}"/>
    <cellStyle name="Финансовый 7 2 2 2 4 6 6" xfId="20833" xr:uid="{00000000-0005-0000-0000-0000158D0000}"/>
    <cellStyle name="Финансовый 7 2 2 2 4 6 7" xfId="26430" xr:uid="{00000000-0005-0000-0000-0000168D0000}"/>
    <cellStyle name="Финансовый 7 2 2 2 4 6 8" xfId="33629" xr:uid="{00000000-0005-0000-0000-0000178D0000}"/>
    <cellStyle name="Финансовый 7 2 2 2 4 6 9" xfId="31981" xr:uid="{00000000-0005-0000-0000-0000188D0000}"/>
    <cellStyle name="Финансовый 7 2 2 2 4 7" xfId="17179" xr:uid="{00000000-0005-0000-0000-0000198D0000}"/>
    <cellStyle name="Финансовый 7 2 2 2 4 8" xfId="18491" xr:uid="{00000000-0005-0000-0000-00001A8D0000}"/>
    <cellStyle name="Финансовый 7 2 2 2 4 8 2" xfId="21638" xr:uid="{00000000-0005-0000-0000-00001B8D0000}"/>
    <cellStyle name="Финансовый 7 2 2 2 4 8 3" xfId="27634" xr:uid="{00000000-0005-0000-0000-00001C8D0000}"/>
    <cellStyle name="Финансовый 7 2 2 2 4 8 4" xfId="29071" xr:uid="{00000000-0005-0000-0000-00001D8D0000}"/>
    <cellStyle name="Финансовый 7 2 2 2 4 8 5" xfId="30377" xr:uid="{00000000-0005-0000-0000-00001E8D0000}"/>
    <cellStyle name="Финансовый 7 2 2 2 4 8 6" xfId="34996" xr:uid="{00000000-0005-0000-0000-00001F8D0000}"/>
    <cellStyle name="Финансовый 7 2 2 2 4 8 7" xfId="36332" xr:uid="{00000000-0005-0000-0000-0000208D0000}"/>
    <cellStyle name="Финансовый 7 2 2 2 5" xfId="9810" xr:uid="{00000000-0005-0000-0000-0000218D0000}"/>
    <cellStyle name="Финансовый 7 2 2 2 6" xfId="11040" xr:uid="{00000000-0005-0000-0000-0000228D0000}"/>
    <cellStyle name="Финансовый 7 2 2 3" xfId="1151" xr:uid="{00000000-0005-0000-0000-0000238D0000}"/>
    <cellStyle name="Финансовый 7 2 2 3 2" xfId="6189" xr:uid="{00000000-0005-0000-0000-0000248D0000}"/>
    <cellStyle name="Финансовый 7 2 2 3 2 2" xfId="9812" xr:uid="{00000000-0005-0000-0000-0000258D0000}"/>
    <cellStyle name="Финансовый 7 2 2 3 2 2 2" xfId="13512" xr:uid="{00000000-0005-0000-0000-0000268D0000}"/>
    <cellStyle name="Финансовый 7 2 2 3 2 2 3" xfId="14810" xr:uid="{00000000-0005-0000-0000-0000278D0000}"/>
    <cellStyle name="Финансовый 7 2 2 3 2 2 3 2" xfId="16170" xr:uid="{00000000-0005-0000-0000-0000288D0000}"/>
    <cellStyle name="Финансовый 7 2 2 3 2 2 3 3" xfId="20153" xr:uid="{00000000-0005-0000-0000-0000298D0000}"/>
    <cellStyle name="Финансовый 7 2 2 3 2 2 3 4" xfId="22426" xr:uid="{00000000-0005-0000-0000-00002A8D0000}"/>
    <cellStyle name="Финансовый 7 2 2 3 2 2 3 5" xfId="23095" xr:uid="{00000000-0005-0000-0000-00002B8D0000}"/>
    <cellStyle name="Финансовый 7 2 2 3 2 2 3 6" xfId="26747" xr:uid="{00000000-0005-0000-0000-00002C8D0000}"/>
    <cellStyle name="Финансовый 7 2 2 3 2 2 3 7" xfId="22784" xr:uid="{00000000-0005-0000-0000-00002D8D0000}"/>
    <cellStyle name="Финансовый 7 2 2 3 2 2 3 8" xfId="33326" xr:uid="{00000000-0005-0000-0000-00002E8D0000}"/>
    <cellStyle name="Финансовый 7 2 2 3 2 2 3 9" xfId="31367" xr:uid="{00000000-0005-0000-0000-00002F8D0000}"/>
    <cellStyle name="Финансовый 7 2 2 3 2 2 4" xfId="17482" xr:uid="{00000000-0005-0000-0000-0000308D0000}"/>
    <cellStyle name="Финансовый 7 2 2 3 2 2 5" xfId="18794" xr:uid="{00000000-0005-0000-0000-0000318D0000}"/>
    <cellStyle name="Финансовый 7 2 2 3 2 2 5 2" xfId="21992" xr:uid="{00000000-0005-0000-0000-0000328D0000}"/>
    <cellStyle name="Финансовый 7 2 2 3 2 2 5 3" xfId="27937" xr:uid="{00000000-0005-0000-0000-0000338D0000}"/>
    <cellStyle name="Финансовый 7 2 2 3 2 2 5 4" xfId="29374" xr:uid="{00000000-0005-0000-0000-0000348D0000}"/>
    <cellStyle name="Финансовый 7 2 2 3 2 2 5 5" xfId="30680" xr:uid="{00000000-0005-0000-0000-0000358D0000}"/>
    <cellStyle name="Финансовый 7 2 2 3 2 2 5 6" xfId="34693" xr:uid="{00000000-0005-0000-0000-0000368D0000}"/>
    <cellStyle name="Финансовый 7 2 2 3 2 2 5 7" xfId="36029" xr:uid="{00000000-0005-0000-0000-0000378D0000}"/>
    <cellStyle name="Финансовый 7 2 2 3 2 3" xfId="12757" xr:uid="{00000000-0005-0000-0000-0000388D0000}"/>
    <cellStyle name="Финансовый 7 2 2 3 2 3 2" xfId="12875" xr:uid="{00000000-0005-0000-0000-0000398D0000}"/>
    <cellStyle name="Финансовый 7 2 2 3 2 3 3" xfId="15447" xr:uid="{00000000-0005-0000-0000-00003A8D0000}"/>
    <cellStyle name="Финансовый 7 2 2 3 2 3 3 2" xfId="15533" xr:uid="{00000000-0005-0000-0000-00003B8D0000}"/>
    <cellStyle name="Финансовый 7 2 2 3 2 3 3 3" xfId="19516" xr:uid="{00000000-0005-0000-0000-00003C8D0000}"/>
    <cellStyle name="Финансовый 7 2 2 3 2 3 3 4" xfId="24015" xr:uid="{00000000-0005-0000-0000-00003D8D0000}"/>
    <cellStyle name="Финансовый 7 2 2 3 2 3 3 5" xfId="25682" xr:uid="{00000000-0005-0000-0000-00003E8D0000}"/>
    <cellStyle name="Финансовый 7 2 2 3 2 3 3 6" xfId="23798" xr:uid="{00000000-0005-0000-0000-00003F8D0000}"/>
    <cellStyle name="Финансовый 7 2 2 3 2 3 3 7" xfId="26505" xr:uid="{00000000-0005-0000-0000-0000408D0000}"/>
    <cellStyle name="Финансовый 7 2 2 3 2 3 3 8" xfId="32689" xr:uid="{00000000-0005-0000-0000-0000418D0000}"/>
    <cellStyle name="Финансовый 7 2 2 3 2 3 3 9" xfId="32530" xr:uid="{00000000-0005-0000-0000-0000428D0000}"/>
    <cellStyle name="Финансовый 7 2 2 3 2 3 4" xfId="18119" xr:uid="{00000000-0005-0000-0000-0000438D0000}"/>
    <cellStyle name="Финансовый 7 2 2 3 2 3 5" xfId="19431" xr:uid="{00000000-0005-0000-0000-0000448D0000}"/>
    <cellStyle name="Финансовый 7 2 2 3 2 3 5 2" xfId="24171" xr:uid="{00000000-0005-0000-0000-0000458D0000}"/>
    <cellStyle name="Финансовый 7 2 2 3 2 3 5 3" xfId="28574" xr:uid="{00000000-0005-0000-0000-0000468D0000}"/>
    <cellStyle name="Финансовый 7 2 2 3 2 3 5 4" xfId="30011" xr:uid="{00000000-0005-0000-0000-0000478D0000}"/>
    <cellStyle name="Финансовый 7 2 2 3 2 3 5 5" xfId="31317" xr:uid="{00000000-0005-0000-0000-0000488D0000}"/>
    <cellStyle name="Финансовый 7 2 2 3 2 3 5 6" xfId="34056" xr:uid="{00000000-0005-0000-0000-0000498D0000}"/>
    <cellStyle name="Финансовый 7 2 2 3 2 3 5 7" xfId="35392" xr:uid="{00000000-0005-0000-0000-00004A8D0000}"/>
    <cellStyle name="Финансовый 7 2 2 3 3" xfId="11042" xr:uid="{00000000-0005-0000-0000-00004B8D0000}"/>
    <cellStyle name="Финансовый 7 2 2 3 3 2" xfId="13196" xr:uid="{00000000-0005-0000-0000-00004C8D0000}"/>
    <cellStyle name="Финансовый 7 2 2 3 3 3" xfId="15126" xr:uid="{00000000-0005-0000-0000-00004D8D0000}"/>
    <cellStyle name="Финансовый 7 2 2 3 3 3 2" xfId="15854" xr:uid="{00000000-0005-0000-0000-00004E8D0000}"/>
    <cellStyle name="Финансовый 7 2 2 3 3 3 3" xfId="19837" xr:uid="{00000000-0005-0000-0000-00004F8D0000}"/>
    <cellStyle name="Финансовый 7 2 2 3 3 3 4" xfId="21574" xr:uid="{00000000-0005-0000-0000-0000508D0000}"/>
    <cellStyle name="Финансовый 7 2 2 3 3 3 5" xfId="24447" xr:uid="{00000000-0005-0000-0000-0000518D0000}"/>
    <cellStyle name="Финансовый 7 2 2 3 3 3 6" xfId="21093" xr:uid="{00000000-0005-0000-0000-0000528D0000}"/>
    <cellStyle name="Финансовый 7 2 2 3 3 3 7" xfId="27005" xr:uid="{00000000-0005-0000-0000-0000538D0000}"/>
    <cellStyle name="Финансовый 7 2 2 3 3 3 8" xfId="33010" xr:uid="{00000000-0005-0000-0000-0000548D0000}"/>
    <cellStyle name="Финансовый 7 2 2 3 3 3 9" xfId="31867" xr:uid="{00000000-0005-0000-0000-0000558D0000}"/>
    <cellStyle name="Финансовый 7 2 2 3 3 4" xfId="17798" xr:uid="{00000000-0005-0000-0000-0000568D0000}"/>
    <cellStyle name="Финансовый 7 2 2 3 3 5" xfId="19110" xr:uid="{00000000-0005-0000-0000-0000578D0000}"/>
    <cellStyle name="Финансовый 7 2 2 3 3 5 2" xfId="22299" xr:uid="{00000000-0005-0000-0000-0000588D0000}"/>
    <cellStyle name="Финансовый 7 2 2 3 3 5 3" xfId="28253" xr:uid="{00000000-0005-0000-0000-0000598D0000}"/>
    <cellStyle name="Финансовый 7 2 2 3 3 5 4" xfId="29690" xr:uid="{00000000-0005-0000-0000-00005A8D0000}"/>
    <cellStyle name="Финансовый 7 2 2 3 3 5 5" xfId="30996" xr:uid="{00000000-0005-0000-0000-00005B8D0000}"/>
    <cellStyle name="Финансовый 7 2 2 3 3 5 6" xfId="34377" xr:uid="{00000000-0005-0000-0000-00005C8D0000}"/>
    <cellStyle name="Финансовый 7 2 2 3 3 5 7" xfId="35713" xr:uid="{00000000-0005-0000-0000-00005D8D0000}"/>
    <cellStyle name="Финансовый 7 2 2 3 4" xfId="12358" xr:uid="{00000000-0005-0000-0000-00005E8D0000}"/>
    <cellStyle name="Финансовый 7 2 2 3 5" xfId="13844" xr:uid="{00000000-0005-0000-0000-00005F8D0000}"/>
    <cellStyle name="Финансовый 7 2 2 3 6" xfId="14478" xr:uid="{00000000-0005-0000-0000-0000608D0000}"/>
    <cellStyle name="Финансовый 7 2 2 3 6 2" xfId="16502" xr:uid="{00000000-0005-0000-0000-0000618D0000}"/>
    <cellStyle name="Финансовый 7 2 2 3 6 3" xfId="20485" xr:uid="{00000000-0005-0000-0000-0000628D0000}"/>
    <cellStyle name="Финансовый 7 2 2 3 6 4" xfId="24028" xr:uid="{00000000-0005-0000-0000-0000638D0000}"/>
    <cellStyle name="Финансовый 7 2 2 3 6 5" xfId="24641" xr:uid="{00000000-0005-0000-0000-0000648D0000}"/>
    <cellStyle name="Финансовый 7 2 2 3 6 6" xfId="25669" xr:uid="{00000000-0005-0000-0000-0000658D0000}"/>
    <cellStyle name="Финансовый 7 2 2 3 6 7" xfId="25951" xr:uid="{00000000-0005-0000-0000-0000668D0000}"/>
    <cellStyle name="Финансовый 7 2 2 3 6 8" xfId="33658" xr:uid="{00000000-0005-0000-0000-0000678D0000}"/>
    <cellStyle name="Финансовый 7 2 2 3 6 9" xfId="32242" xr:uid="{00000000-0005-0000-0000-0000688D0000}"/>
    <cellStyle name="Финансовый 7 2 2 3 7" xfId="17150" xr:uid="{00000000-0005-0000-0000-0000698D0000}"/>
    <cellStyle name="Финансовый 7 2 2 3 8" xfId="18462" xr:uid="{00000000-0005-0000-0000-00006A8D0000}"/>
    <cellStyle name="Финансовый 7 2 2 3 8 2" xfId="23355" xr:uid="{00000000-0005-0000-0000-00006B8D0000}"/>
    <cellStyle name="Финансовый 7 2 2 3 8 3" xfId="27605" xr:uid="{00000000-0005-0000-0000-00006C8D0000}"/>
    <cellStyle name="Финансовый 7 2 2 3 8 4" xfId="29042" xr:uid="{00000000-0005-0000-0000-00006D8D0000}"/>
    <cellStyle name="Финансовый 7 2 2 3 8 5" xfId="30348" xr:uid="{00000000-0005-0000-0000-00006E8D0000}"/>
    <cellStyle name="Финансовый 7 2 2 3 8 6" xfId="35025" xr:uid="{00000000-0005-0000-0000-00006F8D0000}"/>
    <cellStyle name="Финансовый 7 2 2 3 8 7" xfId="36361" xr:uid="{00000000-0005-0000-0000-0000708D0000}"/>
    <cellStyle name="Финансовый 7 2 2 4" xfId="1242" xr:uid="{00000000-0005-0000-0000-0000718D0000}"/>
    <cellStyle name="Финансовый 7 2 2 4 2" xfId="9899" xr:uid="{00000000-0005-0000-0000-0000728D0000}"/>
    <cellStyle name="Финансовый 7 2 2 4 3" xfId="11127" xr:uid="{00000000-0005-0000-0000-0000738D0000}"/>
    <cellStyle name="Финансовый 7 2 2 5" xfId="1262" xr:uid="{00000000-0005-0000-0000-0000748D0000}"/>
    <cellStyle name="Финансовый 7 2 2 5 2" xfId="9919" xr:uid="{00000000-0005-0000-0000-0000758D0000}"/>
    <cellStyle name="Финансовый 7 2 2 5 3" xfId="11147" xr:uid="{00000000-0005-0000-0000-0000768D0000}"/>
    <cellStyle name="Финансовый 7 2 2 6" xfId="1714" xr:uid="{00000000-0005-0000-0000-0000778D0000}"/>
    <cellStyle name="Финансовый 7 2 2 6 2" xfId="9349" xr:uid="{00000000-0005-0000-0000-0000788D0000}"/>
    <cellStyle name="Финансовый 7 2 2 6 2 2" xfId="13557" xr:uid="{00000000-0005-0000-0000-0000798D0000}"/>
    <cellStyle name="Финансовый 7 2 2 6 2 3" xfId="14765" xr:uid="{00000000-0005-0000-0000-00007A8D0000}"/>
    <cellStyle name="Финансовый 7 2 2 6 2 3 2" xfId="16215" xr:uid="{00000000-0005-0000-0000-00007B8D0000}"/>
    <cellStyle name="Финансовый 7 2 2 6 2 3 3" xfId="20198" xr:uid="{00000000-0005-0000-0000-00007C8D0000}"/>
    <cellStyle name="Финансовый 7 2 2 6 2 3 4" xfId="24023" xr:uid="{00000000-0005-0000-0000-00007D8D0000}"/>
    <cellStyle name="Финансовый 7 2 2 6 2 3 5" xfId="24062" xr:uid="{00000000-0005-0000-0000-00007E8D0000}"/>
    <cellStyle name="Финансовый 7 2 2 6 2 3 6" xfId="22492" xr:uid="{00000000-0005-0000-0000-00007F8D0000}"/>
    <cellStyle name="Финансовый 7 2 2 6 2 3 7" xfId="25118" xr:uid="{00000000-0005-0000-0000-0000808D0000}"/>
    <cellStyle name="Финансовый 7 2 2 6 2 3 8" xfId="33371" xr:uid="{00000000-0005-0000-0000-0000818D0000}"/>
    <cellStyle name="Финансовый 7 2 2 6 2 3 9" xfId="32211" xr:uid="{00000000-0005-0000-0000-0000828D0000}"/>
    <cellStyle name="Финансовый 7 2 2 6 2 4" xfId="17437" xr:uid="{00000000-0005-0000-0000-0000838D0000}"/>
    <cellStyle name="Финансовый 7 2 2 6 2 5" xfId="18749" xr:uid="{00000000-0005-0000-0000-0000848D0000}"/>
    <cellStyle name="Финансовый 7 2 2 6 2 5 2" xfId="23146" xr:uid="{00000000-0005-0000-0000-0000858D0000}"/>
    <cellStyle name="Финансовый 7 2 2 6 2 5 3" xfId="27892" xr:uid="{00000000-0005-0000-0000-0000868D0000}"/>
    <cellStyle name="Финансовый 7 2 2 6 2 5 4" xfId="29329" xr:uid="{00000000-0005-0000-0000-0000878D0000}"/>
    <cellStyle name="Финансовый 7 2 2 6 2 5 5" xfId="30635" xr:uid="{00000000-0005-0000-0000-0000888D0000}"/>
    <cellStyle name="Финансовый 7 2 2 6 2 5 6" xfId="34738" xr:uid="{00000000-0005-0000-0000-0000898D0000}"/>
    <cellStyle name="Финансовый 7 2 2 6 2 5 7" xfId="36074" xr:uid="{00000000-0005-0000-0000-00008A8D0000}"/>
    <cellStyle name="Финансовый 7 2 2 6 3" xfId="12722" xr:uid="{00000000-0005-0000-0000-00008B8D0000}"/>
    <cellStyle name="Финансовый 7 2 2 6 3 2" xfId="12910" xr:uid="{00000000-0005-0000-0000-00008C8D0000}"/>
    <cellStyle name="Финансовый 7 2 2 6 3 3" xfId="15412" xr:uid="{00000000-0005-0000-0000-00008D8D0000}"/>
    <cellStyle name="Финансовый 7 2 2 6 3 3 2" xfId="15568" xr:uid="{00000000-0005-0000-0000-00008E8D0000}"/>
    <cellStyle name="Финансовый 7 2 2 6 3 3 3" xfId="19551" xr:uid="{00000000-0005-0000-0000-00008F8D0000}"/>
    <cellStyle name="Финансовый 7 2 2 6 3 3 4" xfId="24307" xr:uid="{00000000-0005-0000-0000-0000908D0000}"/>
    <cellStyle name="Финансовый 7 2 2 6 3 3 5" xfId="26720" xr:uid="{00000000-0005-0000-0000-0000918D0000}"/>
    <cellStyle name="Финансовый 7 2 2 6 3 3 6" xfId="22180" xr:uid="{00000000-0005-0000-0000-0000928D0000}"/>
    <cellStyle name="Финансовый 7 2 2 6 3 3 7" xfId="22236" xr:uid="{00000000-0005-0000-0000-0000938D0000}"/>
    <cellStyle name="Финансовый 7 2 2 6 3 3 8" xfId="32724" xr:uid="{00000000-0005-0000-0000-0000948D0000}"/>
    <cellStyle name="Финансовый 7 2 2 6 3 3 9" xfId="32241" xr:uid="{00000000-0005-0000-0000-0000958D0000}"/>
    <cellStyle name="Финансовый 7 2 2 6 3 4" xfId="18084" xr:uid="{00000000-0005-0000-0000-0000968D0000}"/>
    <cellStyle name="Финансовый 7 2 2 6 3 5" xfId="19396" xr:uid="{00000000-0005-0000-0000-0000978D0000}"/>
    <cellStyle name="Финансовый 7 2 2 6 3 5 2" xfId="22949" xr:uid="{00000000-0005-0000-0000-0000988D0000}"/>
    <cellStyle name="Финансовый 7 2 2 6 3 5 3" xfId="28539" xr:uid="{00000000-0005-0000-0000-0000998D0000}"/>
    <cellStyle name="Финансовый 7 2 2 6 3 5 4" xfId="29976" xr:uid="{00000000-0005-0000-0000-00009A8D0000}"/>
    <cellStyle name="Финансовый 7 2 2 6 3 5 5" xfId="31282" xr:uid="{00000000-0005-0000-0000-00009B8D0000}"/>
    <cellStyle name="Финансовый 7 2 2 6 3 5 6" xfId="34091" xr:uid="{00000000-0005-0000-0000-00009C8D0000}"/>
    <cellStyle name="Финансовый 7 2 2 6 3 5 7" xfId="35427" xr:uid="{00000000-0005-0000-0000-00009D8D0000}"/>
    <cellStyle name="Финансовый 7 2 2 7" xfId="10597" xr:uid="{00000000-0005-0000-0000-00009E8D0000}"/>
    <cellStyle name="Финансовый 7 2 2 7 2" xfId="13223" xr:uid="{00000000-0005-0000-0000-00009F8D0000}"/>
    <cellStyle name="Финансовый 7 2 2 7 3" xfId="15099" xr:uid="{00000000-0005-0000-0000-0000A08D0000}"/>
    <cellStyle name="Финансовый 7 2 2 7 3 2" xfId="15881" xr:uid="{00000000-0005-0000-0000-0000A18D0000}"/>
    <cellStyle name="Финансовый 7 2 2 7 3 3" xfId="19864" xr:uid="{00000000-0005-0000-0000-0000A28D0000}"/>
    <cellStyle name="Финансовый 7 2 2 7 3 4" xfId="23493" xr:uid="{00000000-0005-0000-0000-0000A38D0000}"/>
    <cellStyle name="Финансовый 7 2 2 7 3 5" xfId="27030" xr:uid="{00000000-0005-0000-0000-0000A48D0000}"/>
    <cellStyle name="Финансовый 7 2 2 7 3 6" xfId="26232" xr:uid="{00000000-0005-0000-0000-0000A58D0000}"/>
    <cellStyle name="Финансовый 7 2 2 7 3 7" xfId="22206" xr:uid="{00000000-0005-0000-0000-0000A68D0000}"/>
    <cellStyle name="Финансовый 7 2 2 7 3 8" xfId="33037" xr:uid="{00000000-0005-0000-0000-0000A78D0000}"/>
    <cellStyle name="Финансовый 7 2 2 7 3 9" xfId="32301" xr:uid="{00000000-0005-0000-0000-0000A88D0000}"/>
    <cellStyle name="Финансовый 7 2 2 7 4" xfId="17771" xr:uid="{00000000-0005-0000-0000-0000A98D0000}"/>
    <cellStyle name="Финансовый 7 2 2 7 5" xfId="19083" xr:uid="{00000000-0005-0000-0000-0000AA8D0000}"/>
    <cellStyle name="Финансовый 7 2 2 7 5 2" xfId="24313" xr:uid="{00000000-0005-0000-0000-0000AB8D0000}"/>
    <cellStyle name="Финансовый 7 2 2 7 5 3" xfId="28226" xr:uid="{00000000-0005-0000-0000-0000AC8D0000}"/>
    <cellStyle name="Финансовый 7 2 2 7 5 4" xfId="29663" xr:uid="{00000000-0005-0000-0000-0000AD8D0000}"/>
    <cellStyle name="Финансовый 7 2 2 7 5 5" xfId="30969" xr:uid="{00000000-0005-0000-0000-0000AE8D0000}"/>
    <cellStyle name="Финансовый 7 2 2 7 5 6" xfId="34404" xr:uid="{00000000-0005-0000-0000-0000AF8D0000}"/>
    <cellStyle name="Финансовый 7 2 2 7 5 7" xfId="35740" xr:uid="{00000000-0005-0000-0000-0000B08D0000}"/>
    <cellStyle name="Финансовый 7 2 2 8" xfId="11596" xr:uid="{00000000-0005-0000-0000-0000B18D0000}"/>
    <cellStyle name="Финансовый 7 2 2 9" xfId="13871" xr:uid="{00000000-0005-0000-0000-0000B28D0000}"/>
    <cellStyle name="Финансовый 7 2 3" xfId="1148" xr:uid="{00000000-0005-0000-0000-0000B38D0000}"/>
    <cellStyle name="Финансовый 7 2 3 10" xfId="17148" xr:uid="{00000000-0005-0000-0000-0000B48D0000}"/>
    <cellStyle name="Финансовый 7 2 3 11" xfId="18460" xr:uid="{00000000-0005-0000-0000-0000B58D0000}"/>
    <cellStyle name="Финансовый 7 2 3 11 2" xfId="23832" xr:uid="{00000000-0005-0000-0000-0000B68D0000}"/>
    <cellStyle name="Финансовый 7 2 3 11 3" xfId="27603" xr:uid="{00000000-0005-0000-0000-0000B78D0000}"/>
    <cellStyle name="Финансовый 7 2 3 11 4" xfId="29040" xr:uid="{00000000-0005-0000-0000-0000B88D0000}"/>
    <cellStyle name="Финансовый 7 2 3 11 5" xfId="30346" xr:uid="{00000000-0005-0000-0000-0000B98D0000}"/>
    <cellStyle name="Финансовый 7 2 3 11 6" xfId="35027" xr:uid="{00000000-0005-0000-0000-0000BA8D0000}"/>
    <cellStyle name="Финансовый 7 2 3 11 7" xfId="36363" xr:uid="{00000000-0005-0000-0000-0000BB8D0000}"/>
    <cellStyle name="Финансовый 7 2 3 2" xfId="1152" xr:uid="{00000000-0005-0000-0000-0000BC8D0000}"/>
    <cellStyle name="Финансовый 7 2 3 2 2" xfId="9813" xr:uid="{00000000-0005-0000-0000-0000BD8D0000}"/>
    <cellStyle name="Финансовый 7 2 3 2 3" xfId="11043" xr:uid="{00000000-0005-0000-0000-0000BE8D0000}"/>
    <cellStyle name="Финансовый 7 2 3 3" xfId="1244" xr:uid="{00000000-0005-0000-0000-0000BF8D0000}"/>
    <cellStyle name="Финансовый 7 2 3 3 2" xfId="9901" xr:uid="{00000000-0005-0000-0000-0000C08D0000}"/>
    <cellStyle name="Финансовый 7 2 3 3 3" xfId="11129" xr:uid="{00000000-0005-0000-0000-0000C18D0000}"/>
    <cellStyle name="Финансовый 7 2 3 4" xfId="1264" xr:uid="{00000000-0005-0000-0000-0000C28D0000}"/>
    <cellStyle name="Финансовый 7 2 3 4 2" xfId="9921" xr:uid="{00000000-0005-0000-0000-0000C38D0000}"/>
    <cellStyle name="Финансовый 7 2 3 4 3" xfId="11149" xr:uid="{00000000-0005-0000-0000-0000C48D0000}"/>
    <cellStyle name="Финансовый 7 2 3 5" xfId="6187" xr:uid="{00000000-0005-0000-0000-0000C58D0000}"/>
    <cellStyle name="Финансовый 7 2 3 5 2" xfId="9809" xr:uid="{00000000-0005-0000-0000-0000C68D0000}"/>
    <cellStyle name="Финансовый 7 2 3 5 2 2" xfId="13514" xr:uid="{00000000-0005-0000-0000-0000C78D0000}"/>
    <cellStyle name="Финансовый 7 2 3 5 2 3" xfId="14808" xr:uid="{00000000-0005-0000-0000-0000C88D0000}"/>
    <cellStyle name="Финансовый 7 2 3 5 2 3 2" xfId="16172" xr:uid="{00000000-0005-0000-0000-0000C98D0000}"/>
    <cellStyle name="Финансовый 7 2 3 5 2 3 3" xfId="20155" xr:uid="{00000000-0005-0000-0000-0000CA8D0000}"/>
    <cellStyle name="Финансовый 7 2 3 5 2 3 4" xfId="22532" xr:uid="{00000000-0005-0000-0000-0000CB8D0000}"/>
    <cellStyle name="Финансовый 7 2 3 5 2 3 5" xfId="26706" xr:uid="{00000000-0005-0000-0000-0000CC8D0000}"/>
    <cellStyle name="Финансовый 7 2 3 5 2 3 6" xfId="26527" xr:uid="{00000000-0005-0000-0000-0000CD8D0000}"/>
    <cellStyle name="Финансовый 7 2 3 5 2 3 7" xfId="23873" xr:uid="{00000000-0005-0000-0000-0000CE8D0000}"/>
    <cellStyle name="Финансовый 7 2 3 5 2 3 8" xfId="33328" xr:uid="{00000000-0005-0000-0000-0000CF8D0000}"/>
    <cellStyle name="Финансовый 7 2 3 5 2 3 9" xfId="31694" xr:uid="{00000000-0005-0000-0000-0000D08D0000}"/>
    <cellStyle name="Финансовый 7 2 3 5 2 4" xfId="17480" xr:uid="{00000000-0005-0000-0000-0000D18D0000}"/>
    <cellStyle name="Финансовый 7 2 3 5 2 5" xfId="18792" xr:uid="{00000000-0005-0000-0000-0000D28D0000}"/>
    <cellStyle name="Финансовый 7 2 3 5 2 5 2" xfId="24385" xr:uid="{00000000-0005-0000-0000-0000D38D0000}"/>
    <cellStyle name="Финансовый 7 2 3 5 2 5 3" xfId="27935" xr:uid="{00000000-0005-0000-0000-0000D48D0000}"/>
    <cellStyle name="Финансовый 7 2 3 5 2 5 4" xfId="29372" xr:uid="{00000000-0005-0000-0000-0000D58D0000}"/>
    <cellStyle name="Финансовый 7 2 3 5 2 5 5" xfId="30678" xr:uid="{00000000-0005-0000-0000-0000D68D0000}"/>
    <cellStyle name="Финансовый 7 2 3 5 2 5 6" xfId="34695" xr:uid="{00000000-0005-0000-0000-0000D78D0000}"/>
    <cellStyle name="Финансовый 7 2 3 5 2 5 7" xfId="36031" xr:uid="{00000000-0005-0000-0000-0000D88D0000}"/>
    <cellStyle name="Финансовый 7 2 3 5 3" xfId="12755" xr:uid="{00000000-0005-0000-0000-0000D98D0000}"/>
    <cellStyle name="Финансовый 7 2 3 5 3 2" xfId="12877" xr:uid="{00000000-0005-0000-0000-0000DA8D0000}"/>
    <cellStyle name="Финансовый 7 2 3 5 3 3" xfId="15445" xr:uid="{00000000-0005-0000-0000-0000DB8D0000}"/>
    <cellStyle name="Финансовый 7 2 3 5 3 3 2" xfId="15535" xr:uid="{00000000-0005-0000-0000-0000DC8D0000}"/>
    <cellStyle name="Финансовый 7 2 3 5 3 3 3" xfId="19518" xr:uid="{00000000-0005-0000-0000-0000DD8D0000}"/>
    <cellStyle name="Финансовый 7 2 3 5 3 3 4" xfId="24419" xr:uid="{00000000-0005-0000-0000-0000DE8D0000}"/>
    <cellStyle name="Финансовый 7 2 3 5 3 3 5" xfId="25930" xr:uid="{00000000-0005-0000-0000-0000DF8D0000}"/>
    <cellStyle name="Финансовый 7 2 3 5 3 3 6" xfId="21318" xr:uid="{00000000-0005-0000-0000-0000E08D0000}"/>
    <cellStyle name="Финансовый 7 2 3 5 3 3 7" xfId="21345" xr:uid="{00000000-0005-0000-0000-0000E18D0000}"/>
    <cellStyle name="Финансовый 7 2 3 5 3 3 8" xfId="32691" xr:uid="{00000000-0005-0000-0000-0000E28D0000}"/>
    <cellStyle name="Финансовый 7 2 3 5 3 3 9" xfId="31689" xr:uid="{00000000-0005-0000-0000-0000E38D0000}"/>
    <cellStyle name="Финансовый 7 2 3 5 3 4" xfId="18117" xr:uid="{00000000-0005-0000-0000-0000E48D0000}"/>
    <cellStyle name="Финансовый 7 2 3 5 3 5" xfId="19429" xr:uid="{00000000-0005-0000-0000-0000E58D0000}"/>
    <cellStyle name="Финансовый 7 2 3 5 3 5 2" xfId="24759" xr:uid="{00000000-0005-0000-0000-0000E68D0000}"/>
    <cellStyle name="Финансовый 7 2 3 5 3 5 3" xfId="28572" xr:uid="{00000000-0005-0000-0000-0000E78D0000}"/>
    <cellStyle name="Финансовый 7 2 3 5 3 5 4" xfId="30009" xr:uid="{00000000-0005-0000-0000-0000E88D0000}"/>
    <cellStyle name="Финансовый 7 2 3 5 3 5 5" xfId="31315" xr:uid="{00000000-0005-0000-0000-0000E98D0000}"/>
    <cellStyle name="Финансовый 7 2 3 5 3 5 6" xfId="34058" xr:uid="{00000000-0005-0000-0000-0000EA8D0000}"/>
    <cellStyle name="Финансовый 7 2 3 5 3 5 7" xfId="35394" xr:uid="{00000000-0005-0000-0000-0000EB8D0000}"/>
    <cellStyle name="Финансовый 7 2 3 6" xfId="11039" xr:uid="{00000000-0005-0000-0000-0000EC8D0000}"/>
    <cellStyle name="Финансовый 7 2 3 6 2" xfId="13198" xr:uid="{00000000-0005-0000-0000-0000ED8D0000}"/>
    <cellStyle name="Финансовый 7 2 3 6 3" xfId="15124" xr:uid="{00000000-0005-0000-0000-0000EE8D0000}"/>
    <cellStyle name="Финансовый 7 2 3 6 3 2" xfId="15856" xr:uid="{00000000-0005-0000-0000-0000EF8D0000}"/>
    <cellStyle name="Финансовый 7 2 3 6 3 3" xfId="19839" xr:uid="{00000000-0005-0000-0000-0000F08D0000}"/>
    <cellStyle name="Финансовый 7 2 3 6 3 4" xfId="21714" xr:uid="{00000000-0005-0000-0000-0000F18D0000}"/>
    <cellStyle name="Финансовый 7 2 3 6 3 5" xfId="25607" xr:uid="{00000000-0005-0000-0000-0000F28D0000}"/>
    <cellStyle name="Финансовый 7 2 3 6 3 6" xfId="26362" xr:uid="{00000000-0005-0000-0000-0000F38D0000}"/>
    <cellStyle name="Финансовый 7 2 3 6 3 7" xfId="26611" xr:uid="{00000000-0005-0000-0000-0000F48D0000}"/>
    <cellStyle name="Финансовый 7 2 3 6 3 8" xfId="33012" xr:uid="{00000000-0005-0000-0000-0000F58D0000}"/>
    <cellStyle name="Финансовый 7 2 3 6 3 9" xfId="31835" xr:uid="{00000000-0005-0000-0000-0000F68D0000}"/>
    <cellStyle name="Финансовый 7 2 3 6 4" xfId="17796" xr:uid="{00000000-0005-0000-0000-0000F78D0000}"/>
    <cellStyle name="Финансовый 7 2 3 6 5" xfId="19108" xr:uid="{00000000-0005-0000-0000-0000F88D0000}"/>
    <cellStyle name="Финансовый 7 2 3 6 5 2" xfId="22428" xr:uid="{00000000-0005-0000-0000-0000F98D0000}"/>
    <cellStyle name="Финансовый 7 2 3 6 5 3" xfId="28251" xr:uid="{00000000-0005-0000-0000-0000FA8D0000}"/>
    <cellStyle name="Финансовый 7 2 3 6 5 4" xfId="29688" xr:uid="{00000000-0005-0000-0000-0000FB8D0000}"/>
    <cellStyle name="Финансовый 7 2 3 6 5 5" xfId="30994" xr:uid="{00000000-0005-0000-0000-0000FC8D0000}"/>
    <cellStyle name="Финансовый 7 2 3 6 5 6" xfId="34379" xr:uid="{00000000-0005-0000-0000-0000FD8D0000}"/>
    <cellStyle name="Финансовый 7 2 3 6 5 7" xfId="35715" xr:uid="{00000000-0005-0000-0000-0000FE8D0000}"/>
    <cellStyle name="Финансовый 7 2 3 7" xfId="12356" xr:uid="{00000000-0005-0000-0000-0000FF8D0000}"/>
    <cellStyle name="Финансовый 7 2 3 8" xfId="13846" xr:uid="{00000000-0005-0000-0000-0000008E0000}"/>
    <cellStyle name="Финансовый 7 2 3 9" xfId="14476" xr:uid="{00000000-0005-0000-0000-0000018E0000}"/>
    <cellStyle name="Финансовый 7 2 3 9 2" xfId="16504" xr:uid="{00000000-0005-0000-0000-0000028E0000}"/>
    <cellStyle name="Финансовый 7 2 3 9 3" xfId="20487" xr:uid="{00000000-0005-0000-0000-0000038E0000}"/>
    <cellStyle name="Финансовый 7 2 3 9 4" xfId="24435" xr:uid="{00000000-0005-0000-0000-0000048E0000}"/>
    <cellStyle name="Финансовый 7 2 3 9 5" xfId="22887" xr:uid="{00000000-0005-0000-0000-0000058E0000}"/>
    <cellStyle name="Финансовый 7 2 3 9 6" xfId="23756" xr:uid="{00000000-0005-0000-0000-0000068E0000}"/>
    <cellStyle name="Финансовый 7 2 3 9 7" xfId="25103" xr:uid="{00000000-0005-0000-0000-0000078E0000}"/>
    <cellStyle name="Финансовый 7 2 3 9 8" xfId="33660" xr:uid="{00000000-0005-0000-0000-0000088E0000}"/>
    <cellStyle name="Финансовый 7 2 3 9 9" xfId="32429" xr:uid="{00000000-0005-0000-0000-0000098E0000}"/>
    <cellStyle name="Финансовый 7 2 4" xfId="1241" xr:uid="{00000000-0005-0000-0000-00000A8E0000}"/>
    <cellStyle name="Финансовый 7 2 4 2" xfId="6249" xr:uid="{00000000-0005-0000-0000-00000B8E0000}"/>
    <cellStyle name="Финансовый 7 2 4 2 2" xfId="9898" xr:uid="{00000000-0005-0000-0000-00000C8E0000}"/>
    <cellStyle name="Финансовый 7 2 4 2 2 2" xfId="13495" xr:uid="{00000000-0005-0000-0000-00000D8E0000}"/>
    <cellStyle name="Финансовый 7 2 4 2 2 3" xfId="14827" xr:uid="{00000000-0005-0000-0000-00000E8E0000}"/>
    <cellStyle name="Финансовый 7 2 4 2 2 3 2" xfId="16153" xr:uid="{00000000-0005-0000-0000-00000F8E0000}"/>
    <cellStyle name="Финансовый 7 2 4 2 2 3 3" xfId="20136" xr:uid="{00000000-0005-0000-0000-0000108E0000}"/>
    <cellStyle name="Финансовый 7 2 4 2 2 3 4" xfId="21859" xr:uid="{00000000-0005-0000-0000-0000118E0000}"/>
    <cellStyle name="Финансовый 7 2 4 2 2 3 5" xfId="26309" xr:uid="{00000000-0005-0000-0000-0000128E0000}"/>
    <cellStyle name="Финансовый 7 2 4 2 2 3 6" xfId="25604" xr:uid="{00000000-0005-0000-0000-0000138E0000}"/>
    <cellStyle name="Финансовый 7 2 4 2 2 3 7" xfId="21703" xr:uid="{00000000-0005-0000-0000-0000148E0000}"/>
    <cellStyle name="Финансовый 7 2 4 2 2 3 8" xfId="33309" xr:uid="{00000000-0005-0000-0000-0000158E0000}"/>
    <cellStyle name="Финансовый 7 2 4 2 2 3 9" xfId="31970" xr:uid="{00000000-0005-0000-0000-0000168E0000}"/>
    <cellStyle name="Финансовый 7 2 4 2 2 4" xfId="17499" xr:uid="{00000000-0005-0000-0000-0000178E0000}"/>
    <cellStyle name="Финансовый 7 2 4 2 2 5" xfId="18811" xr:uid="{00000000-0005-0000-0000-0000188E0000}"/>
    <cellStyle name="Финансовый 7 2 4 2 2 5 2" xfId="25178" xr:uid="{00000000-0005-0000-0000-0000198E0000}"/>
    <cellStyle name="Финансовый 7 2 4 2 2 5 3" xfId="27954" xr:uid="{00000000-0005-0000-0000-00001A8E0000}"/>
    <cellStyle name="Финансовый 7 2 4 2 2 5 4" xfId="29391" xr:uid="{00000000-0005-0000-0000-00001B8E0000}"/>
    <cellStyle name="Финансовый 7 2 4 2 2 5 5" xfId="30697" xr:uid="{00000000-0005-0000-0000-00001C8E0000}"/>
    <cellStyle name="Финансовый 7 2 4 2 2 5 6" xfId="34676" xr:uid="{00000000-0005-0000-0000-00001D8E0000}"/>
    <cellStyle name="Финансовый 7 2 4 2 2 5 7" xfId="36012" xr:uid="{00000000-0005-0000-0000-00001E8E0000}"/>
    <cellStyle name="Финансовый 7 2 4 2 3" xfId="12771" xr:uid="{00000000-0005-0000-0000-00001F8E0000}"/>
    <cellStyle name="Финансовый 7 2 4 2 3 2" xfId="12861" xr:uid="{00000000-0005-0000-0000-0000208E0000}"/>
    <cellStyle name="Финансовый 7 2 4 2 3 3" xfId="15461" xr:uid="{00000000-0005-0000-0000-0000218E0000}"/>
    <cellStyle name="Финансовый 7 2 4 2 3 3 2" xfId="15519" xr:uid="{00000000-0005-0000-0000-0000228E0000}"/>
    <cellStyle name="Финансовый 7 2 4 2 3 3 3" xfId="19502" xr:uid="{00000000-0005-0000-0000-0000238E0000}"/>
    <cellStyle name="Финансовый 7 2 4 2 3 3 4" xfId="22462" xr:uid="{00000000-0005-0000-0000-0000248E0000}"/>
    <cellStyle name="Финансовый 7 2 4 2 3 3 5" xfId="26613" xr:uid="{00000000-0005-0000-0000-0000258E0000}"/>
    <cellStyle name="Финансовый 7 2 4 2 3 3 6" xfId="20816" xr:uid="{00000000-0005-0000-0000-0000268E0000}"/>
    <cellStyle name="Финансовый 7 2 4 2 3 3 7" xfId="25929" xr:uid="{00000000-0005-0000-0000-0000278E0000}"/>
    <cellStyle name="Финансовый 7 2 4 2 3 3 8" xfId="32675" xr:uid="{00000000-0005-0000-0000-0000288E0000}"/>
    <cellStyle name="Финансовый 7 2 4 2 3 3 9" xfId="32562" xr:uid="{00000000-0005-0000-0000-0000298E0000}"/>
    <cellStyle name="Финансовый 7 2 4 2 3 4" xfId="18133" xr:uid="{00000000-0005-0000-0000-00002A8E0000}"/>
    <cellStyle name="Финансовый 7 2 4 2 3 5" xfId="19445" xr:uid="{00000000-0005-0000-0000-00002B8E0000}"/>
    <cellStyle name="Финансовый 7 2 4 2 3 5 2" xfId="21825" xr:uid="{00000000-0005-0000-0000-00002C8E0000}"/>
    <cellStyle name="Финансовый 7 2 4 2 3 5 3" xfId="28588" xr:uid="{00000000-0005-0000-0000-00002D8E0000}"/>
    <cellStyle name="Финансовый 7 2 4 2 3 5 4" xfId="30025" xr:uid="{00000000-0005-0000-0000-00002E8E0000}"/>
    <cellStyle name="Финансовый 7 2 4 2 3 5 5" xfId="31331" xr:uid="{00000000-0005-0000-0000-00002F8E0000}"/>
    <cellStyle name="Финансовый 7 2 4 2 3 5 6" xfId="34042" xr:uid="{00000000-0005-0000-0000-0000308E0000}"/>
    <cellStyle name="Финансовый 7 2 4 2 3 5 7" xfId="35378" xr:uid="{00000000-0005-0000-0000-0000318E0000}"/>
    <cellStyle name="Финансовый 7 2 4 3" xfId="11126" xr:uid="{00000000-0005-0000-0000-0000328E0000}"/>
    <cellStyle name="Финансовый 7 2 4 3 2" xfId="13181" xr:uid="{00000000-0005-0000-0000-0000338E0000}"/>
    <cellStyle name="Финансовый 7 2 4 3 3" xfId="15141" xr:uid="{00000000-0005-0000-0000-0000348E0000}"/>
    <cellStyle name="Финансовый 7 2 4 3 3 2" xfId="15839" xr:uid="{00000000-0005-0000-0000-0000358E0000}"/>
    <cellStyle name="Финансовый 7 2 4 3 3 3" xfId="19822" xr:uid="{00000000-0005-0000-0000-0000368E0000}"/>
    <cellStyle name="Финансовый 7 2 4 3 3 4" xfId="22802" xr:uid="{00000000-0005-0000-0000-0000378E0000}"/>
    <cellStyle name="Финансовый 7 2 4 3 3 5" xfId="25312" xr:uid="{00000000-0005-0000-0000-0000388E0000}"/>
    <cellStyle name="Финансовый 7 2 4 3 3 6" xfId="26283" xr:uid="{00000000-0005-0000-0000-0000398E0000}"/>
    <cellStyle name="Финансовый 7 2 4 3 3 7" xfId="23810" xr:uid="{00000000-0005-0000-0000-00003A8E0000}"/>
    <cellStyle name="Финансовый 7 2 4 3 3 8" xfId="32995" xr:uid="{00000000-0005-0000-0000-00003B8E0000}"/>
    <cellStyle name="Финансовый 7 2 4 3 3 9" xfId="32459" xr:uid="{00000000-0005-0000-0000-00003C8E0000}"/>
    <cellStyle name="Финансовый 7 2 4 3 4" xfId="17813" xr:uid="{00000000-0005-0000-0000-00003D8E0000}"/>
    <cellStyle name="Финансовый 7 2 4 3 5" xfId="19125" xr:uid="{00000000-0005-0000-0000-00003E8E0000}"/>
    <cellStyle name="Финансовый 7 2 4 3 5 2" xfId="21863" xr:uid="{00000000-0005-0000-0000-00003F8E0000}"/>
    <cellStyle name="Финансовый 7 2 4 3 5 3" xfId="28268" xr:uid="{00000000-0005-0000-0000-0000408E0000}"/>
    <cellStyle name="Финансовый 7 2 4 3 5 4" xfId="29705" xr:uid="{00000000-0005-0000-0000-0000418E0000}"/>
    <cellStyle name="Финансовый 7 2 4 3 5 5" xfId="31011" xr:uid="{00000000-0005-0000-0000-0000428E0000}"/>
    <cellStyle name="Финансовый 7 2 4 3 5 6" xfId="34362" xr:uid="{00000000-0005-0000-0000-0000438E0000}"/>
    <cellStyle name="Финансовый 7 2 4 3 5 7" xfId="35698" xr:uid="{00000000-0005-0000-0000-0000448E0000}"/>
    <cellStyle name="Финансовый 7 2 4 4" xfId="12418" xr:uid="{00000000-0005-0000-0000-0000458E0000}"/>
    <cellStyle name="Финансовый 7 2 4 5" xfId="13829" xr:uid="{00000000-0005-0000-0000-0000468E0000}"/>
    <cellStyle name="Финансовый 7 2 4 6" xfId="14493" xr:uid="{00000000-0005-0000-0000-0000478E0000}"/>
    <cellStyle name="Финансовый 7 2 4 6 2" xfId="16487" xr:uid="{00000000-0005-0000-0000-0000488E0000}"/>
    <cellStyle name="Финансовый 7 2 4 6 3" xfId="20470" xr:uid="{00000000-0005-0000-0000-0000498E0000}"/>
    <cellStyle name="Финансовый 7 2 4 6 4" xfId="22253" xr:uid="{00000000-0005-0000-0000-00004A8E0000}"/>
    <cellStyle name="Финансовый 7 2 4 6 5" xfId="25252" xr:uid="{00000000-0005-0000-0000-00004B8E0000}"/>
    <cellStyle name="Финансовый 7 2 4 6 6" xfId="24941" xr:uid="{00000000-0005-0000-0000-00004C8E0000}"/>
    <cellStyle name="Финансовый 7 2 4 6 7" xfId="23920" xr:uid="{00000000-0005-0000-0000-00004D8E0000}"/>
    <cellStyle name="Финансовый 7 2 4 6 8" xfId="33643" xr:uid="{00000000-0005-0000-0000-00004E8E0000}"/>
    <cellStyle name="Финансовый 7 2 4 6 9" xfId="31709" xr:uid="{00000000-0005-0000-0000-00004F8E0000}"/>
    <cellStyle name="Финансовый 7 2 4 7" xfId="17165" xr:uid="{00000000-0005-0000-0000-0000508E0000}"/>
    <cellStyle name="Финансовый 7 2 4 8" xfId="18477" xr:uid="{00000000-0005-0000-0000-0000518E0000}"/>
    <cellStyle name="Финансовый 7 2 4 8 2" xfId="22051" xr:uid="{00000000-0005-0000-0000-0000528E0000}"/>
    <cellStyle name="Финансовый 7 2 4 8 3" xfId="27620" xr:uid="{00000000-0005-0000-0000-0000538E0000}"/>
    <cellStyle name="Финансовый 7 2 4 8 4" xfId="29057" xr:uid="{00000000-0005-0000-0000-0000548E0000}"/>
    <cellStyle name="Финансовый 7 2 4 8 5" xfId="30363" xr:uid="{00000000-0005-0000-0000-0000558E0000}"/>
    <cellStyle name="Финансовый 7 2 4 8 6" xfId="35010" xr:uid="{00000000-0005-0000-0000-0000568E0000}"/>
    <cellStyle name="Финансовый 7 2 4 8 7" xfId="36346" xr:uid="{00000000-0005-0000-0000-0000578E0000}"/>
    <cellStyle name="Финансовый 7 2 5" xfId="1261" xr:uid="{00000000-0005-0000-0000-0000588E0000}"/>
    <cellStyle name="Финансовый 7 2 5 2" xfId="6262" xr:uid="{00000000-0005-0000-0000-0000598E0000}"/>
    <cellStyle name="Финансовый 7 2 5 2 2" xfId="9918" xr:uid="{00000000-0005-0000-0000-00005A8E0000}"/>
    <cellStyle name="Финансовый 7 2 5 2 2 2" xfId="13482" xr:uid="{00000000-0005-0000-0000-00005B8E0000}"/>
    <cellStyle name="Финансовый 7 2 5 2 2 3" xfId="14840" xr:uid="{00000000-0005-0000-0000-00005C8E0000}"/>
    <cellStyle name="Финансовый 7 2 5 2 2 3 2" xfId="16140" xr:uid="{00000000-0005-0000-0000-00005D8E0000}"/>
    <cellStyle name="Финансовый 7 2 5 2 2 3 3" xfId="20123" xr:uid="{00000000-0005-0000-0000-00005E8E0000}"/>
    <cellStyle name="Финансовый 7 2 5 2 2 3 4" xfId="23132" xr:uid="{00000000-0005-0000-0000-00005F8E0000}"/>
    <cellStyle name="Финансовый 7 2 5 2 2 3 5" xfId="26486" xr:uid="{00000000-0005-0000-0000-0000608E0000}"/>
    <cellStyle name="Финансовый 7 2 5 2 2 3 6" xfId="21432" xr:uid="{00000000-0005-0000-0000-0000618E0000}"/>
    <cellStyle name="Финансовый 7 2 5 2 2 3 7" xfId="26240" xr:uid="{00000000-0005-0000-0000-0000628E0000}"/>
    <cellStyle name="Финансовый 7 2 5 2 2 3 8" xfId="33296" xr:uid="{00000000-0005-0000-0000-0000638E0000}"/>
    <cellStyle name="Финансовый 7 2 5 2 2 3 9" xfId="31571" xr:uid="{00000000-0005-0000-0000-0000648E0000}"/>
    <cellStyle name="Финансовый 7 2 5 2 2 4" xfId="17512" xr:uid="{00000000-0005-0000-0000-0000658E0000}"/>
    <cellStyle name="Финансовый 7 2 5 2 2 5" xfId="18824" xr:uid="{00000000-0005-0000-0000-0000668E0000}"/>
    <cellStyle name="Финансовый 7 2 5 2 2 5 2" xfId="20994" xr:uid="{00000000-0005-0000-0000-0000678E0000}"/>
    <cellStyle name="Финансовый 7 2 5 2 2 5 3" xfId="27967" xr:uid="{00000000-0005-0000-0000-0000688E0000}"/>
    <cellStyle name="Финансовый 7 2 5 2 2 5 4" xfId="29404" xr:uid="{00000000-0005-0000-0000-0000698E0000}"/>
    <cellStyle name="Финансовый 7 2 5 2 2 5 5" xfId="30710" xr:uid="{00000000-0005-0000-0000-00006A8E0000}"/>
    <cellStyle name="Финансовый 7 2 5 2 2 5 6" xfId="34663" xr:uid="{00000000-0005-0000-0000-00006B8E0000}"/>
    <cellStyle name="Финансовый 7 2 5 2 2 5 7" xfId="35999" xr:uid="{00000000-0005-0000-0000-00006C8E0000}"/>
    <cellStyle name="Финансовый 7 2 5 2 3" xfId="12784" xr:uid="{00000000-0005-0000-0000-00006D8E0000}"/>
    <cellStyle name="Финансовый 7 2 5 2 3 2" xfId="12848" xr:uid="{00000000-0005-0000-0000-00006E8E0000}"/>
    <cellStyle name="Финансовый 7 2 5 2 3 3" xfId="15474" xr:uid="{00000000-0005-0000-0000-00006F8E0000}"/>
    <cellStyle name="Финансовый 7 2 5 2 3 3 2" xfId="15506" xr:uid="{00000000-0005-0000-0000-0000708E0000}"/>
    <cellStyle name="Финансовый 7 2 5 2 3 3 3" xfId="19489" xr:uid="{00000000-0005-0000-0000-0000718E0000}"/>
    <cellStyle name="Финансовый 7 2 5 2 3 3 4" xfId="22672" xr:uid="{00000000-0005-0000-0000-0000728E0000}"/>
    <cellStyle name="Финансовый 7 2 5 2 3 3 5" xfId="25891" xr:uid="{00000000-0005-0000-0000-0000738E0000}"/>
    <cellStyle name="Финансовый 7 2 5 2 3 3 6" xfId="22732" xr:uid="{00000000-0005-0000-0000-0000748E0000}"/>
    <cellStyle name="Финансовый 7 2 5 2 3 3 7" xfId="28737" xr:uid="{00000000-0005-0000-0000-0000758E0000}"/>
    <cellStyle name="Финансовый 7 2 5 2 3 3 8" xfId="32662" xr:uid="{00000000-0005-0000-0000-0000768E0000}"/>
    <cellStyle name="Финансовый 7 2 5 2 3 3 9" xfId="31575" xr:uid="{00000000-0005-0000-0000-0000778E0000}"/>
    <cellStyle name="Финансовый 7 2 5 2 3 4" xfId="18146" xr:uid="{00000000-0005-0000-0000-0000788E0000}"/>
    <cellStyle name="Финансовый 7 2 5 2 3 5" xfId="19458" xr:uid="{00000000-0005-0000-0000-0000798E0000}"/>
    <cellStyle name="Финансовый 7 2 5 2 3 5 2" xfId="23021" xr:uid="{00000000-0005-0000-0000-00007A8E0000}"/>
    <cellStyle name="Финансовый 7 2 5 2 3 5 3" xfId="28601" xr:uid="{00000000-0005-0000-0000-00007B8E0000}"/>
    <cellStyle name="Финансовый 7 2 5 2 3 5 4" xfId="30038" xr:uid="{00000000-0005-0000-0000-00007C8E0000}"/>
    <cellStyle name="Финансовый 7 2 5 2 3 5 5" xfId="31344" xr:uid="{00000000-0005-0000-0000-00007D8E0000}"/>
    <cellStyle name="Финансовый 7 2 5 2 3 5 6" xfId="34029" xr:uid="{00000000-0005-0000-0000-00007E8E0000}"/>
    <cellStyle name="Финансовый 7 2 5 2 3 5 7" xfId="35365" xr:uid="{00000000-0005-0000-0000-00007F8E0000}"/>
    <cellStyle name="Финансовый 7 2 5 3" xfId="11146" xr:uid="{00000000-0005-0000-0000-0000808E0000}"/>
    <cellStyle name="Финансовый 7 2 5 3 2" xfId="13168" xr:uid="{00000000-0005-0000-0000-0000818E0000}"/>
    <cellStyle name="Финансовый 7 2 5 3 3" xfId="15154" xr:uid="{00000000-0005-0000-0000-0000828E0000}"/>
    <cellStyle name="Финансовый 7 2 5 3 3 2" xfId="15826" xr:uid="{00000000-0005-0000-0000-0000838E0000}"/>
    <cellStyle name="Финансовый 7 2 5 3 3 3" xfId="19809" xr:uid="{00000000-0005-0000-0000-0000848E0000}"/>
    <cellStyle name="Финансовый 7 2 5 3 3 4" xfId="23581" xr:uid="{00000000-0005-0000-0000-0000858E0000}"/>
    <cellStyle name="Финансовый 7 2 5 3 3 5" xfId="20847" xr:uid="{00000000-0005-0000-0000-0000868E0000}"/>
    <cellStyle name="Финансовый 7 2 5 3 3 6" xfId="24225" xr:uid="{00000000-0005-0000-0000-0000878E0000}"/>
    <cellStyle name="Финансовый 7 2 5 3 3 7" xfId="26115" xr:uid="{00000000-0005-0000-0000-0000888E0000}"/>
    <cellStyle name="Финансовый 7 2 5 3 3 8" xfId="32982" xr:uid="{00000000-0005-0000-0000-0000898E0000}"/>
    <cellStyle name="Финансовый 7 2 5 3 3 9" xfId="31561" xr:uid="{00000000-0005-0000-0000-00008A8E0000}"/>
    <cellStyle name="Финансовый 7 2 5 3 4" xfId="17826" xr:uid="{00000000-0005-0000-0000-00008B8E0000}"/>
    <cellStyle name="Финансовый 7 2 5 3 5" xfId="19138" xr:uid="{00000000-0005-0000-0000-00008C8E0000}"/>
    <cellStyle name="Финансовый 7 2 5 3 5 2" xfId="23538" xr:uid="{00000000-0005-0000-0000-00008D8E0000}"/>
    <cellStyle name="Финансовый 7 2 5 3 5 3" xfId="28281" xr:uid="{00000000-0005-0000-0000-00008E8E0000}"/>
    <cellStyle name="Финансовый 7 2 5 3 5 4" xfId="29718" xr:uid="{00000000-0005-0000-0000-00008F8E0000}"/>
    <cellStyle name="Финансовый 7 2 5 3 5 5" xfId="31024" xr:uid="{00000000-0005-0000-0000-0000908E0000}"/>
    <cellStyle name="Финансовый 7 2 5 3 5 6" xfId="34349" xr:uid="{00000000-0005-0000-0000-0000918E0000}"/>
    <cellStyle name="Финансовый 7 2 5 3 5 7" xfId="35685" xr:uid="{00000000-0005-0000-0000-0000928E0000}"/>
    <cellStyle name="Финансовый 7 2 5 4" xfId="12431" xr:uid="{00000000-0005-0000-0000-0000938E0000}"/>
    <cellStyle name="Финансовый 7 2 5 5" xfId="13816" xr:uid="{00000000-0005-0000-0000-0000948E0000}"/>
    <cellStyle name="Финансовый 7 2 5 6" xfId="14506" xr:uid="{00000000-0005-0000-0000-0000958E0000}"/>
    <cellStyle name="Финансовый 7 2 5 6 2" xfId="16474" xr:uid="{00000000-0005-0000-0000-0000968E0000}"/>
    <cellStyle name="Финансовый 7 2 5 6 3" xfId="20457" xr:uid="{00000000-0005-0000-0000-0000978E0000}"/>
    <cellStyle name="Финансовый 7 2 5 6 4" xfId="24371" xr:uid="{00000000-0005-0000-0000-0000988E0000}"/>
    <cellStyle name="Финансовый 7 2 5 6 5" xfId="27187" xr:uid="{00000000-0005-0000-0000-0000998E0000}"/>
    <cellStyle name="Финансовый 7 2 5 6 6" xfId="26877" xr:uid="{00000000-0005-0000-0000-00009A8E0000}"/>
    <cellStyle name="Финансовый 7 2 5 6 7" xfId="21350" xr:uid="{00000000-0005-0000-0000-00009B8E0000}"/>
    <cellStyle name="Финансовый 7 2 5 6 8" xfId="33630" xr:uid="{00000000-0005-0000-0000-00009C8E0000}"/>
    <cellStyle name="Финансовый 7 2 5 6 9" xfId="31976" xr:uid="{00000000-0005-0000-0000-00009D8E0000}"/>
    <cellStyle name="Финансовый 7 2 5 7" xfId="17178" xr:uid="{00000000-0005-0000-0000-00009E8E0000}"/>
    <cellStyle name="Финансовый 7 2 5 8" xfId="18490" xr:uid="{00000000-0005-0000-0000-00009F8E0000}"/>
    <cellStyle name="Финансовый 7 2 5 8 2" xfId="21587" xr:uid="{00000000-0005-0000-0000-0000A08E0000}"/>
    <cellStyle name="Финансовый 7 2 5 8 3" xfId="27633" xr:uid="{00000000-0005-0000-0000-0000A18E0000}"/>
    <cellStyle name="Финансовый 7 2 5 8 4" xfId="29070" xr:uid="{00000000-0005-0000-0000-0000A28E0000}"/>
    <cellStyle name="Финансовый 7 2 5 8 5" xfId="30376" xr:uid="{00000000-0005-0000-0000-0000A38E0000}"/>
    <cellStyle name="Финансовый 7 2 5 8 6" xfId="34997" xr:uid="{00000000-0005-0000-0000-0000A48E0000}"/>
    <cellStyle name="Финансовый 7 2 5 8 7" xfId="36333" xr:uid="{00000000-0005-0000-0000-0000A58E0000}"/>
    <cellStyle name="Финансовый 7 2 6" xfId="9006" xr:uid="{00000000-0005-0000-0000-0000A68E0000}"/>
    <cellStyle name="Финансовый 7 2 7" xfId="10501" xr:uid="{00000000-0005-0000-0000-0000A78E0000}"/>
    <cellStyle name="Финансовый 7 3" xfId="1153" xr:uid="{00000000-0005-0000-0000-0000A88E0000}"/>
    <cellStyle name="Финансовый 7 3 2" xfId="6190" xr:uid="{00000000-0005-0000-0000-0000A98E0000}"/>
    <cellStyle name="Финансовый 7 3 2 2" xfId="9814" xr:uid="{00000000-0005-0000-0000-0000AA8E0000}"/>
    <cellStyle name="Финансовый 7 3 2 2 2" xfId="13511" xr:uid="{00000000-0005-0000-0000-0000AB8E0000}"/>
    <cellStyle name="Финансовый 7 3 2 2 3" xfId="14811" xr:uid="{00000000-0005-0000-0000-0000AC8E0000}"/>
    <cellStyle name="Финансовый 7 3 2 2 3 2" xfId="16169" xr:uid="{00000000-0005-0000-0000-0000AD8E0000}"/>
    <cellStyle name="Финансовый 7 3 2 2 3 3" xfId="20152" xr:uid="{00000000-0005-0000-0000-0000AE8E0000}"/>
    <cellStyle name="Финансовый 7 3 2 2 3 4" xfId="22364" xr:uid="{00000000-0005-0000-0000-0000AF8E0000}"/>
    <cellStyle name="Финансовый 7 3 2 2 3 5" xfId="26958" xr:uid="{00000000-0005-0000-0000-0000B08E0000}"/>
    <cellStyle name="Финансовый 7 3 2 2 3 6" xfId="20991" xr:uid="{00000000-0005-0000-0000-0000B18E0000}"/>
    <cellStyle name="Финансовый 7 3 2 2 3 7" xfId="26304" xr:uid="{00000000-0005-0000-0000-0000B28E0000}"/>
    <cellStyle name="Финансовый 7 3 2 2 3 8" xfId="33325" xr:uid="{00000000-0005-0000-0000-0000B38E0000}"/>
    <cellStyle name="Финансовый 7 3 2 2 3 9" xfId="31657" xr:uid="{00000000-0005-0000-0000-0000B48E0000}"/>
    <cellStyle name="Финансовый 7 3 2 2 4" xfId="17483" xr:uid="{00000000-0005-0000-0000-0000B58E0000}"/>
    <cellStyle name="Финансовый 7 3 2 2 5" xfId="18795" xr:uid="{00000000-0005-0000-0000-0000B68E0000}"/>
    <cellStyle name="Финансовый 7 3 2 2 5 2" xfId="21937" xr:uid="{00000000-0005-0000-0000-0000B78E0000}"/>
    <cellStyle name="Финансовый 7 3 2 2 5 3" xfId="27938" xr:uid="{00000000-0005-0000-0000-0000B88E0000}"/>
    <cellStyle name="Финансовый 7 3 2 2 5 4" xfId="29375" xr:uid="{00000000-0005-0000-0000-0000B98E0000}"/>
    <cellStyle name="Финансовый 7 3 2 2 5 5" xfId="30681" xr:uid="{00000000-0005-0000-0000-0000BA8E0000}"/>
    <cellStyle name="Финансовый 7 3 2 2 5 6" xfId="34692" xr:uid="{00000000-0005-0000-0000-0000BB8E0000}"/>
    <cellStyle name="Финансовый 7 3 2 2 5 7" xfId="36028" xr:uid="{00000000-0005-0000-0000-0000BC8E0000}"/>
    <cellStyle name="Финансовый 7 3 2 3" xfId="12758" xr:uid="{00000000-0005-0000-0000-0000BD8E0000}"/>
    <cellStyle name="Финансовый 7 3 2 3 2" xfId="12874" xr:uid="{00000000-0005-0000-0000-0000BE8E0000}"/>
    <cellStyle name="Финансовый 7 3 2 3 3" xfId="15448" xr:uid="{00000000-0005-0000-0000-0000BF8E0000}"/>
    <cellStyle name="Финансовый 7 3 2 3 3 2" xfId="15532" xr:uid="{00000000-0005-0000-0000-0000C08E0000}"/>
    <cellStyle name="Финансовый 7 3 2 3 3 3" xfId="19515" xr:uid="{00000000-0005-0000-0000-0000C18E0000}"/>
    <cellStyle name="Финансовый 7 3 2 3 3 4" xfId="23650" xr:uid="{00000000-0005-0000-0000-0000C28E0000}"/>
    <cellStyle name="Финансовый 7 3 2 3 3 5" xfId="26502" xr:uid="{00000000-0005-0000-0000-0000C38E0000}"/>
    <cellStyle name="Финансовый 7 3 2 3 3 6" xfId="23705" xr:uid="{00000000-0005-0000-0000-0000C48E0000}"/>
    <cellStyle name="Финансовый 7 3 2 3 3 7" xfId="25742" xr:uid="{00000000-0005-0000-0000-0000C58E0000}"/>
    <cellStyle name="Финансовый 7 3 2 3 3 8" xfId="32688" xr:uid="{00000000-0005-0000-0000-0000C68E0000}"/>
    <cellStyle name="Финансовый 7 3 2 3 3 9" xfId="31410" xr:uid="{00000000-0005-0000-0000-0000C78E0000}"/>
    <cellStyle name="Финансовый 7 3 2 3 4" xfId="18120" xr:uid="{00000000-0005-0000-0000-0000C88E0000}"/>
    <cellStyle name="Финансовый 7 3 2 3 5" xfId="19432" xr:uid="{00000000-0005-0000-0000-0000C98E0000}"/>
    <cellStyle name="Финансовый 7 3 2 3 5 2" xfId="23979" xr:uid="{00000000-0005-0000-0000-0000CA8E0000}"/>
    <cellStyle name="Финансовый 7 3 2 3 5 3" xfId="28575" xr:uid="{00000000-0005-0000-0000-0000CB8E0000}"/>
    <cellStyle name="Финансовый 7 3 2 3 5 4" xfId="30012" xr:uid="{00000000-0005-0000-0000-0000CC8E0000}"/>
    <cellStyle name="Финансовый 7 3 2 3 5 5" xfId="31318" xr:uid="{00000000-0005-0000-0000-0000CD8E0000}"/>
    <cellStyle name="Финансовый 7 3 2 3 5 6" xfId="34055" xr:uid="{00000000-0005-0000-0000-0000CE8E0000}"/>
    <cellStyle name="Финансовый 7 3 2 3 5 7" xfId="35391" xr:uid="{00000000-0005-0000-0000-0000CF8E0000}"/>
    <cellStyle name="Финансовый 7 3 3" xfId="11044" xr:uid="{00000000-0005-0000-0000-0000D08E0000}"/>
    <cellStyle name="Финансовый 7 3 3 2" xfId="13195" xr:uid="{00000000-0005-0000-0000-0000D18E0000}"/>
    <cellStyle name="Финансовый 7 3 3 3" xfId="15127" xr:uid="{00000000-0005-0000-0000-0000D28E0000}"/>
    <cellStyle name="Финансовый 7 3 3 3 2" xfId="15853" xr:uid="{00000000-0005-0000-0000-0000D38E0000}"/>
    <cellStyle name="Финансовый 7 3 3 3 3" xfId="19836" xr:uid="{00000000-0005-0000-0000-0000D48E0000}"/>
    <cellStyle name="Финансовый 7 3 3 3 4" xfId="25056" xr:uid="{00000000-0005-0000-0000-0000D58E0000}"/>
    <cellStyle name="Финансовый 7 3 3 3 5" xfId="26183" xr:uid="{00000000-0005-0000-0000-0000D68E0000}"/>
    <cellStyle name="Финансовый 7 3 3 3 6" xfId="23536" xr:uid="{00000000-0005-0000-0000-0000D78E0000}"/>
    <cellStyle name="Финансовый 7 3 3 3 7" xfId="23114" xr:uid="{00000000-0005-0000-0000-0000D88E0000}"/>
    <cellStyle name="Финансовый 7 3 3 3 8" xfId="33009" xr:uid="{00000000-0005-0000-0000-0000D98E0000}"/>
    <cellStyle name="Финансовый 7 3 3 3 9" xfId="31911" xr:uid="{00000000-0005-0000-0000-0000DA8E0000}"/>
    <cellStyle name="Финансовый 7 3 3 4" xfId="17799" xr:uid="{00000000-0005-0000-0000-0000DB8E0000}"/>
    <cellStyle name="Финансовый 7 3 3 5" xfId="19111" xr:uid="{00000000-0005-0000-0000-0000DC8E0000}"/>
    <cellStyle name="Финансовый 7 3 3 5 2" xfId="22118" xr:uid="{00000000-0005-0000-0000-0000DD8E0000}"/>
    <cellStyle name="Финансовый 7 3 3 5 3" xfId="28254" xr:uid="{00000000-0005-0000-0000-0000DE8E0000}"/>
    <cellStyle name="Финансовый 7 3 3 5 4" xfId="29691" xr:uid="{00000000-0005-0000-0000-0000DF8E0000}"/>
    <cellStyle name="Финансовый 7 3 3 5 5" xfId="30997" xr:uid="{00000000-0005-0000-0000-0000E08E0000}"/>
    <cellStyle name="Финансовый 7 3 3 5 6" xfId="34376" xr:uid="{00000000-0005-0000-0000-0000E18E0000}"/>
    <cellStyle name="Финансовый 7 3 3 5 7" xfId="35712" xr:uid="{00000000-0005-0000-0000-0000E28E0000}"/>
    <cellStyle name="Финансовый 7 3 4" xfId="12359" xr:uid="{00000000-0005-0000-0000-0000E38E0000}"/>
    <cellStyle name="Финансовый 7 3 5" xfId="13843" xr:uid="{00000000-0005-0000-0000-0000E48E0000}"/>
    <cellStyle name="Финансовый 7 3 6" xfId="14479" xr:uid="{00000000-0005-0000-0000-0000E58E0000}"/>
    <cellStyle name="Финансовый 7 3 6 2" xfId="16501" xr:uid="{00000000-0005-0000-0000-0000E68E0000}"/>
    <cellStyle name="Финансовый 7 3 6 3" xfId="20484" xr:uid="{00000000-0005-0000-0000-0000E78E0000}"/>
    <cellStyle name="Финансовый 7 3 6 4" xfId="23661" xr:uid="{00000000-0005-0000-0000-0000E88E0000}"/>
    <cellStyle name="Финансовый 7 3 6 5" xfId="21715" xr:uid="{00000000-0005-0000-0000-0000E98E0000}"/>
    <cellStyle name="Финансовый 7 3 6 6" xfId="24363" xr:uid="{00000000-0005-0000-0000-0000EA8E0000}"/>
    <cellStyle name="Финансовый 7 3 6 7" xfId="22458" xr:uid="{00000000-0005-0000-0000-0000EB8E0000}"/>
    <cellStyle name="Финансовый 7 3 6 8" xfId="33657" xr:uid="{00000000-0005-0000-0000-0000EC8E0000}"/>
    <cellStyle name="Финансовый 7 3 6 9" xfId="32641" xr:uid="{00000000-0005-0000-0000-0000ED8E0000}"/>
    <cellStyle name="Финансовый 7 3 7" xfId="17151" xr:uid="{00000000-0005-0000-0000-0000EE8E0000}"/>
    <cellStyle name="Финансовый 7 3 8" xfId="18463" xr:uid="{00000000-0005-0000-0000-0000EF8E0000}"/>
    <cellStyle name="Финансовый 7 3 8 2" xfId="22971" xr:uid="{00000000-0005-0000-0000-0000F08E0000}"/>
    <cellStyle name="Финансовый 7 3 8 3" xfId="27606" xr:uid="{00000000-0005-0000-0000-0000F18E0000}"/>
    <cellStyle name="Финансовый 7 3 8 4" xfId="29043" xr:uid="{00000000-0005-0000-0000-0000F28E0000}"/>
    <cellStyle name="Финансовый 7 3 8 5" xfId="30349" xr:uid="{00000000-0005-0000-0000-0000F38E0000}"/>
    <cellStyle name="Финансовый 7 3 8 6" xfId="35024" xr:uid="{00000000-0005-0000-0000-0000F48E0000}"/>
    <cellStyle name="Финансовый 7 3 8 7" xfId="36360" xr:uid="{00000000-0005-0000-0000-0000F58E0000}"/>
    <cellStyle name="Финансовый 7 4" xfId="1340" xr:uid="{00000000-0005-0000-0000-0000F68E0000}"/>
    <cellStyle name="Финансовый 7 4 2" xfId="8736" xr:uid="{00000000-0005-0000-0000-0000F78E0000}"/>
    <cellStyle name="Финансовый 7 4 2 2" xfId="13612" xr:uid="{00000000-0005-0000-0000-0000F88E0000}"/>
    <cellStyle name="Финансовый 7 4 2 3" xfId="14710" xr:uid="{00000000-0005-0000-0000-0000F98E0000}"/>
    <cellStyle name="Финансовый 7 4 2 3 2" xfId="16270" xr:uid="{00000000-0005-0000-0000-0000FA8E0000}"/>
    <cellStyle name="Финансовый 7 4 2 3 3" xfId="20253" xr:uid="{00000000-0005-0000-0000-0000FB8E0000}"/>
    <cellStyle name="Финансовый 7 4 2 3 4" xfId="21067" xr:uid="{00000000-0005-0000-0000-0000FC8E0000}"/>
    <cellStyle name="Финансовый 7 4 2 3 5" xfId="24662" xr:uid="{00000000-0005-0000-0000-0000FD8E0000}"/>
    <cellStyle name="Финансовый 7 4 2 3 6" xfId="26569" xr:uid="{00000000-0005-0000-0000-0000FE8E0000}"/>
    <cellStyle name="Финансовый 7 4 2 3 7" xfId="22856" xr:uid="{00000000-0005-0000-0000-0000FF8E0000}"/>
    <cellStyle name="Финансовый 7 4 2 3 8" xfId="33426" xr:uid="{00000000-0005-0000-0000-0000008F0000}"/>
    <cellStyle name="Финансовый 7 4 2 3 9" xfId="32272" xr:uid="{00000000-0005-0000-0000-0000018F0000}"/>
    <cellStyle name="Финансовый 7 4 2 4" xfId="17382" xr:uid="{00000000-0005-0000-0000-0000028F0000}"/>
    <cellStyle name="Финансовый 7 4 2 5" xfId="18694" xr:uid="{00000000-0005-0000-0000-0000038F0000}"/>
    <cellStyle name="Финансовый 7 4 2 5 2" xfId="20958" xr:uid="{00000000-0005-0000-0000-0000048F0000}"/>
    <cellStyle name="Финансовый 7 4 2 5 3" xfId="27837" xr:uid="{00000000-0005-0000-0000-0000058F0000}"/>
    <cellStyle name="Финансовый 7 4 2 5 4" xfId="29274" xr:uid="{00000000-0005-0000-0000-0000068F0000}"/>
    <cellStyle name="Финансовый 7 4 2 5 5" xfId="30580" xr:uid="{00000000-0005-0000-0000-0000078F0000}"/>
    <cellStyle name="Финансовый 7 4 2 5 6" xfId="34793" xr:uid="{00000000-0005-0000-0000-0000088F0000}"/>
    <cellStyle name="Финансовый 7 4 2 5 7" xfId="36129" xr:uid="{00000000-0005-0000-0000-0000098F0000}"/>
    <cellStyle name="Финансовый 7 4 3" xfId="12668" xr:uid="{00000000-0005-0000-0000-00000A8F0000}"/>
    <cellStyle name="Финансовый 7 4 3 2" xfId="12964" xr:uid="{00000000-0005-0000-0000-00000B8F0000}"/>
    <cellStyle name="Финансовый 7 4 3 3" xfId="15358" xr:uid="{00000000-0005-0000-0000-00000C8F0000}"/>
    <cellStyle name="Финансовый 7 4 3 3 2" xfId="15622" xr:uid="{00000000-0005-0000-0000-00000D8F0000}"/>
    <cellStyle name="Финансовый 7 4 3 3 3" xfId="19605" xr:uid="{00000000-0005-0000-0000-00000E8F0000}"/>
    <cellStyle name="Финансовый 7 4 3 3 4" xfId="24633" xr:uid="{00000000-0005-0000-0000-00000F8F0000}"/>
    <cellStyle name="Финансовый 7 4 3 3 5" xfId="25749" xr:uid="{00000000-0005-0000-0000-0000108F0000}"/>
    <cellStyle name="Финансовый 7 4 3 3 6" xfId="21851" xr:uid="{00000000-0005-0000-0000-0000118F0000}"/>
    <cellStyle name="Финансовый 7 4 3 3 7" xfId="28627" xr:uid="{00000000-0005-0000-0000-0000128F0000}"/>
    <cellStyle name="Финансовый 7 4 3 3 8" xfId="32778" xr:uid="{00000000-0005-0000-0000-0000138F0000}"/>
    <cellStyle name="Финансовый 7 4 3 3 9" xfId="31891" xr:uid="{00000000-0005-0000-0000-0000148F0000}"/>
    <cellStyle name="Финансовый 7 4 3 4" xfId="18030" xr:uid="{00000000-0005-0000-0000-0000158F0000}"/>
    <cellStyle name="Финансовый 7 4 3 5" xfId="19342" xr:uid="{00000000-0005-0000-0000-0000168F0000}"/>
    <cellStyle name="Финансовый 7 4 3 5 2" xfId="21643" xr:uid="{00000000-0005-0000-0000-0000178F0000}"/>
    <cellStyle name="Финансовый 7 4 3 5 3" xfId="28485" xr:uid="{00000000-0005-0000-0000-0000188F0000}"/>
    <cellStyle name="Финансовый 7 4 3 5 4" xfId="29922" xr:uid="{00000000-0005-0000-0000-0000198F0000}"/>
    <cellStyle name="Финансовый 7 4 3 5 5" xfId="31228" xr:uid="{00000000-0005-0000-0000-00001A8F0000}"/>
    <cellStyle name="Финансовый 7 4 3 5 6" xfId="34145" xr:uid="{00000000-0005-0000-0000-00001B8F0000}"/>
    <cellStyle name="Финансовый 7 4 3 5 7" xfId="35481" xr:uid="{00000000-0005-0000-0000-00001C8F0000}"/>
    <cellStyle name="Финансовый 7 5" xfId="10157" xr:uid="{00000000-0005-0000-0000-00001D8F0000}"/>
    <cellStyle name="Финансовый 7 5 2" xfId="13264" xr:uid="{00000000-0005-0000-0000-00001E8F0000}"/>
    <cellStyle name="Финансовый 7 5 3" xfId="15058" xr:uid="{00000000-0005-0000-0000-00001F8F0000}"/>
    <cellStyle name="Финансовый 7 5 3 2" xfId="15922" xr:uid="{00000000-0005-0000-0000-0000208F0000}"/>
    <cellStyle name="Финансовый 7 5 3 3" xfId="19905" xr:uid="{00000000-0005-0000-0000-0000218F0000}"/>
    <cellStyle name="Финансовый 7 5 3 4" xfId="22729" xr:uid="{00000000-0005-0000-0000-0000228F0000}"/>
    <cellStyle name="Финансовый 7 5 3 5" xfId="26562" xr:uid="{00000000-0005-0000-0000-0000238F0000}"/>
    <cellStyle name="Финансовый 7 5 3 6" xfId="27257" xr:uid="{00000000-0005-0000-0000-0000248F0000}"/>
    <cellStyle name="Финансовый 7 5 3 7" xfId="20944" xr:uid="{00000000-0005-0000-0000-0000258F0000}"/>
    <cellStyle name="Финансовый 7 5 3 8" xfId="33078" xr:uid="{00000000-0005-0000-0000-0000268F0000}"/>
    <cellStyle name="Финансовый 7 5 3 9" xfId="32038" xr:uid="{00000000-0005-0000-0000-0000278F0000}"/>
    <cellStyle name="Финансовый 7 5 4" xfId="17730" xr:uid="{00000000-0005-0000-0000-0000288F0000}"/>
    <cellStyle name="Финансовый 7 5 5" xfId="19042" xr:uid="{00000000-0005-0000-0000-0000298F0000}"/>
    <cellStyle name="Финансовый 7 5 5 2" xfId="23399" xr:uid="{00000000-0005-0000-0000-00002A8F0000}"/>
    <cellStyle name="Финансовый 7 5 5 3" xfId="28185" xr:uid="{00000000-0005-0000-0000-00002B8F0000}"/>
    <cellStyle name="Финансовый 7 5 5 4" xfId="29622" xr:uid="{00000000-0005-0000-0000-00002C8F0000}"/>
    <cellStyle name="Финансовый 7 5 5 5" xfId="30928" xr:uid="{00000000-0005-0000-0000-00002D8F0000}"/>
    <cellStyle name="Финансовый 7 5 5 6" xfId="34445" xr:uid="{00000000-0005-0000-0000-00002E8F0000}"/>
    <cellStyle name="Финансовый 7 5 5 7" xfId="35781" xr:uid="{00000000-0005-0000-0000-00002F8F0000}"/>
    <cellStyle name="Финансовый 7 6" xfId="11225" xr:uid="{00000000-0005-0000-0000-0000308F0000}"/>
    <cellStyle name="Финансовый 7 7" xfId="13912" xr:uid="{00000000-0005-0000-0000-0000318F0000}"/>
    <cellStyle name="Финансовый 7 8" xfId="14410" xr:uid="{00000000-0005-0000-0000-0000328F0000}"/>
    <cellStyle name="Финансовый 7 8 2" xfId="16570" xr:uid="{00000000-0005-0000-0000-0000338F0000}"/>
    <cellStyle name="Финансовый 7 8 3" xfId="20553" xr:uid="{00000000-0005-0000-0000-0000348F0000}"/>
    <cellStyle name="Финансовый 7 8 4" xfId="24030" xr:uid="{00000000-0005-0000-0000-0000358F0000}"/>
    <cellStyle name="Финансовый 7 8 5" xfId="23644" xr:uid="{00000000-0005-0000-0000-0000368F0000}"/>
    <cellStyle name="Финансовый 7 8 6" xfId="26420" xr:uid="{00000000-0005-0000-0000-0000378F0000}"/>
    <cellStyle name="Финансовый 7 8 7" xfId="21286" xr:uid="{00000000-0005-0000-0000-0000388F0000}"/>
    <cellStyle name="Финансовый 7 8 8" xfId="33726" xr:uid="{00000000-0005-0000-0000-0000398F0000}"/>
    <cellStyle name="Финансовый 7 8 9" xfId="32004" xr:uid="{00000000-0005-0000-0000-00003A8F0000}"/>
    <cellStyle name="Финансовый 7 9" xfId="17082" xr:uid="{00000000-0005-0000-0000-00003B8F0000}"/>
  </cellStyles>
  <dxfs count="3">
    <dxf>
      <fill>
        <patternFill>
          <bgColor theme="0" tint="-4.9989318521683403E-2"/>
        </patternFill>
      </fill>
    </dxf>
    <dxf>
      <font>
        <b/>
        <i val="0"/>
        <strike val="0"/>
        <color theme="0"/>
      </font>
      <fill>
        <patternFill>
          <bgColor theme="3"/>
        </patternFill>
      </fill>
      <border>
        <left style="thin">
          <color theme="3"/>
        </left>
        <right style="thin">
          <color theme="3"/>
        </right>
        <top style="thin">
          <color theme="3"/>
        </top>
        <bottom style="thin">
          <color theme="3"/>
        </bottom>
        <vertical style="thin">
          <color theme="5" tint="0.59996337778862885"/>
        </vertical>
        <horizontal style="thin">
          <color theme="3"/>
        </horizontal>
      </border>
    </dxf>
    <dxf>
      <border>
        <left style="thin">
          <color theme="3"/>
        </left>
        <right style="thin">
          <color theme="3"/>
        </right>
        <top style="thick">
          <color theme="3"/>
        </top>
        <bottom style="thick">
          <color theme="3"/>
        </bottom>
        <vertical style="thin">
          <color theme="6" tint="0.59996337778862885"/>
        </vertical>
        <horizontal style="thin">
          <color theme="6" tint="0.59996337778862885"/>
        </horizontal>
      </border>
    </dxf>
  </dxfs>
  <tableStyles count="1" defaultTableStyle="TableStyleMedium9" defaultPivotStyle="PivotStyleLight16">
    <tableStyle name="Бизнес-таблица" pivot="0" count="3" xr9:uid="{00000000-0011-0000-FFFF-FFFF00000000}">
      <tableStyleElement type="wholeTable" dxfId="2"/>
      <tableStyleElement type="headerRow"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tabColor theme="4"/>
    <outlinePr showOutlineSymbols="0"/>
  </sheetPr>
  <dimension ref="A1:AN227"/>
  <sheetViews>
    <sheetView tabSelected="1" showOutlineSymbols="0" zoomScale="110" zoomScaleNormal="110" workbookViewId="0">
      <pane ySplit="3" topLeftCell="A57" activePane="bottomLeft" state="frozenSplit"/>
      <selection activeCell="N189" sqref="N189"/>
      <selection pane="bottomLeft" activeCell="J74" sqref="J74"/>
    </sheetView>
  </sheetViews>
  <sheetFormatPr defaultColWidth="9.140625" defaultRowHeight="15" outlineLevelCol="4" x14ac:dyDescent="0.25"/>
  <cols>
    <col min="1" max="1" width="17.28515625" style="43" customWidth="1" outlineLevel="3"/>
    <col min="2" max="2" width="6.28515625" style="5" customWidth="1" outlineLevel="1"/>
    <col min="3" max="3" width="13" style="6" customWidth="1"/>
    <col min="4" max="4" width="7" style="6" customWidth="1"/>
    <col min="5" max="5" width="10.7109375" style="6" customWidth="1" outlineLevel="4"/>
    <col min="6" max="6" width="7" style="6" customWidth="1"/>
    <col min="7" max="7" width="12.140625" style="6" customWidth="1"/>
    <col min="8" max="8" width="10" style="7" customWidth="1"/>
    <col min="9" max="9" width="11.5703125" style="30" customWidth="1" outlineLevel="2"/>
    <col min="10" max="10" width="57.5703125" style="4" customWidth="1" outlineLevel="2"/>
    <col min="11" max="11" width="28.85546875" style="12" customWidth="1"/>
    <col min="12" max="12" width="24.140625" style="1" customWidth="1"/>
    <col min="13" max="16384" width="9.140625" style="1"/>
  </cols>
  <sheetData>
    <row r="1" spans="1:40" x14ac:dyDescent="0.25">
      <c r="A1" s="1"/>
      <c r="B1" s="1"/>
      <c r="C1" s="1"/>
      <c r="D1" s="1"/>
      <c r="E1" s="1"/>
      <c r="F1" s="1"/>
      <c r="G1" s="1"/>
      <c r="H1" s="1"/>
      <c r="I1" s="1"/>
      <c r="J1" s="1"/>
      <c r="K1" s="1"/>
    </row>
    <row r="2" spans="1:40" s="3" customFormat="1" ht="132.75" customHeight="1" thickBot="1" x14ac:dyDescent="0.3">
      <c r="A2" s="138" t="s">
        <v>312</v>
      </c>
      <c r="B2" s="138"/>
      <c r="C2" s="138"/>
      <c r="D2" s="138"/>
      <c r="E2" s="138"/>
      <c r="F2" s="138"/>
      <c r="G2" s="138"/>
      <c r="H2" s="138"/>
      <c r="I2" s="138"/>
      <c r="J2" s="138"/>
      <c r="K2" s="138"/>
      <c r="L2" s="1"/>
      <c r="M2" s="2"/>
      <c r="N2" s="2"/>
      <c r="O2" s="2"/>
      <c r="P2" s="2"/>
      <c r="Q2" s="2"/>
      <c r="R2" s="2"/>
      <c r="S2" s="2"/>
      <c r="T2" s="2"/>
      <c r="U2" s="2"/>
      <c r="V2" s="2"/>
      <c r="W2" s="2"/>
      <c r="X2" s="2"/>
      <c r="Y2" s="2"/>
      <c r="Z2" s="2"/>
      <c r="AA2" s="2"/>
      <c r="AB2" s="2"/>
      <c r="AC2" s="2"/>
      <c r="AD2" s="2"/>
      <c r="AE2" s="2"/>
      <c r="AF2" s="2"/>
      <c r="AG2" s="2"/>
      <c r="AH2" s="2"/>
      <c r="AI2" s="2"/>
      <c r="AJ2" s="2"/>
      <c r="AK2" s="2"/>
      <c r="AL2" s="2"/>
      <c r="AM2" s="2"/>
      <c r="AN2" s="2"/>
    </row>
    <row r="3" spans="1:40" ht="42" customHeight="1" thickBot="1" x14ac:dyDescent="0.3">
      <c r="A3" s="55" t="s">
        <v>26</v>
      </c>
      <c r="B3" s="55" t="s">
        <v>0</v>
      </c>
      <c r="C3" s="55" t="s">
        <v>4</v>
      </c>
      <c r="D3" s="55" t="s">
        <v>25</v>
      </c>
      <c r="E3" s="55" t="s">
        <v>24</v>
      </c>
      <c r="F3" s="55" t="s">
        <v>23</v>
      </c>
      <c r="G3" s="55" t="s">
        <v>22</v>
      </c>
      <c r="H3" s="56" t="s">
        <v>1</v>
      </c>
      <c r="I3" s="57" t="s">
        <v>21</v>
      </c>
      <c r="J3" s="55" t="s">
        <v>20</v>
      </c>
      <c r="K3" s="58" t="s">
        <v>2</v>
      </c>
    </row>
    <row r="4" spans="1:40" ht="26.25" customHeight="1" x14ac:dyDescent="0.25">
      <c r="A4" s="99" t="s">
        <v>28</v>
      </c>
      <c r="B4" s="50">
        <v>1</v>
      </c>
      <c r="C4" s="51">
        <v>26</v>
      </c>
      <c r="D4" s="51">
        <v>2.5</v>
      </c>
      <c r="E4" s="52" t="s">
        <v>47</v>
      </c>
      <c r="F4" s="52">
        <v>18</v>
      </c>
      <c r="G4" s="52">
        <v>108.9</v>
      </c>
      <c r="H4" s="33">
        <f t="shared" ref="H4" si="0">((C4-D4)*D4*0.02466)*G4/1000</f>
        <v>0.1577715975</v>
      </c>
      <c r="I4" s="54">
        <v>65000</v>
      </c>
      <c r="J4" s="108" t="s">
        <v>71</v>
      </c>
      <c r="K4" s="88" t="s">
        <v>81</v>
      </c>
    </row>
    <row r="5" spans="1:40" ht="26.25" customHeight="1" x14ac:dyDescent="0.25">
      <c r="A5" s="100" t="s">
        <v>7</v>
      </c>
      <c r="B5" s="50">
        <v>2</v>
      </c>
      <c r="C5" s="51">
        <v>32</v>
      </c>
      <c r="D5" s="51">
        <v>5</v>
      </c>
      <c r="E5" s="52" t="s">
        <v>47</v>
      </c>
      <c r="F5" s="52">
        <v>1</v>
      </c>
      <c r="G5" s="52">
        <v>6.72</v>
      </c>
      <c r="H5" s="33">
        <f t="shared" ref="H5:H9" si="1">((C5-D5)*D5*0.02466)*G5/1000</f>
        <v>2.2371552000000003E-2</v>
      </c>
      <c r="I5" s="54">
        <v>89000</v>
      </c>
      <c r="J5" s="108">
        <v>6.72</v>
      </c>
      <c r="K5" s="88" t="s">
        <v>204</v>
      </c>
    </row>
    <row r="6" spans="1:40" ht="25.5" customHeight="1" x14ac:dyDescent="0.25">
      <c r="A6" s="99" t="s">
        <v>28</v>
      </c>
      <c r="B6" s="50">
        <v>3</v>
      </c>
      <c r="C6" s="51">
        <v>48</v>
      </c>
      <c r="D6" s="51">
        <v>3</v>
      </c>
      <c r="E6" s="52" t="s">
        <v>47</v>
      </c>
      <c r="F6" s="52">
        <v>54</v>
      </c>
      <c r="G6" s="52">
        <v>326.7</v>
      </c>
      <c r="H6" s="33">
        <f t="shared" si="1"/>
        <v>1.08761697</v>
      </c>
      <c r="I6" s="54">
        <v>65000</v>
      </c>
      <c r="J6" s="108" t="s">
        <v>71</v>
      </c>
      <c r="K6" s="88" t="s">
        <v>82</v>
      </c>
    </row>
    <row r="7" spans="1:40" ht="24" customHeight="1" x14ac:dyDescent="0.25">
      <c r="A7" s="99" t="s">
        <v>28</v>
      </c>
      <c r="B7" s="50">
        <v>4</v>
      </c>
      <c r="C7" s="51">
        <v>60</v>
      </c>
      <c r="D7" s="51">
        <v>3</v>
      </c>
      <c r="E7" s="52" t="s">
        <v>47</v>
      </c>
      <c r="F7" s="52">
        <v>1</v>
      </c>
      <c r="G7" s="52">
        <v>4.29</v>
      </c>
      <c r="H7" s="33">
        <f t="shared" si="1"/>
        <v>1.8090329400000001E-2</v>
      </c>
      <c r="I7" s="54">
        <v>65000</v>
      </c>
      <c r="J7" s="108">
        <v>4.29</v>
      </c>
      <c r="K7" s="88" t="s">
        <v>82</v>
      </c>
    </row>
    <row r="8" spans="1:40" ht="15.75" customHeight="1" x14ac:dyDescent="0.25">
      <c r="A8" s="100" t="s">
        <v>7</v>
      </c>
      <c r="B8" s="50">
        <v>5</v>
      </c>
      <c r="C8" s="51">
        <v>60</v>
      </c>
      <c r="D8" s="51">
        <v>4</v>
      </c>
      <c r="E8" s="52" t="s">
        <v>47</v>
      </c>
      <c r="F8" s="52">
        <v>1</v>
      </c>
      <c r="G8" s="52">
        <v>11.72</v>
      </c>
      <c r="H8" s="33">
        <f t="shared" ref="H8" si="2">((C8-D8)*D8*0.02466)*G8/1000</f>
        <v>6.4739404799999997E-2</v>
      </c>
      <c r="I8" s="54">
        <v>89000</v>
      </c>
      <c r="J8" s="116">
        <v>11.72</v>
      </c>
      <c r="K8" s="128" t="s">
        <v>204</v>
      </c>
    </row>
    <row r="9" spans="1:40" ht="18" customHeight="1" x14ac:dyDescent="0.25">
      <c r="A9" s="100" t="s">
        <v>7</v>
      </c>
      <c r="B9" s="50">
        <v>6</v>
      </c>
      <c r="C9" s="51">
        <v>73</v>
      </c>
      <c r="D9" s="51">
        <v>5.5</v>
      </c>
      <c r="E9" s="52" t="s">
        <v>47</v>
      </c>
      <c r="F9" s="52">
        <v>2</v>
      </c>
      <c r="G9" s="52">
        <v>20.67</v>
      </c>
      <c r="H9" s="33">
        <f t="shared" si="1"/>
        <v>0.18923436675000002</v>
      </c>
      <c r="I9" s="54">
        <v>89000</v>
      </c>
      <c r="J9" s="116" t="s">
        <v>205</v>
      </c>
      <c r="K9" s="114" t="s">
        <v>204</v>
      </c>
    </row>
    <row r="10" spans="1:40" ht="32.25" customHeight="1" x14ac:dyDescent="0.25">
      <c r="A10" s="98" t="s">
        <v>5</v>
      </c>
      <c r="B10" s="50">
        <v>7</v>
      </c>
      <c r="C10" s="51">
        <v>73</v>
      </c>
      <c r="D10" s="51">
        <v>5.5</v>
      </c>
      <c r="E10" s="52" t="s">
        <v>46</v>
      </c>
      <c r="F10" s="52">
        <f>721-21-218-224-10-224-23</f>
        <v>1</v>
      </c>
      <c r="G10" s="52"/>
      <c r="H10" s="53">
        <f>66.8-1.93-20.595-20.335-0.92-20.253-2.079-0.598</f>
        <v>8.9999999999988645E-2</v>
      </c>
      <c r="I10" s="54">
        <v>77000</v>
      </c>
      <c r="J10" s="109"/>
      <c r="K10" s="128" t="s">
        <v>181</v>
      </c>
    </row>
    <row r="11" spans="1:40" ht="44.25" customHeight="1" x14ac:dyDescent="0.25">
      <c r="A11" s="129" t="s">
        <v>27</v>
      </c>
      <c r="B11" s="50">
        <v>8</v>
      </c>
      <c r="C11" s="51">
        <v>73</v>
      </c>
      <c r="D11" s="51">
        <v>5.5</v>
      </c>
      <c r="E11" s="52" t="s">
        <v>46</v>
      </c>
      <c r="F11" s="52">
        <v>148</v>
      </c>
      <c r="G11" s="52">
        <v>1485.85</v>
      </c>
      <c r="H11" s="53">
        <v>13.95</v>
      </c>
      <c r="I11" s="54"/>
      <c r="J11" s="131" t="s">
        <v>209</v>
      </c>
      <c r="K11" s="114" t="s">
        <v>210</v>
      </c>
    </row>
    <row r="12" spans="1:40" ht="50.25" customHeight="1" x14ac:dyDescent="0.25">
      <c r="A12" s="113" t="s">
        <v>7</v>
      </c>
      <c r="B12" s="50">
        <v>9</v>
      </c>
      <c r="C12" s="51">
        <v>73</v>
      </c>
      <c r="D12" s="51">
        <v>7</v>
      </c>
      <c r="E12" s="52" t="s">
        <v>46</v>
      </c>
      <c r="F12" s="52">
        <v>183</v>
      </c>
      <c r="G12" s="52">
        <v>1802.25</v>
      </c>
      <c r="H12" s="53">
        <v>20.745000000000001</v>
      </c>
      <c r="I12" s="54">
        <v>77000</v>
      </c>
      <c r="J12" s="116" t="s">
        <v>200</v>
      </c>
      <c r="K12" s="114" t="s">
        <v>156</v>
      </c>
    </row>
    <row r="13" spans="1:40" ht="24" customHeight="1" x14ac:dyDescent="0.25">
      <c r="A13" s="100" t="s">
        <v>9</v>
      </c>
      <c r="B13" s="50">
        <v>10</v>
      </c>
      <c r="C13" s="15">
        <v>76</v>
      </c>
      <c r="D13" s="15">
        <v>4</v>
      </c>
      <c r="E13" s="8" t="s">
        <v>47</v>
      </c>
      <c r="F13" s="16">
        <v>3</v>
      </c>
      <c r="G13" s="16">
        <v>32.72</v>
      </c>
      <c r="H13" s="33">
        <f t="shared" ref="H13:H16" si="3">((C13-D13)*D13*0.02466)*G13/1000</f>
        <v>0.23238005760000002</v>
      </c>
      <c r="I13" s="40">
        <v>65000</v>
      </c>
      <c r="J13" s="75" t="s">
        <v>10</v>
      </c>
      <c r="K13" s="115" t="s">
        <v>29</v>
      </c>
    </row>
    <row r="14" spans="1:40" ht="22.5" customHeight="1" x14ac:dyDescent="0.25">
      <c r="A14" s="99" t="s">
        <v>28</v>
      </c>
      <c r="B14" s="50">
        <v>11</v>
      </c>
      <c r="C14" s="15">
        <v>89</v>
      </c>
      <c r="D14" s="15">
        <v>4</v>
      </c>
      <c r="E14" s="8" t="s">
        <v>47</v>
      </c>
      <c r="F14" s="16">
        <v>2</v>
      </c>
      <c r="G14" s="16">
        <v>21.64</v>
      </c>
      <c r="H14" s="33">
        <f t="shared" si="3"/>
        <v>0.18143841600000002</v>
      </c>
      <c r="I14" s="40">
        <v>65000</v>
      </c>
      <c r="J14" s="75" t="s">
        <v>72</v>
      </c>
      <c r="K14" s="89" t="s">
        <v>83</v>
      </c>
    </row>
    <row r="15" spans="1:40" ht="19.5" customHeight="1" x14ac:dyDescent="0.25">
      <c r="A15" s="99" t="s">
        <v>28</v>
      </c>
      <c r="B15" s="50">
        <v>12</v>
      </c>
      <c r="C15" s="15">
        <v>89</v>
      </c>
      <c r="D15" s="15">
        <v>6</v>
      </c>
      <c r="E15" s="8" t="s">
        <v>47</v>
      </c>
      <c r="F15" s="16">
        <v>1</v>
      </c>
      <c r="G15" s="16">
        <v>6.9</v>
      </c>
      <c r="H15" s="33">
        <f t="shared" si="3"/>
        <v>8.4736692000000002E-2</v>
      </c>
      <c r="I15" s="40">
        <v>85000</v>
      </c>
      <c r="J15" s="75" t="s">
        <v>73</v>
      </c>
      <c r="K15" s="89" t="s">
        <v>84</v>
      </c>
    </row>
    <row r="16" spans="1:40" ht="70.5" customHeight="1" x14ac:dyDescent="0.25">
      <c r="A16" s="102" t="s">
        <v>7</v>
      </c>
      <c r="B16" s="50">
        <v>13</v>
      </c>
      <c r="C16" s="15">
        <v>89</v>
      </c>
      <c r="D16" s="15">
        <v>6</v>
      </c>
      <c r="E16" s="8" t="s">
        <v>46</v>
      </c>
      <c r="F16" s="16">
        <v>120</v>
      </c>
      <c r="G16" s="16">
        <v>1384.8</v>
      </c>
      <c r="H16" s="33">
        <f t="shared" si="3"/>
        <v>17.006285664</v>
      </c>
      <c r="I16" s="40">
        <v>77000</v>
      </c>
      <c r="J16" s="75" t="s">
        <v>220</v>
      </c>
      <c r="K16" s="110" t="s">
        <v>85</v>
      </c>
    </row>
    <row r="17" spans="1:11" ht="31.5" customHeight="1" x14ac:dyDescent="0.25">
      <c r="A17" s="101" t="s">
        <v>27</v>
      </c>
      <c r="B17" s="50">
        <v>14</v>
      </c>
      <c r="C17" s="15">
        <v>101.6</v>
      </c>
      <c r="D17" s="15">
        <v>6.5</v>
      </c>
      <c r="E17" s="8" t="s">
        <v>46</v>
      </c>
      <c r="F17" s="16">
        <f>113-80</f>
        <v>33</v>
      </c>
      <c r="G17" s="16"/>
      <c r="H17" s="33">
        <f>17.565-12.987</f>
        <v>4.5780000000000012</v>
      </c>
      <c r="I17" s="40">
        <v>75000</v>
      </c>
      <c r="J17" s="75"/>
      <c r="K17" s="89" t="s">
        <v>50</v>
      </c>
    </row>
    <row r="18" spans="1:11" ht="65.25" customHeight="1" x14ac:dyDescent="0.25">
      <c r="A18" s="101" t="s">
        <v>7</v>
      </c>
      <c r="B18" s="50">
        <v>15</v>
      </c>
      <c r="C18" s="15">
        <v>102</v>
      </c>
      <c r="D18" s="15">
        <v>6.5</v>
      </c>
      <c r="E18" s="8" t="s">
        <v>46</v>
      </c>
      <c r="F18" s="16">
        <v>120</v>
      </c>
      <c r="G18" s="16">
        <v>1346.69</v>
      </c>
      <c r="H18" s="33">
        <v>20.478999999999999</v>
      </c>
      <c r="I18" s="40">
        <v>77000</v>
      </c>
      <c r="J18" s="75" t="s">
        <v>154</v>
      </c>
      <c r="K18" s="89" t="s">
        <v>153</v>
      </c>
    </row>
    <row r="19" spans="1:11" ht="29.25" customHeight="1" x14ac:dyDescent="0.25">
      <c r="A19" s="101" t="s">
        <v>5</v>
      </c>
      <c r="B19" s="50">
        <v>16</v>
      </c>
      <c r="C19" s="15">
        <v>102</v>
      </c>
      <c r="D19" s="15">
        <v>6.5</v>
      </c>
      <c r="E19" s="8" t="s">
        <v>46</v>
      </c>
      <c r="F19" s="16">
        <f>120-2</f>
        <v>118</v>
      </c>
      <c r="G19" s="16"/>
      <c r="H19" s="33">
        <f>20.55-0.36</f>
        <v>20.190000000000001</v>
      </c>
      <c r="I19" s="40">
        <v>77000</v>
      </c>
      <c r="J19" s="75"/>
      <c r="K19" s="89" t="s">
        <v>153</v>
      </c>
    </row>
    <row r="20" spans="1:11" ht="30" customHeight="1" x14ac:dyDescent="0.25">
      <c r="A20" s="100" t="s">
        <v>13</v>
      </c>
      <c r="B20" s="50">
        <v>17</v>
      </c>
      <c r="C20" s="19">
        <v>114</v>
      </c>
      <c r="D20" s="19">
        <v>4</v>
      </c>
      <c r="E20" s="8" t="s">
        <v>47</v>
      </c>
      <c r="F20" s="16">
        <v>1</v>
      </c>
      <c r="G20" s="16">
        <v>11.37</v>
      </c>
      <c r="H20" s="33">
        <f>((C20-D20)*D20*0.02466)*G20/1000</f>
        <v>0.123369048</v>
      </c>
      <c r="I20" s="40">
        <v>55000</v>
      </c>
      <c r="J20" s="76">
        <v>11.37</v>
      </c>
      <c r="K20" s="45" t="s">
        <v>32</v>
      </c>
    </row>
    <row r="21" spans="1:11" ht="61.5" customHeight="1" x14ac:dyDescent="0.25">
      <c r="A21" s="100" t="s">
        <v>7</v>
      </c>
      <c r="B21" s="50">
        <v>18</v>
      </c>
      <c r="C21" s="19">
        <v>114</v>
      </c>
      <c r="D21" s="19">
        <v>5</v>
      </c>
      <c r="E21" s="8" t="s">
        <v>46</v>
      </c>
      <c r="F21" s="16">
        <v>113</v>
      </c>
      <c r="G21" s="16">
        <v>1311.8</v>
      </c>
      <c r="H21" s="33">
        <v>17.637</v>
      </c>
      <c r="I21" s="40">
        <v>77000</v>
      </c>
      <c r="J21" s="76" t="s">
        <v>219</v>
      </c>
      <c r="K21" s="45" t="s">
        <v>206</v>
      </c>
    </row>
    <row r="22" spans="1:11" ht="42" customHeight="1" x14ac:dyDescent="0.25">
      <c r="A22" s="102" t="s">
        <v>7</v>
      </c>
      <c r="B22" s="50">
        <v>19</v>
      </c>
      <c r="C22" s="9">
        <v>114</v>
      </c>
      <c r="D22" s="9">
        <v>6</v>
      </c>
      <c r="E22" s="8" t="s">
        <v>46</v>
      </c>
      <c r="F22" s="27">
        <v>1</v>
      </c>
      <c r="G22" s="39">
        <v>10.4</v>
      </c>
      <c r="H22" s="33">
        <v>0.17599999999999999</v>
      </c>
      <c r="I22" s="40">
        <v>73000</v>
      </c>
      <c r="J22" s="77" t="s">
        <v>44</v>
      </c>
      <c r="K22" s="45" t="s">
        <v>43</v>
      </c>
    </row>
    <row r="23" spans="1:11" ht="39" customHeight="1" x14ac:dyDescent="0.25">
      <c r="A23" s="101" t="s">
        <v>27</v>
      </c>
      <c r="B23" s="50">
        <v>20</v>
      </c>
      <c r="C23" s="9">
        <v>114</v>
      </c>
      <c r="D23" s="9">
        <v>6.35</v>
      </c>
      <c r="E23" s="8" t="s">
        <v>46</v>
      </c>
      <c r="F23" s="27">
        <v>2</v>
      </c>
      <c r="G23" s="39"/>
      <c r="H23" s="33">
        <v>0.32200000000000001</v>
      </c>
      <c r="I23" s="40">
        <v>75000</v>
      </c>
      <c r="J23" s="77"/>
      <c r="K23" s="45" t="s">
        <v>51</v>
      </c>
    </row>
    <row r="24" spans="1:11" ht="38.25" customHeight="1" x14ac:dyDescent="0.25">
      <c r="A24" s="99" t="s">
        <v>234</v>
      </c>
      <c r="B24" s="50">
        <v>21</v>
      </c>
      <c r="C24" s="9">
        <v>114</v>
      </c>
      <c r="D24" s="9">
        <v>6</v>
      </c>
      <c r="E24" s="8" t="s">
        <v>47</v>
      </c>
      <c r="F24" s="27">
        <v>9</v>
      </c>
      <c r="G24" s="39">
        <v>103.93</v>
      </c>
      <c r="H24" s="33">
        <f>((C24-D24)*D24*0.02466)*G24/1000</f>
        <v>1.6607681424000003</v>
      </c>
      <c r="I24" s="40">
        <v>75000</v>
      </c>
      <c r="J24" s="77" t="s">
        <v>173</v>
      </c>
      <c r="K24" s="45" t="s">
        <v>157</v>
      </c>
    </row>
    <row r="25" spans="1:11" ht="38.25" customHeight="1" x14ac:dyDescent="0.25">
      <c r="A25" s="99" t="s">
        <v>7</v>
      </c>
      <c r="B25" s="50">
        <v>22</v>
      </c>
      <c r="C25" s="9">
        <v>114</v>
      </c>
      <c r="D25" s="9">
        <v>6</v>
      </c>
      <c r="E25" s="8" t="s">
        <v>46</v>
      </c>
      <c r="F25" s="27">
        <v>25</v>
      </c>
      <c r="G25" s="39">
        <v>291.39</v>
      </c>
      <c r="H25" s="33">
        <v>4.6500000000000004</v>
      </c>
      <c r="I25" s="40">
        <v>77000</v>
      </c>
      <c r="J25" s="77" t="s">
        <v>245</v>
      </c>
      <c r="K25" s="45" t="s">
        <v>248</v>
      </c>
    </row>
    <row r="26" spans="1:11" ht="97.5" customHeight="1" x14ac:dyDescent="0.25">
      <c r="A26" s="99" t="s">
        <v>7</v>
      </c>
      <c r="B26" s="50">
        <v>23</v>
      </c>
      <c r="C26" s="9">
        <v>114</v>
      </c>
      <c r="D26" s="9">
        <v>6.4</v>
      </c>
      <c r="E26" s="8" t="s">
        <v>46</v>
      </c>
      <c r="F26" s="27">
        <v>83</v>
      </c>
      <c r="G26" s="39">
        <v>905.6</v>
      </c>
      <c r="H26" s="33">
        <v>15.379</v>
      </c>
      <c r="I26" s="40">
        <v>77000</v>
      </c>
      <c r="J26" s="77" t="s">
        <v>246</v>
      </c>
      <c r="K26" s="45" t="s">
        <v>247</v>
      </c>
    </row>
    <row r="27" spans="1:11" ht="30" customHeight="1" x14ac:dyDescent="0.25">
      <c r="A27" s="99" t="s">
        <v>28</v>
      </c>
      <c r="B27" s="50">
        <v>24</v>
      </c>
      <c r="C27" s="9">
        <v>114</v>
      </c>
      <c r="D27" s="9">
        <v>7</v>
      </c>
      <c r="E27" s="8" t="s">
        <v>47</v>
      </c>
      <c r="F27" s="27">
        <v>1</v>
      </c>
      <c r="G27" s="39">
        <v>4</v>
      </c>
      <c r="H27" s="33">
        <f>((C27-D27)*D27*0.02466)*G27/1000</f>
        <v>7.3881360000000007E-2</v>
      </c>
      <c r="I27" s="40">
        <v>85000</v>
      </c>
      <c r="J27" s="77" t="s">
        <v>74</v>
      </c>
      <c r="K27" s="45" t="s">
        <v>86</v>
      </c>
    </row>
    <row r="28" spans="1:11" ht="30" customHeight="1" x14ac:dyDescent="0.25">
      <c r="A28" s="99" t="s">
        <v>7</v>
      </c>
      <c r="B28" s="50">
        <v>25</v>
      </c>
      <c r="C28" s="9">
        <v>114</v>
      </c>
      <c r="D28" s="9">
        <v>7.4</v>
      </c>
      <c r="E28" s="8" t="s">
        <v>46</v>
      </c>
      <c r="F28" s="27">
        <v>20</v>
      </c>
      <c r="G28" s="39">
        <v>237.73</v>
      </c>
      <c r="H28" s="33">
        <v>4.6189999999999998</v>
      </c>
      <c r="I28" s="40">
        <v>77000</v>
      </c>
      <c r="J28" s="77" t="s">
        <v>290</v>
      </c>
      <c r="K28" s="45" t="s">
        <v>289</v>
      </c>
    </row>
    <row r="29" spans="1:11" ht="30" customHeight="1" x14ac:dyDescent="0.25">
      <c r="A29" s="99" t="s">
        <v>28</v>
      </c>
      <c r="B29" s="50">
        <v>26</v>
      </c>
      <c r="C29" s="9">
        <v>121</v>
      </c>
      <c r="D29" s="9">
        <v>16</v>
      </c>
      <c r="E29" s="8" t="s">
        <v>47</v>
      </c>
      <c r="F29" s="27">
        <v>1</v>
      </c>
      <c r="G29" s="39">
        <v>4</v>
      </c>
      <c r="H29" s="33">
        <f t="shared" ref="H29:H30" si="4">((C29-D29)*D29*0.02466)*G29/1000</f>
        <v>0.16571520000000001</v>
      </c>
      <c r="I29" s="40">
        <v>85000</v>
      </c>
      <c r="J29" s="77" t="s">
        <v>74</v>
      </c>
      <c r="K29" s="45" t="s">
        <v>84</v>
      </c>
    </row>
    <row r="30" spans="1:11" ht="30" customHeight="1" x14ac:dyDescent="0.25">
      <c r="A30" s="99" t="s">
        <v>28</v>
      </c>
      <c r="B30" s="50">
        <v>27</v>
      </c>
      <c r="C30" s="9">
        <v>127</v>
      </c>
      <c r="D30" s="9">
        <v>9</v>
      </c>
      <c r="E30" s="8" t="s">
        <v>47</v>
      </c>
      <c r="F30" s="27">
        <v>1</v>
      </c>
      <c r="G30" s="39">
        <v>5.24</v>
      </c>
      <c r="H30" s="33">
        <f t="shared" si="4"/>
        <v>0.13722994080000001</v>
      </c>
      <c r="I30" s="40">
        <v>85000</v>
      </c>
      <c r="J30" s="77">
        <v>5.24</v>
      </c>
      <c r="K30" s="45" t="s">
        <v>87</v>
      </c>
    </row>
    <row r="31" spans="1:11" ht="40.5" customHeight="1" x14ac:dyDescent="0.25">
      <c r="A31" s="100" t="s">
        <v>7</v>
      </c>
      <c r="B31" s="50">
        <v>28</v>
      </c>
      <c r="C31" s="19">
        <v>146</v>
      </c>
      <c r="D31" s="48">
        <v>7</v>
      </c>
      <c r="E31" s="8" t="s">
        <v>46</v>
      </c>
      <c r="F31" s="23">
        <v>1</v>
      </c>
      <c r="G31" s="10">
        <v>11.66</v>
      </c>
      <c r="H31" s="33">
        <f>((C31-D31)*D31*0.02466)*G31/1000</f>
        <v>0.27977213880000001</v>
      </c>
      <c r="I31" s="40">
        <v>73000</v>
      </c>
      <c r="J31" s="77">
        <v>11.66</v>
      </c>
      <c r="K31" s="49" t="s">
        <v>109</v>
      </c>
    </row>
    <row r="32" spans="1:11" ht="37.5" customHeight="1" x14ac:dyDescent="0.25">
      <c r="A32" s="100" t="s">
        <v>7</v>
      </c>
      <c r="B32" s="50">
        <v>29</v>
      </c>
      <c r="C32" s="19">
        <v>146</v>
      </c>
      <c r="D32" s="19">
        <v>7</v>
      </c>
      <c r="E32" s="23" t="s">
        <v>46</v>
      </c>
      <c r="F32" s="23">
        <v>10</v>
      </c>
      <c r="G32" s="61">
        <v>118.5</v>
      </c>
      <c r="H32" s="33">
        <f t="shared" ref="H32" si="5">((C32-D32)*D32*0.02466)*G32/1000</f>
        <v>2.84331033</v>
      </c>
      <c r="I32" s="40">
        <v>73000</v>
      </c>
      <c r="J32" s="79" t="s">
        <v>39</v>
      </c>
      <c r="K32" s="91" t="s">
        <v>34</v>
      </c>
    </row>
    <row r="33" spans="1:11" ht="41.25" customHeight="1" x14ac:dyDescent="0.25">
      <c r="A33" s="101" t="s">
        <v>27</v>
      </c>
      <c r="B33" s="50">
        <v>30</v>
      </c>
      <c r="C33" s="19">
        <v>146</v>
      </c>
      <c r="D33" s="19">
        <v>7</v>
      </c>
      <c r="E33" s="8" t="s">
        <v>46</v>
      </c>
      <c r="F33" s="23">
        <f>72-39-12</f>
        <v>21</v>
      </c>
      <c r="G33" s="61"/>
      <c r="H33" s="69">
        <f>20.834-11.058-3.388</f>
        <v>6.3879999999999999</v>
      </c>
      <c r="I33" s="40">
        <v>75000</v>
      </c>
      <c r="J33" s="79"/>
      <c r="K33" s="49" t="s">
        <v>110</v>
      </c>
    </row>
    <row r="34" spans="1:11" ht="40.5" customHeight="1" x14ac:dyDescent="0.25">
      <c r="A34" s="99" t="s">
        <v>28</v>
      </c>
      <c r="B34" s="50">
        <v>31</v>
      </c>
      <c r="C34" s="19">
        <v>146</v>
      </c>
      <c r="D34" s="19">
        <v>7</v>
      </c>
      <c r="E34" s="8" t="s">
        <v>46</v>
      </c>
      <c r="F34" s="23">
        <v>12</v>
      </c>
      <c r="G34" s="61">
        <v>141.22</v>
      </c>
      <c r="H34" s="33">
        <f t="shared" ref="H34" si="6">((C34-D34)*D34*0.02466)*G34/1000</f>
        <v>3.3884580995999998</v>
      </c>
      <c r="I34" s="40">
        <v>75000</v>
      </c>
      <c r="J34" s="79" t="s">
        <v>56</v>
      </c>
      <c r="K34" s="49" t="s">
        <v>88</v>
      </c>
    </row>
    <row r="35" spans="1:11" ht="39" customHeight="1" x14ac:dyDescent="0.25">
      <c r="A35" s="98" t="s">
        <v>5</v>
      </c>
      <c r="B35" s="50">
        <v>32</v>
      </c>
      <c r="C35" s="19">
        <v>146</v>
      </c>
      <c r="D35" s="19">
        <v>7</v>
      </c>
      <c r="E35" s="8" t="s">
        <v>46</v>
      </c>
      <c r="F35" s="23">
        <f>72-30-5</f>
        <v>37</v>
      </c>
      <c r="G35" s="61"/>
      <c r="H35" s="33">
        <f>20.534-8.73-1.465</f>
        <v>10.338999999999999</v>
      </c>
      <c r="I35" s="40">
        <v>75000</v>
      </c>
      <c r="J35" s="79"/>
      <c r="K35" s="49" t="s">
        <v>110</v>
      </c>
    </row>
    <row r="36" spans="1:11" ht="39" customHeight="1" x14ac:dyDescent="0.25">
      <c r="A36" s="101" t="s">
        <v>27</v>
      </c>
      <c r="B36" s="50">
        <v>33</v>
      </c>
      <c r="C36" s="19">
        <v>146</v>
      </c>
      <c r="D36" s="19" t="s">
        <v>8</v>
      </c>
      <c r="E36" s="8" t="s">
        <v>46</v>
      </c>
      <c r="F36" s="23">
        <f>72-39</f>
        <v>33</v>
      </c>
      <c r="G36" s="61"/>
      <c r="H36" s="69">
        <f>20.688-10.548</f>
        <v>10.139999999999999</v>
      </c>
      <c r="I36" s="40">
        <v>75000</v>
      </c>
      <c r="J36" s="79"/>
      <c r="K36" s="49" t="s">
        <v>111</v>
      </c>
    </row>
    <row r="37" spans="1:11" ht="45" customHeight="1" x14ac:dyDescent="0.25">
      <c r="A37" s="100" t="s">
        <v>7</v>
      </c>
      <c r="B37" s="50">
        <v>34</v>
      </c>
      <c r="C37" s="19">
        <v>146</v>
      </c>
      <c r="D37" s="48">
        <v>7.4</v>
      </c>
      <c r="E37" s="8" t="s">
        <v>46</v>
      </c>
      <c r="F37" s="23">
        <v>1</v>
      </c>
      <c r="G37" s="10">
        <v>11.7</v>
      </c>
      <c r="H37" s="33">
        <f t="shared" ref="H37:H38" si="7">((C37-D37)*D37*0.02466)*G37/1000</f>
        <v>0.29591970408000001</v>
      </c>
      <c r="I37" s="40">
        <v>73000</v>
      </c>
      <c r="J37" s="77">
        <v>11.7</v>
      </c>
      <c r="K37" s="49" t="s">
        <v>112</v>
      </c>
    </row>
    <row r="38" spans="1:11" ht="37.5" customHeight="1" x14ac:dyDescent="0.25">
      <c r="A38" s="100" t="s">
        <v>7</v>
      </c>
      <c r="B38" s="50">
        <v>35</v>
      </c>
      <c r="C38" s="19">
        <v>146</v>
      </c>
      <c r="D38" s="48">
        <v>7.7</v>
      </c>
      <c r="E38" s="8" t="s">
        <v>46</v>
      </c>
      <c r="F38" s="23">
        <v>33</v>
      </c>
      <c r="G38" s="10">
        <v>385.38</v>
      </c>
      <c r="H38" s="33">
        <f t="shared" si="7"/>
        <v>10.120341089628003</v>
      </c>
      <c r="I38" s="40">
        <v>73000</v>
      </c>
      <c r="J38" s="80" t="s">
        <v>38</v>
      </c>
      <c r="K38" s="49" t="s">
        <v>109</v>
      </c>
    </row>
    <row r="39" spans="1:11" ht="39.75" customHeight="1" x14ac:dyDescent="0.25">
      <c r="A39" s="100" t="s">
        <v>7</v>
      </c>
      <c r="B39" s="50">
        <v>36</v>
      </c>
      <c r="C39" s="19">
        <v>146</v>
      </c>
      <c r="D39" s="19" t="s">
        <v>8</v>
      </c>
      <c r="E39" s="23" t="s">
        <v>47</v>
      </c>
      <c r="F39" s="27">
        <f>68-60</f>
        <v>8</v>
      </c>
      <c r="G39" s="26"/>
      <c r="H39" s="34">
        <v>2.4460000000000002</v>
      </c>
      <c r="I39" s="40">
        <v>73000</v>
      </c>
      <c r="J39" s="79" t="s">
        <v>53</v>
      </c>
      <c r="K39" s="45" t="s">
        <v>33</v>
      </c>
    </row>
    <row r="40" spans="1:11" ht="38.25" customHeight="1" x14ac:dyDescent="0.25">
      <c r="A40" s="104" t="s">
        <v>27</v>
      </c>
      <c r="B40" s="50">
        <v>37</v>
      </c>
      <c r="C40" s="19">
        <v>146</v>
      </c>
      <c r="D40" s="19" t="s">
        <v>8</v>
      </c>
      <c r="E40" s="23" t="s">
        <v>47</v>
      </c>
      <c r="F40" s="23"/>
      <c r="G40" s="60"/>
      <c r="H40" s="47">
        <v>4.1059999999999999</v>
      </c>
      <c r="I40" s="40">
        <v>73000</v>
      </c>
      <c r="J40" s="81"/>
      <c r="K40" s="49" t="s">
        <v>110</v>
      </c>
    </row>
    <row r="41" spans="1:11" ht="54" customHeight="1" x14ac:dyDescent="0.25">
      <c r="A41" s="100" t="s">
        <v>7</v>
      </c>
      <c r="B41" s="50">
        <v>38</v>
      </c>
      <c r="C41" s="19">
        <v>146</v>
      </c>
      <c r="D41" s="19">
        <v>7.7</v>
      </c>
      <c r="E41" s="23" t="s">
        <v>46</v>
      </c>
      <c r="F41" s="23">
        <v>39</v>
      </c>
      <c r="G41" s="11">
        <v>429.73</v>
      </c>
      <c r="H41" s="33">
        <f t="shared" ref="H41" si="8">((C41-D41)*D41*0.02466)*G41/1000</f>
        <v>11.285002274238002</v>
      </c>
      <c r="I41" s="40">
        <v>73000</v>
      </c>
      <c r="J41" s="82" t="s">
        <v>54</v>
      </c>
      <c r="K41" s="49" t="s">
        <v>113</v>
      </c>
    </row>
    <row r="42" spans="1:11" ht="24" customHeight="1" x14ac:dyDescent="0.25">
      <c r="A42" s="100" t="s">
        <v>7</v>
      </c>
      <c r="B42" s="50">
        <v>39</v>
      </c>
      <c r="C42" s="19">
        <v>146</v>
      </c>
      <c r="D42" s="19">
        <v>8</v>
      </c>
      <c r="E42" s="8" t="s">
        <v>47</v>
      </c>
      <c r="F42" s="27">
        <v>7</v>
      </c>
      <c r="G42" s="26">
        <v>68.95</v>
      </c>
      <c r="H42" s="33">
        <f>((C42-D42)*D42*0.02466)*G42/1000</f>
        <v>1.8771389280000002</v>
      </c>
      <c r="I42" s="40">
        <v>69000</v>
      </c>
      <c r="J42" s="78" t="s">
        <v>55</v>
      </c>
      <c r="K42" s="49" t="s">
        <v>30</v>
      </c>
    </row>
    <row r="43" spans="1:11" ht="24" customHeight="1" x14ac:dyDescent="0.25">
      <c r="A43" s="100" t="s">
        <v>7</v>
      </c>
      <c r="B43" s="50">
        <v>40</v>
      </c>
      <c r="C43" s="19">
        <v>146</v>
      </c>
      <c r="D43" s="19">
        <v>8</v>
      </c>
      <c r="E43" s="8" t="s">
        <v>47</v>
      </c>
      <c r="F43" s="27">
        <v>17</v>
      </c>
      <c r="G43" s="26">
        <v>174.98</v>
      </c>
      <c r="H43" s="33">
        <f>((C43-D43)*D43*0.02466)*G43/1000</f>
        <v>4.7637675071999999</v>
      </c>
      <c r="I43" s="40">
        <v>110000</v>
      </c>
      <c r="J43" s="78" t="s">
        <v>170</v>
      </c>
      <c r="K43" s="49" t="s">
        <v>171</v>
      </c>
    </row>
    <row r="44" spans="1:11" ht="39.75" customHeight="1" x14ac:dyDescent="0.25">
      <c r="A44" s="100" t="s">
        <v>7</v>
      </c>
      <c r="B44" s="50">
        <v>41</v>
      </c>
      <c r="C44" s="19">
        <v>146</v>
      </c>
      <c r="D44" s="19">
        <v>9</v>
      </c>
      <c r="E44" s="8" t="s">
        <v>47</v>
      </c>
      <c r="F44" s="27">
        <v>2</v>
      </c>
      <c r="G44" s="26">
        <v>19.260000000000002</v>
      </c>
      <c r="H44" s="33">
        <f>((C44-D44)*D44*0.02466)*G44/1000</f>
        <v>0.58561532280000006</v>
      </c>
      <c r="I44" s="40">
        <v>73000</v>
      </c>
      <c r="J44" s="83" t="s">
        <v>37</v>
      </c>
      <c r="K44" s="49" t="s">
        <v>30</v>
      </c>
    </row>
    <row r="45" spans="1:11" ht="26.25" customHeight="1" x14ac:dyDescent="0.25">
      <c r="A45" s="99" t="s">
        <v>28</v>
      </c>
      <c r="B45" s="50">
        <v>42</v>
      </c>
      <c r="C45" s="19">
        <v>159</v>
      </c>
      <c r="D45" s="19">
        <v>6</v>
      </c>
      <c r="E45" s="8" t="s">
        <v>46</v>
      </c>
      <c r="F45" s="65">
        <v>3</v>
      </c>
      <c r="G45" s="11">
        <v>24.33</v>
      </c>
      <c r="H45" s="33">
        <f>((C45-D45)*D45*0.02466)*G45/1000</f>
        <v>0.55077962039999995</v>
      </c>
      <c r="I45" s="40">
        <v>73000</v>
      </c>
      <c r="J45" s="84" t="s">
        <v>62</v>
      </c>
      <c r="K45" s="92" t="s">
        <v>114</v>
      </c>
    </row>
    <row r="46" spans="1:11" ht="107.25" customHeight="1" x14ac:dyDescent="0.25">
      <c r="A46" s="105" t="s">
        <v>7</v>
      </c>
      <c r="B46" s="50">
        <v>43</v>
      </c>
      <c r="C46" s="19">
        <v>159</v>
      </c>
      <c r="D46" s="19">
        <v>6</v>
      </c>
      <c r="E46" s="8" t="s">
        <v>46</v>
      </c>
      <c r="F46" s="65">
        <v>67</v>
      </c>
      <c r="G46" s="11">
        <v>773.52</v>
      </c>
      <c r="H46" s="33">
        <v>17.510000000000002</v>
      </c>
      <c r="I46" s="40">
        <v>77000</v>
      </c>
      <c r="J46" s="84" t="s">
        <v>242</v>
      </c>
      <c r="K46" s="92" t="s">
        <v>238</v>
      </c>
    </row>
    <row r="47" spans="1:11" ht="60" customHeight="1" x14ac:dyDescent="0.25">
      <c r="A47" s="105" t="s">
        <v>7</v>
      </c>
      <c r="B47" s="50">
        <v>44</v>
      </c>
      <c r="C47" s="19">
        <v>159</v>
      </c>
      <c r="D47" s="19">
        <v>8</v>
      </c>
      <c r="E47" s="8" t="s">
        <v>46</v>
      </c>
      <c r="F47" s="21">
        <v>51</v>
      </c>
      <c r="G47" s="11">
        <v>586.5</v>
      </c>
      <c r="H47" s="33">
        <v>17.471</v>
      </c>
      <c r="I47" s="40">
        <v>77000</v>
      </c>
      <c r="J47" s="80" t="s">
        <v>291</v>
      </c>
      <c r="K47" s="92" t="s">
        <v>292</v>
      </c>
    </row>
    <row r="48" spans="1:11" ht="36.75" customHeight="1" x14ac:dyDescent="0.25">
      <c r="A48" s="99" t="s">
        <v>28</v>
      </c>
      <c r="B48" s="50">
        <v>45</v>
      </c>
      <c r="C48" s="19">
        <v>159</v>
      </c>
      <c r="D48" s="19">
        <v>8</v>
      </c>
      <c r="E48" s="8" t="s">
        <v>46</v>
      </c>
      <c r="F48" s="21">
        <v>11</v>
      </c>
      <c r="G48" s="11">
        <v>127.06</v>
      </c>
      <c r="H48" s="33">
        <v>3.7869999999999999</v>
      </c>
      <c r="I48" s="40">
        <v>77000</v>
      </c>
      <c r="J48" s="80"/>
      <c r="K48" s="92" t="s">
        <v>115</v>
      </c>
    </row>
    <row r="49" spans="1:11" ht="34.5" customHeight="1" x14ac:dyDescent="0.25">
      <c r="A49" s="100" t="s">
        <v>7</v>
      </c>
      <c r="B49" s="50">
        <v>46</v>
      </c>
      <c r="C49" s="19">
        <v>159</v>
      </c>
      <c r="D49" s="19">
        <v>8</v>
      </c>
      <c r="E49" s="8" t="s">
        <v>46</v>
      </c>
      <c r="F49" s="21">
        <v>3</v>
      </c>
      <c r="G49" s="11">
        <v>34.14</v>
      </c>
      <c r="H49" s="33">
        <f>((C49-D49)*D49*0.02466)*G49/1000</f>
        <v>1.0170060192000001</v>
      </c>
      <c r="I49" s="40">
        <v>77000</v>
      </c>
      <c r="J49" s="80" t="s">
        <v>40</v>
      </c>
      <c r="K49" s="92" t="s">
        <v>116</v>
      </c>
    </row>
    <row r="50" spans="1:11" ht="47.25" customHeight="1" x14ac:dyDescent="0.25">
      <c r="A50" s="100" t="s">
        <v>7</v>
      </c>
      <c r="B50" s="50">
        <v>47</v>
      </c>
      <c r="C50" s="19">
        <v>159</v>
      </c>
      <c r="D50" s="19">
        <v>8</v>
      </c>
      <c r="E50" s="8" t="s">
        <v>46</v>
      </c>
      <c r="F50" s="21">
        <v>33</v>
      </c>
      <c r="G50" s="11">
        <v>352.65</v>
      </c>
      <c r="H50" s="33">
        <v>10.503</v>
      </c>
      <c r="I50" s="40">
        <v>77000</v>
      </c>
      <c r="J50" s="80" t="s">
        <v>218</v>
      </c>
      <c r="K50" s="111" t="s">
        <v>89</v>
      </c>
    </row>
    <row r="51" spans="1:11" ht="36" customHeight="1" x14ac:dyDescent="0.25">
      <c r="A51" s="99" t="s">
        <v>28</v>
      </c>
      <c r="B51" s="50">
        <v>48</v>
      </c>
      <c r="C51" s="19">
        <v>159</v>
      </c>
      <c r="D51" s="19">
        <v>8</v>
      </c>
      <c r="E51" s="8" t="s">
        <v>46</v>
      </c>
      <c r="F51" s="21">
        <v>36</v>
      </c>
      <c r="G51" s="11">
        <v>414.45</v>
      </c>
      <c r="H51" s="33">
        <v>12.346</v>
      </c>
      <c r="I51" s="40">
        <v>77000</v>
      </c>
      <c r="J51" s="80" t="s">
        <v>193</v>
      </c>
      <c r="K51" s="92" t="s">
        <v>117</v>
      </c>
    </row>
    <row r="52" spans="1:11" ht="24.75" customHeight="1" x14ac:dyDescent="0.25">
      <c r="A52" s="100" t="s">
        <v>7</v>
      </c>
      <c r="B52" s="50">
        <v>49</v>
      </c>
      <c r="C52" s="19">
        <v>159</v>
      </c>
      <c r="D52" s="19">
        <v>8</v>
      </c>
      <c r="E52" s="8" t="s">
        <v>3</v>
      </c>
      <c r="F52" s="21">
        <v>20</v>
      </c>
      <c r="G52" s="11">
        <v>199.53</v>
      </c>
      <c r="H52" s="33">
        <f>((C52-D52)*D52*0.02466)*G52/1000</f>
        <v>5.9438550383999997</v>
      </c>
      <c r="I52" s="40">
        <v>89000</v>
      </c>
      <c r="J52" s="80" t="s">
        <v>201</v>
      </c>
      <c r="K52" s="92" t="s">
        <v>203</v>
      </c>
    </row>
    <row r="53" spans="1:11" ht="21.75" customHeight="1" x14ac:dyDescent="0.25">
      <c r="A53" s="100" t="s">
        <v>7</v>
      </c>
      <c r="B53" s="50">
        <v>50</v>
      </c>
      <c r="C53" s="19">
        <v>159</v>
      </c>
      <c r="D53" s="19">
        <v>9</v>
      </c>
      <c r="E53" s="8" t="s">
        <v>3</v>
      </c>
      <c r="F53" s="21">
        <v>2</v>
      </c>
      <c r="G53" s="11">
        <v>18.61</v>
      </c>
      <c r="H53" s="33">
        <f>((C53-D53)*D53*0.02466)*G53/1000</f>
        <v>0.61954551000000002</v>
      </c>
      <c r="I53" s="40">
        <v>89000</v>
      </c>
      <c r="J53" s="77" t="s">
        <v>202</v>
      </c>
      <c r="K53" s="92" t="s">
        <v>203</v>
      </c>
    </row>
    <row r="54" spans="1:11" ht="34.5" customHeight="1" x14ac:dyDescent="0.25">
      <c r="A54" s="104" t="s">
        <v>27</v>
      </c>
      <c r="B54" s="50">
        <v>51</v>
      </c>
      <c r="C54" s="15">
        <v>168</v>
      </c>
      <c r="D54" s="9" t="s">
        <v>45</v>
      </c>
      <c r="E54" s="8" t="s">
        <v>46</v>
      </c>
      <c r="F54" s="16">
        <f>61-26-7-2-8</f>
        <v>18</v>
      </c>
      <c r="G54" s="17"/>
      <c r="H54" s="35">
        <f>21.172-8.922-2.522-0.657-2.714</f>
        <v>6.3569999999999993</v>
      </c>
      <c r="I54" s="40">
        <v>75000</v>
      </c>
      <c r="J54" s="77"/>
      <c r="K54" s="45" t="s">
        <v>90</v>
      </c>
    </row>
    <row r="55" spans="1:11" ht="34.5" customHeight="1" x14ac:dyDescent="0.25">
      <c r="A55" s="104" t="s">
        <v>227</v>
      </c>
      <c r="B55" s="50">
        <v>52</v>
      </c>
      <c r="C55" s="15">
        <v>168</v>
      </c>
      <c r="D55" s="9">
        <v>7.3</v>
      </c>
      <c r="E55" s="8"/>
      <c r="F55" s="16">
        <v>1</v>
      </c>
      <c r="G55" s="17">
        <v>12.6</v>
      </c>
      <c r="H55" s="35">
        <v>0.372</v>
      </c>
      <c r="I55" s="40">
        <v>110000</v>
      </c>
      <c r="J55" s="77"/>
      <c r="K55" s="45" t="s">
        <v>228</v>
      </c>
    </row>
    <row r="56" spans="1:11" ht="34.5" customHeight="1" x14ac:dyDescent="0.25">
      <c r="A56" s="104" t="s">
        <v>27</v>
      </c>
      <c r="B56" s="50">
        <v>53</v>
      </c>
      <c r="C56" s="15">
        <v>168</v>
      </c>
      <c r="D56" s="9">
        <v>8.9</v>
      </c>
      <c r="E56" s="8"/>
      <c r="F56" s="16">
        <v>2</v>
      </c>
      <c r="G56" s="17">
        <v>24.1</v>
      </c>
      <c r="H56" s="35">
        <v>0.90200000000000002</v>
      </c>
      <c r="I56" s="40">
        <v>110000</v>
      </c>
      <c r="J56" s="77"/>
      <c r="K56" s="45" t="s">
        <v>226</v>
      </c>
    </row>
    <row r="57" spans="1:11" ht="34.5" customHeight="1" x14ac:dyDescent="0.25">
      <c r="A57" s="99" t="s">
        <v>28</v>
      </c>
      <c r="B57" s="50">
        <v>54</v>
      </c>
      <c r="C57" s="15">
        <v>168</v>
      </c>
      <c r="D57" s="9">
        <v>8</v>
      </c>
      <c r="E57" s="8" t="s">
        <v>46</v>
      </c>
      <c r="F57" s="16">
        <v>2</v>
      </c>
      <c r="G57" s="17">
        <v>23.34</v>
      </c>
      <c r="H57" s="35">
        <v>0.73699999999999999</v>
      </c>
      <c r="I57" s="40">
        <v>79000</v>
      </c>
      <c r="J57" s="77" t="s">
        <v>79</v>
      </c>
      <c r="K57" s="45" t="s">
        <v>91</v>
      </c>
    </row>
    <row r="58" spans="1:11" ht="21" customHeight="1" x14ac:dyDescent="0.25">
      <c r="A58" s="99" t="s">
        <v>27</v>
      </c>
      <c r="B58" s="50">
        <v>55</v>
      </c>
      <c r="C58" s="15">
        <v>168</v>
      </c>
      <c r="D58" s="9">
        <v>8.9</v>
      </c>
      <c r="E58" s="10" t="s">
        <v>46</v>
      </c>
      <c r="F58" s="16">
        <v>166</v>
      </c>
      <c r="G58" s="17">
        <v>1911.88</v>
      </c>
      <c r="H58" s="35">
        <v>66.769000000000005</v>
      </c>
      <c r="I58" s="40">
        <v>79000</v>
      </c>
      <c r="J58" s="130"/>
      <c r="K58" s="45" t="s">
        <v>217</v>
      </c>
    </row>
    <row r="59" spans="1:11" ht="178.5" customHeight="1" x14ac:dyDescent="0.25">
      <c r="A59" s="99" t="s">
        <v>28</v>
      </c>
      <c r="B59" s="50">
        <v>56</v>
      </c>
      <c r="C59" s="15">
        <v>168</v>
      </c>
      <c r="D59" s="9">
        <v>8.9</v>
      </c>
      <c r="E59" s="10" t="s">
        <v>46</v>
      </c>
      <c r="F59" s="16">
        <v>164</v>
      </c>
      <c r="G59" s="17">
        <v>1899.87</v>
      </c>
      <c r="H59" s="35">
        <v>66.346999999999994</v>
      </c>
      <c r="I59" s="40">
        <v>77000</v>
      </c>
      <c r="J59" s="130" t="s">
        <v>207</v>
      </c>
      <c r="K59" s="45" t="s">
        <v>208</v>
      </c>
    </row>
    <row r="60" spans="1:11" ht="55.5" customHeight="1" x14ac:dyDescent="0.25">
      <c r="A60" s="104" t="s">
        <v>27</v>
      </c>
      <c r="B60" s="50">
        <v>57</v>
      </c>
      <c r="C60" s="15">
        <v>168</v>
      </c>
      <c r="D60" s="9">
        <v>8.9</v>
      </c>
      <c r="E60" s="10"/>
      <c r="F60" s="16">
        <v>1</v>
      </c>
      <c r="G60" s="17"/>
      <c r="H60" s="35">
        <v>0.33500000000000002</v>
      </c>
      <c r="I60" s="40">
        <v>73000</v>
      </c>
      <c r="J60" s="77"/>
      <c r="K60" s="45" t="s">
        <v>128</v>
      </c>
    </row>
    <row r="61" spans="1:11" ht="24" customHeight="1" x14ac:dyDescent="0.25">
      <c r="A61" s="104" t="s">
        <v>5</v>
      </c>
      <c r="B61" s="50">
        <v>58</v>
      </c>
      <c r="C61" s="15">
        <v>168</v>
      </c>
      <c r="D61" s="9">
        <v>8.9</v>
      </c>
      <c r="E61" s="10" t="s">
        <v>46</v>
      </c>
      <c r="F61" s="16">
        <v>160</v>
      </c>
      <c r="G61" s="17"/>
      <c r="H61" s="35">
        <v>67.885000000000005</v>
      </c>
      <c r="I61" s="40">
        <v>77000</v>
      </c>
      <c r="J61" s="77"/>
      <c r="K61" s="45" t="s">
        <v>187</v>
      </c>
    </row>
    <row r="62" spans="1:11" ht="18.75" customHeight="1" x14ac:dyDescent="0.25">
      <c r="A62" s="104" t="s">
        <v>27</v>
      </c>
      <c r="B62" s="50">
        <v>59</v>
      </c>
      <c r="C62" s="15">
        <v>168</v>
      </c>
      <c r="D62" s="9">
        <v>8.9</v>
      </c>
      <c r="E62" s="10" t="s">
        <v>46</v>
      </c>
      <c r="F62" s="16">
        <v>3</v>
      </c>
      <c r="G62" s="17"/>
      <c r="H62" s="35">
        <v>1.31</v>
      </c>
      <c r="I62" s="40">
        <v>110000</v>
      </c>
      <c r="J62" s="77"/>
      <c r="K62" s="45" t="s">
        <v>145</v>
      </c>
    </row>
    <row r="63" spans="1:11" ht="18.75" customHeight="1" x14ac:dyDescent="0.25">
      <c r="A63" s="104" t="s">
        <v>27</v>
      </c>
      <c r="B63" s="50">
        <v>60</v>
      </c>
      <c r="C63" s="15">
        <v>168</v>
      </c>
      <c r="D63" s="9">
        <v>8.9</v>
      </c>
      <c r="E63" s="10" t="s">
        <v>46</v>
      </c>
      <c r="F63" s="16">
        <v>2</v>
      </c>
      <c r="G63" s="17"/>
      <c r="H63" s="35">
        <v>0.9</v>
      </c>
      <c r="I63" s="40">
        <v>115000</v>
      </c>
      <c r="J63" s="77"/>
      <c r="K63" s="94" t="s">
        <v>141</v>
      </c>
    </row>
    <row r="64" spans="1:11" ht="33" customHeight="1" x14ac:dyDescent="0.25">
      <c r="A64" s="104" t="s">
        <v>227</v>
      </c>
      <c r="B64" s="50">
        <v>61</v>
      </c>
      <c r="C64" s="15">
        <v>168</v>
      </c>
      <c r="D64" s="9">
        <v>8.9</v>
      </c>
      <c r="E64" s="10" t="s">
        <v>46</v>
      </c>
      <c r="F64" s="16">
        <v>2</v>
      </c>
      <c r="G64" s="17">
        <v>23.24</v>
      </c>
      <c r="H64" s="35">
        <v>0.875</v>
      </c>
      <c r="I64" s="40">
        <v>115000</v>
      </c>
      <c r="J64" s="77" t="s">
        <v>146</v>
      </c>
      <c r="K64" s="94" t="s">
        <v>142</v>
      </c>
    </row>
    <row r="65" spans="1:11" ht="27.75" customHeight="1" x14ac:dyDescent="0.25">
      <c r="A65" s="99" t="s">
        <v>28</v>
      </c>
      <c r="B65" s="50">
        <v>62</v>
      </c>
      <c r="C65" s="15">
        <v>168</v>
      </c>
      <c r="D65" s="9">
        <v>16</v>
      </c>
      <c r="E65" s="8" t="s">
        <v>47</v>
      </c>
      <c r="F65" s="16">
        <v>2</v>
      </c>
      <c r="G65" s="17">
        <v>14.26</v>
      </c>
      <c r="H65" s="33">
        <f>((C65-D65)*D65*0.02466)*G65/1000</f>
        <v>0.85521669119999999</v>
      </c>
      <c r="I65" s="40">
        <v>100000</v>
      </c>
      <c r="J65" s="77" t="s">
        <v>75</v>
      </c>
      <c r="K65" s="45" t="s">
        <v>92</v>
      </c>
    </row>
    <row r="66" spans="1:11" ht="27.75" customHeight="1" x14ac:dyDescent="0.25">
      <c r="A66" s="99" t="s">
        <v>234</v>
      </c>
      <c r="B66" s="50">
        <v>63</v>
      </c>
      <c r="C66" s="15">
        <v>168</v>
      </c>
      <c r="D66" s="9">
        <v>16</v>
      </c>
      <c r="E66" s="8" t="s">
        <v>47</v>
      </c>
      <c r="F66" s="16">
        <v>4</v>
      </c>
      <c r="G66" s="17">
        <v>46.56</v>
      </c>
      <c r="H66" s="33">
        <f>((C66-D66)*D66*0.02466)*G66/1000</f>
        <v>2.7923484672000005</v>
      </c>
      <c r="I66" s="40">
        <v>120000</v>
      </c>
      <c r="J66" s="77" t="s">
        <v>172</v>
      </c>
      <c r="K66" s="45" t="s">
        <v>159</v>
      </c>
    </row>
    <row r="67" spans="1:11" ht="15.75" customHeight="1" x14ac:dyDescent="0.25">
      <c r="A67" s="104" t="s">
        <v>27</v>
      </c>
      <c r="B67" s="50">
        <v>64</v>
      </c>
      <c r="C67" s="15" t="s">
        <v>17</v>
      </c>
      <c r="D67" s="9"/>
      <c r="E67" s="10"/>
      <c r="F67" s="16">
        <v>1</v>
      </c>
      <c r="G67" s="17"/>
      <c r="H67" s="35"/>
      <c r="I67" s="40">
        <v>75000</v>
      </c>
      <c r="J67" s="77"/>
      <c r="K67" s="45" t="s">
        <v>31</v>
      </c>
    </row>
    <row r="68" spans="1:11" ht="25.5" customHeight="1" x14ac:dyDescent="0.25">
      <c r="A68" s="104" t="s">
        <v>27</v>
      </c>
      <c r="B68" s="50">
        <v>65</v>
      </c>
      <c r="C68" s="15">
        <v>178</v>
      </c>
      <c r="D68" s="9">
        <v>8.1</v>
      </c>
      <c r="E68" s="10"/>
      <c r="F68" s="16">
        <v>99</v>
      </c>
      <c r="G68" s="17"/>
      <c r="H68" s="35">
        <v>40.335000000000001</v>
      </c>
      <c r="I68" s="40"/>
      <c r="J68" s="77" t="s">
        <v>168</v>
      </c>
      <c r="K68" s="45" t="s">
        <v>167</v>
      </c>
    </row>
    <row r="69" spans="1:11" ht="25.5" customHeight="1" x14ac:dyDescent="0.25">
      <c r="A69" s="104" t="s">
        <v>27</v>
      </c>
      <c r="B69" s="50">
        <v>66</v>
      </c>
      <c r="C69" s="15">
        <v>178</v>
      </c>
      <c r="D69" s="9">
        <v>8.1</v>
      </c>
      <c r="E69" s="10"/>
      <c r="F69" s="16">
        <v>10</v>
      </c>
      <c r="G69" s="17"/>
      <c r="H69" s="35">
        <v>4.26</v>
      </c>
      <c r="I69" s="40"/>
      <c r="J69" s="77"/>
      <c r="K69" s="45"/>
    </row>
    <row r="70" spans="1:11" ht="25.5" customHeight="1" x14ac:dyDescent="0.25">
      <c r="A70" s="104" t="s">
        <v>27</v>
      </c>
      <c r="B70" s="50">
        <v>67</v>
      </c>
      <c r="C70" s="15">
        <v>178</v>
      </c>
      <c r="D70" s="9">
        <v>8.1</v>
      </c>
      <c r="E70" s="10"/>
      <c r="F70" s="16">
        <v>16</v>
      </c>
      <c r="G70" s="17"/>
      <c r="H70" s="35">
        <v>6.66</v>
      </c>
      <c r="I70" s="40"/>
      <c r="J70" s="77"/>
      <c r="K70" s="45" t="s">
        <v>296</v>
      </c>
    </row>
    <row r="71" spans="1:11" ht="25.5" customHeight="1" x14ac:dyDescent="0.25">
      <c r="A71" s="104" t="s">
        <v>27</v>
      </c>
      <c r="B71" s="50">
        <v>68</v>
      </c>
      <c r="C71" s="15">
        <v>178</v>
      </c>
      <c r="D71" s="9">
        <v>9.1999999999999993</v>
      </c>
      <c r="E71" s="10" t="s">
        <v>46</v>
      </c>
      <c r="F71" s="16">
        <f>45-44</f>
        <v>1</v>
      </c>
      <c r="G71" s="17"/>
      <c r="H71" s="35">
        <f>20.732-20.292</f>
        <v>0.43999999999999773</v>
      </c>
      <c r="I71" s="40">
        <v>75000</v>
      </c>
      <c r="J71" s="77"/>
      <c r="K71" s="45" t="s">
        <v>120</v>
      </c>
    </row>
    <row r="72" spans="1:11" ht="37.5" customHeight="1" x14ac:dyDescent="0.25">
      <c r="A72" s="99" t="s">
        <v>28</v>
      </c>
      <c r="B72" s="50">
        <v>69</v>
      </c>
      <c r="C72" s="10">
        <v>219</v>
      </c>
      <c r="D72" s="10">
        <v>6</v>
      </c>
      <c r="E72" s="23" t="s">
        <v>3</v>
      </c>
      <c r="F72" s="20">
        <v>2</v>
      </c>
      <c r="G72" s="23">
        <v>19.32</v>
      </c>
      <c r="H72" s="33">
        <f>((C72-D72)*D72*0.02466)*G72/1000</f>
        <v>0.60887907359999993</v>
      </c>
      <c r="I72" s="40">
        <v>55000</v>
      </c>
      <c r="J72" s="67" t="s">
        <v>65</v>
      </c>
      <c r="K72" s="137" t="s">
        <v>121</v>
      </c>
    </row>
    <row r="73" spans="1:11" ht="37.5" customHeight="1" x14ac:dyDescent="0.25">
      <c r="A73" s="99" t="s">
        <v>7</v>
      </c>
      <c r="B73" s="50">
        <v>70</v>
      </c>
      <c r="C73" s="10">
        <v>219</v>
      </c>
      <c r="D73" s="10">
        <v>6</v>
      </c>
      <c r="E73" s="23" t="s">
        <v>47</v>
      </c>
      <c r="F73" s="20">
        <v>3</v>
      </c>
      <c r="G73" s="23">
        <v>31.09</v>
      </c>
      <c r="H73" s="33">
        <f t="shared" ref="H73:H75" si="9">((C73-D73)*D73*0.02466)*G73/1000</f>
        <v>0.97981627319999998</v>
      </c>
      <c r="I73" s="40">
        <v>95000</v>
      </c>
      <c r="J73" s="67" t="s">
        <v>268</v>
      </c>
      <c r="K73" s="45" t="s">
        <v>204</v>
      </c>
    </row>
    <row r="74" spans="1:11" ht="37.5" customHeight="1" x14ac:dyDescent="0.25">
      <c r="A74" s="99" t="s">
        <v>234</v>
      </c>
      <c r="B74" s="50">
        <v>71</v>
      </c>
      <c r="C74" s="10">
        <v>219</v>
      </c>
      <c r="D74" s="10">
        <v>6</v>
      </c>
      <c r="E74" s="23" t="s">
        <v>47</v>
      </c>
      <c r="F74" s="20">
        <v>2</v>
      </c>
      <c r="G74" s="23">
        <v>23.64</v>
      </c>
      <c r="H74" s="33">
        <f t="shared" si="9"/>
        <v>0.74502594720000004</v>
      </c>
      <c r="I74" s="40">
        <v>77000</v>
      </c>
      <c r="J74" s="67" t="s">
        <v>269</v>
      </c>
      <c r="K74" s="45" t="s">
        <v>271</v>
      </c>
    </row>
    <row r="75" spans="1:11" ht="37.5" customHeight="1" x14ac:dyDescent="0.25">
      <c r="A75" s="99" t="s">
        <v>7</v>
      </c>
      <c r="B75" s="50">
        <v>72</v>
      </c>
      <c r="C75" s="10">
        <v>219</v>
      </c>
      <c r="D75" s="10">
        <v>7</v>
      </c>
      <c r="E75" s="23" t="s">
        <v>47</v>
      </c>
      <c r="F75" s="20">
        <v>5</v>
      </c>
      <c r="G75" s="23">
        <v>45.53</v>
      </c>
      <c r="H75" s="33">
        <f t="shared" si="9"/>
        <v>1.6661903832000002</v>
      </c>
      <c r="I75" s="40">
        <v>95000</v>
      </c>
      <c r="J75" s="67" t="s">
        <v>270</v>
      </c>
      <c r="K75" s="45" t="s">
        <v>204</v>
      </c>
    </row>
    <row r="76" spans="1:11" ht="32.25" customHeight="1" x14ac:dyDescent="0.25">
      <c r="A76" s="99" t="s">
        <v>28</v>
      </c>
      <c r="B76" s="50">
        <v>73</v>
      </c>
      <c r="C76" s="10">
        <v>219</v>
      </c>
      <c r="D76" s="10">
        <v>7</v>
      </c>
      <c r="E76" s="23" t="s">
        <v>3</v>
      </c>
      <c r="F76" s="20">
        <v>9</v>
      </c>
      <c r="G76" s="23">
        <v>87.33</v>
      </c>
      <c r="H76" s="33">
        <f>((C76-D76)*D76*0.02466)*G76/1000</f>
        <v>3.1958797751999999</v>
      </c>
      <c r="I76" s="40">
        <v>55000</v>
      </c>
      <c r="J76" s="85" t="s">
        <v>66</v>
      </c>
      <c r="K76" s="46" t="s">
        <v>121</v>
      </c>
    </row>
    <row r="77" spans="1:11" ht="32.25" customHeight="1" x14ac:dyDescent="0.25">
      <c r="A77" s="99" t="s">
        <v>28</v>
      </c>
      <c r="B77" s="50">
        <v>74</v>
      </c>
      <c r="C77" s="10">
        <v>219</v>
      </c>
      <c r="D77" s="10">
        <v>7</v>
      </c>
      <c r="E77" s="8" t="s">
        <v>47</v>
      </c>
      <c r="F77" s="20">
        <v>10</v>
      </c>
      <c r="G77" s="23">
        <v>98.95</v>
      </c>
      <c r="H77" s="33">
        <f>((C77-D77)*D77*0.02466)*G77/1000</f>
        <v>3.6211187880000009</v>
      </c>
      <c r="I77" s="40">
        <v>69000</v>
      </c>
      <c r="J77" s="85" t="s">
        <v>68</v>
      </c>
      <c r="K77" s="46" t="s">
        <v>93</v>
      </c>
    </row>
    <row r="78" spans="1:11" ht="32.25" customHeight="1" x14ac:dyDescent="0.25">
      <c r="A78" s="99" t="s">
        <v>28</v>
      </c>
      <c r="B78" s="50">
        <v>75</v>
      </c>
      <c r="C78" s="10">
        <v>219</v>
      </c>
      <c r="D78" s="10">
        <v>8</v>
      </c>
      <c r="E78" s="8" t="s">
        <v>47</v>
      </c>
      <c r="F78" s="20">
        <v>1</v>
      </c>
      <c r="G78" s="23">
        <v>5.4</v>
      </c>
      <c r="H78" s="33">
        <f>((C78-D78)*D78*0.02466)*G78/1000</f>
        <v>0.22478083200000004</v>
      </c>
      <c r="I78" s="40">
        <v>65000</v>
      </c>
      <c r="J78" s="85" t="s">
        <v>76</v>
      </c>
      <c r="K78" s="46" t="s">
        <v>93</v>
      </c>
    </row>
    <row r="79" spans="1:11" ht="32.25" customHeight="1" x14ac:dyDescent="0.25">
      <c r="A79" s="99" t="s">
        <v>28</v>
      </c>
      <c r="B79" s="50">
        <v>76</v>
      </c>
      <c r="C79" s="10">
        <v>219</v>
      </c>
      <c r="D79" s="10">
        <v>8</v>
      </c>
      <c r="E79" s="23" t="s">
        <v>3</v>
      </c>
      <c r="F79" s="20">
        <v>2</v>
      </c>
      <c r="G79" s="23">
        <v>16.350000000000001</v>
      </c>
      <c r="H79" s="33">
        <f t="shared" ref="H79:H81" si="10">((C79-D79)*D79*0.02466)*G79/1000</f>
        <v>0.68058640800000014</v>
      </c>
      <c r="I79" s="40">
        <v>55000</v>
      </c>
      <c r="J79" s="67" t="s">
        <v>67</v>
      </c>
      <c r="K79" s="46" t="s">
        <v>136</v>
      </c>
    </row>
    <row r="80" spans="1:11" ht="32.25" customHeight="1" x14ac:dyDescent="0.25">
      <c r="A80" s="99" t="s">
        <v>7</v>
      </c>
      <c r="B80" s="50">
        <v>77</v>
      </c>
      <c r="C80" s="10">
        <v>219</v>
      </c>
      <c r="D80" s="10">
        <v>8</v>
      </c>
      <c r="E80" s="23" t="s">
        <v>47</v>
      </c>
      <c r="F80" s="20">
        <v>4</v>
      </c>
      <c r="G80" s="23">
        <v>36.72</v>
      </c>
      <c r="H80" s="33">
        <f t="shared" si="10"/>
        <v>1.5285096576000001</v>
      </c>
      <c r="I80" s="40">
        <v>95000</v>
      </c>
      <c r="J80" s="67" t="s">
        <v>272</v>
      </c>
      <c r="K80" s="46" t="s">
        <v>204</v>
      </c>
    </row>
    <row r="81" spans="1:11" ht="32.25" customHeight="1" x14ac:dyDescent="0.25">
      <c r="A81" s="99" t="s">
        <v>293</v>
      </c>
      <c r="B81" s="50">
        <v>78</v>
      </c>
      <c r="C81" s="10">
        <v>219</v>
      </c>
      <c r="D81" s="10">
        <v>8</v>
      </c>
      <c r="E81" s="23" t="s">
        <v>46</v>
      </c>
      <c r="F81" s="20">
        <v>50</v>
      </c>
      <c r="G81" s="23">
        <v>600</v>
      </c>
      <c r="H81" s="33">
        <f t="shared" si="10"/>
        <v>24.975648</v>
      </c>
      <c r="I81" s="40">
        <v>82000</v>
      </c>
      <c r="J81" s="67" t="s">
        <v>294</v>
      </c>
      <c r="K81" s="46" t="s">
        <v>295</v>
      </c>
    </row>
    <row r="82" spans="1:11" ht="49.5" customHeight="1" x14ac:dyDescent="0.25">
      <c r="A82" s="133" t="s">
        <v>7</v>
      </c>
      <c r="B82" s="50">
        <v>79</v>
      </c>
      <c r="C82" s="10">
        <v>219</v>
      </c>
      <c r="D82" s="10">
        <v>10</v>
      </c>
      <c r="E82" s="23" t="s">
        <v>46</v>
      </c>
      <c r="F82" s="20">
        <v>44</v>
      </c>
      <c r="G82" s="23">
        <v>500.5</v>
      </c>
      <c r="H82" s="33">
        <f>((C82-D82)*D82*0.02466)*G82/1000</f>
        <v>25.795469700000002</v>
      </c>
      <c r="I82" s="40">
        <v>89000</v>
      </c>
      <c r="J82" s="67" t="s">
        <v>239</v>
      </c>
      <c r="K82" s="46" t="s">
        <v>221</v>
      </c>
    </row>
    <row r="83" spans="1:11" ht="33.75" customHeight="1" x14ac:dyDescent="0.25">
      <c r="A83" s="98" t="s">
        <v>5</v>
      </c>
      <c r="B83" s="50">
        <v>80</v>
      </c>
      <c r="C83" s="14">
        <v>245</v>
      </c>
      <c r="D83" s="14">
        <v>7.9</v>
      </c>
      <c r="E83" s="8" t="s">
        <v>46</v>
      </c>
      <c r="F83" s="62">
        <f>39-37</f>
        <v>2</v>
      </c>
      <c r="G83" s="36"/>
      <c r="H83" s="33">
        <f>20.31-19.27</f>
        <v>1.0399999999999991</v>
      </c>
      <c r="I83" s="40">
        <v>79000</v>
      </c>
      <c r="J83" s="67"/>
      <c r="K83" s="45" t="s">
        <v>94</v>
      </c>
    </row>
    <row r="84" spans="1:11" ht="33.75" customHeight="1" x14ac:dyDescent="0.25">
      <c r="A84" s="98" t="s">
        <v>60</v>
      </c>
      <c r="B84" s="50">
        <v>81</v>
      </c>
      <c r="C84" s="14">
        <v>245</v>
      </c>
      <c r="D84" s="14">
        <v>7.9</v>
      </c>
      <c r="E84" s="8" t="s">
        <v>46</v>
      </c>
      <c r="F84" s="62">
        <v>37</v>
      </c>
      <c r="G84" s="36"/>
      <c r="H84" s="33">
        <v>19.27</v>
      </c>
      <c r="I84" s="40"/>
      <c r="J84" s="132" t="s">
        <v>212</v>
      </c>
      <c r="K84" s="45" t="s">
        <v>94</v>
      </c>
    </row>
    <row r="85" spans="1:11" ht="72.75" customHeight="1" x14ac:dyDescent="0.25">
      <c r="A85" s="99" t="s">
        <v>28</v>
      </c>
      <c r="B85" s="50">
        <v>82</v>
      </c>
      <c r="C85" s="14">
        <v>245</v>
      </c>
      <c r="D85" s="14">
        <v>7.9</v>
      </c>
      <c r="E85" s="8" t="s">
        <v>46</v>
      </c>
      <c r="F85" s="36">
        <v>37</v>
      </c>
      <c r="G85" s="36">
        <v>433.88</v>
      </c>
      <c r="H85" s="33">
        <v>20.416</v>
      </c>
      <c r="I85" s="40">
        <v>79000</v>
      </c>
      <c r="J85" s="67" t="s">
        <v>49</v>
      </c>
      <c r="K85" s="45" t="s">
        <v>122</v>
      </c>
    </row>
    <row r="86" spans="1:11" ht="63.75" customHeight="1" x14ac:dyDescent="0.25">
      <c r="A86" s="99" t="s">
        <v>28</v>
      </c>
      <c r="B86" s="50">
        <v>83</v>
      </c>
      <c r="C86" s="14">
        <v>245</v>
      </c>
      <c r="D86" s="14">
        <v>7.9</v>
      </c>
      <c r="E86" s="8" t="s">
        <v>46</v>
      </c>
      <c r="F86" s="21">
        <v>25</v>
      </c>
      <c r="G86" s="36"/>
      <c r="H86" s="33">
        <v>13.853999999999999</v>
      </c>
      <c r="I86" s="40">
        <v>79000</v>
      </c>
      <c r="J86" s="67" t="s">
        <v>160</v>
      </c>
      <c r="K86" s="45" t="s">
        <v>94</v>
      </c>
    </row>
    <row r="87" spans="1:11" ht="46.5" customHeight="1" x14ac:dyDescent="0.25">
      <c r="A87" s="99" t="s">
        <v>28</v>
      </c>
      <c r="B87" s="50">
        <v>84</v>
      </c>
      <c r="C87" s="14">
        <v>245</v>
      </c>
      <c r="D87" s="14">
        <v>7.9</v>
      </c>
      <c r="E87" s="8" t="s">
        <v>46</v>
      </c>
      <c r="F87" s="21">
        <v>24</v>
      </c>
      <c r="G87" s="36"/>
      <c r="H87" s="33">
        <v>13.172000000000001</v>
      </c>
      <c r="I87" s="40">
        <v>79000</v>
      </c>
      <c r="J87" s="67" t="s">
        <v>190</v>
      </c>
      <c r="K87" s="46" t="s">
        <v>94</v>
      </c>
    </row>
    <row r="88" spans="1:11" ht="48.75" customHeight="1" x14ac:dyDescent="0.25">
      <c r="A88" s="99" t="s">
        <v>28</v>
      </c>
      <c r="B88" s="50">
        <v>85</v>
      </c>
      <c r="C88" s="14">
        <v>245</v>
      </c>
      <c r="D88" s="14">
        <v>7.9</v>
      </c>
      <c r="E88" s="8" t="s">
        <v>46</v>
      </c>
      <c r="F88" s="36">
        <v>24</v>
      </c>
      <c r="G88" s="36">
        <v>276.43</v>
      </c>
      <c r="H88" s="33">
        <v>12.898999999999999</v>
      </c>
      <c r="I88" s="40">
        <v>79000</v>
      </c>
      <c r="J88" s="67" t="s">
        <v>191</v>
      </c>
      <c r="K88" s="45" t="s">
        <v>123</v>
      </c>
    </row>
    <row r="89" spans="1:11" ht="56.25" customHeight="1" x14ac:dyDescent="0.25">
      <c r="A89" s="100" t="s">
        <v>7</v>
      </c>
      <c r="B89" s="50">
        <v>86</v>
      </c>
      <c r="C89" s="14">
        <v>245</v>
      </c>
      <c r="D89" s="14">
        <v>7.9</v>
      </c>
      <c r="E89" s="8" t="s">
        <v>46</v>
      </c>
      <c r="F89" s="36">
        <v>15</v>
      </c>
      <c r="G89" s="36">
        <v>171.67</v>
      </c>
      <c r="H89" s="33">
        <v>7.9320000000000004</v>
      </c>
      <c r="I89" s="40">
        <v>79000</v>
      </c>
      <c r="J89" s="67" t="s">
        <v>192</v>
      </c>
      <c r="K89" s="45" t="s">
        <v>124</v>
      </c>
    </row>
    <row r="90" spans="1:11" ht="24.75" customHeight="1" x14ac:dyDescent="0.25">
      <c r="A90" s="104" t="s">
        <v>227</v>
      </c>
      <c r="B90" s="50">
        <v>87</v>
      </c>
      <c r="C90" s="14">
        <v>245</v>
      </c>
      <c r="D90" s="14">
        <v>7.9</v>
      </c>
      <c r="E90" s="8" t="s">
        <v>46</v>
      </c>
      <c r="F90" s="63">
        <v>38</v>
      </c>
      <c r="G90" s="36"/>
      <c r="H90" s="33">
        <v>20.381</v>
      </c>
      <c r="I90" s="40">
        <v>79000</v>
      </c>
      <c r="J90" s="67"/>
      <c r="K90" s="49" t="s">
        <v>94</v>
      </c>
    </row>
    <row r="91" spans="1:11" ht="24.75" customHeight="1" x14ac:dyDescent="0.25">
      <c r="A91" s="104" t="s">
        <v>227</v>
      </c>
      <c r="B91" s="50">
        <v>88</v>
      </c>
      <c r="C91" s="14">
        <v>245</v>
      </c>
      <c r="D91" s="14">
        <v>7.9</v>
      </c>
      <c r="E91" s="8" t="s">
        <v>46</v>
      </c>
      <c r="F91" s="63">
        <v>37</v>
      </c>
      <c r="G91" s="36"/>
      <c r="H91" s="33">
        <v>20</v>
      </c>
      <c r="I91" s="40">
        <v>79000</v>
      </c>
      <c r="J91" s="67"/>
      <c r="K91" s="49" t="s">
        <v>94</v>
      </c>
    </row>
    <row r="92" spans="1:11" ht="65.25" customHeight="1" x14ac:dyDescent="0.25">
      <c r="A92" s="99" t="s">
        <v>28</v>
      </c>
      <c r="B92" s="50">
        <v>89</v>
      </c>
      <c r="C92" s="14">
        <v>245</v>
      </c>
      <c r="D92" s="14" t="s">
        <v>16</v>
      </c>
      <c r="E92" s="23" t="s">
        <v>46</v>
      </c>
      <c r="F92" s="63">
        <v>28</v>
      </c>
      <c r="G92" s="36"/>
      <c r="H92" s="33">
        <v>15.462</v>
      </c>
      <c r="I92" s="40">
        <v>79000</v>
      </c>
      <c r="J92" s="67" t="s">
        <v>52</v>
      </c>
      <c r="K92" s="49" t="s">
        <v>125</v>
      </c>
    </row>
    <row r="93" spans="1:11" ht="26.25" customHeight="1" x14ac:dyDescent="0.25">
      <c r="A93" s="98" t="s">
        <v>60</v>
      </c>
      <c r="B93" s="50">
        <v>90</v>
      </c>
      <c r="C93" s="14">
        <v>245</v>
      </c>
      <c r="D93" s="14">
        <v>8.9</v>
      </c>
      <c r="E93" s="23" t="s">
        <v>46</v>
      </c>
      <c r="F93" s="63">
        <f>33-31</f>
        <v>2</v>
      </c>
      <c r="G93" s="36"/>
      <c r="H93" s="33">
        <f>20.585-19.559-0.177</f>
        <v>0.84899999999999975</v>
      </c>
      <c r="I93" s="40">
        <v>79000</v>
      </c>
      <c r="J93" s="67"/>
      <c r="K93" s="49" t="s">
        <v>94</v>
      </c>
    </row>
    <row r="94" spans="1:11" ht="40.5" customHeight="1" x14ac:dyDescent="0.25">
      <c r="A94" s="98" t="s">
        <v>60</v>
      </c>
      <c r="B94" s="50">
        <v>91</v>
      </c>
      <c r="C94" s="14">
        <v>245</v>
      </c>
      <c r="D94" s="14">
        <v>8.9</v>
      </c>
      <c r="E94" s="23" t="s">
        <v>46</v>
      </c>
      <c r="F94" s="63">
        <f>33-30</f>
        <v>3</v>
      </c>
      <c r="G94" s="36"/>
      <c r="H94" s="33">
        <f>20.765-18.8</f>
        <v>1.9649999999999999</v>
      </c>
      <c r="I94" s="40">
        <v>79000</v>
      </c>
      <c r="J94" s="67"/>
      <c r="K94" s="49" t="s">
        <v>94</v>
      </c>
    </row>
    <row r="95" spans="1:11" ht="40.5" customHeight="1" x14ac:dyDescent="0.25">
      <c r="A95" s="104" t="s">
        <v>227</v>
      </c>
      <c r="B95" s="50">
        <v>92</v>
      </c>
      <c r="C95" s="14">
        <v>245</v>
      </c>
      <c r="D95" s="14">
        <v>8.9</v>
      </c>
      <c r="E95" s="23" t="s">
        <v>46</v>
      </c>
      <c r="F95" s="63">
        <v>7</v>
      </c>
      <c r="G95" s="36"/>
      <c r="H95" s="33">
        <v>4.2969999999999997</v>
      </c>
      <c r="I95" s="40">
        <v>120000</v>
      </c>
      <c r="J95" s="67"/>
      <c r="K95" s="49" t="s">
        <v>137</v>
      </c>
    </row>
    <row r="96" spans="1:11" ht="40.5" customHeight="1" x14ac:dyDescent="0.25">
      <c r="A96" s="104" t="s">
        <v>227</v>
      </c>
      <c r="B96" s="50">
        <v>93</v>
      </c>
      <c r="C96" s="14">
        <v>245</v>
      </c>
      <c r="D96" s="14">
        <v>7.9</v>
      </c>
      <c r="E96" s="23" t="s">
        <v>46</v>
      </c>
      <c r="F96" s="63">
        <v>6</v>
      </c>
      <c r="G96" s="36">
        <v>70.349999999999994</v>
      </c>
      <c r="H96" s="33">
        <v>3.49</v>
      </c>
      <c r="I96" s="40">
        <v>120000</v>
      </c>
      <c r="J96" s="67"/>
      <c r="K96" s="112" t="s">
        <v>143</v>
      </c>
    </row>
    <row r="97" spans="1:11" ht="40.5" customHeight="1" x14ac:dyDescent="0.25">
      <c r="A97" s="101" t="s">
        <v>11</v>
      </c>
      <c r="B97" s="50">
        <v>94</v>
      </c>
      <c r="C97" s="14">
        <v>245</v>
      </c>
      <c r="D97" s="14">
        <v>7.9</v>
      </c>
      <c r="E97" s="23"/>
      <c r="F97" s="63">
        <v>2</v>
      </c>
      <c r="G97" s="36">
        <v>21.67</v>
      </c>
      <c r="H97" s="33">
        <v>1.0840000000000001</v>
      </c>
      <c r="I97" s="40">
        <v>120000</v>
      </c>
      <c r="J97" s="67"/>
      <c r="K97" s="112" t="s">
        <v>223</v>
      </c>
    </row>
    <row r="98" spans="1:11" ht="40.5" customHeight="1" x14ac:dyDescent="0.25">
      <c r="A98" s="101" t="s">
        <v>11</v>
      </c>
      <c r="B98" s="50">
        <v>95</v>
      </c>
      <c r="C98" s="14">
        <v>245</v>
      </c>
      <c r="D98" s="14">
        <v>7.9</v>
      </c>
      <c r="E98" s="23"/>
      <c r="F98" s="63">
        <v>1</v>
      </c>
      <c r="G98" s="36">
        <v>11.88</v>
      </c>
      <c r="H98" s="33">
        <v>0.59299999999999997</v>
      </c>
      <c r="I98" s="40">
        <v>120000</v>
      </c>
      <c r="J98" s="67"/>
      <c r="K98" s="112" t="s">
        <v>144</v>
      </c>
    </row>
    <row r="99" spans="1:11" ht="40.5" customHeight="1" x14ac:dyDescent="0.25">
      <c r="A99" s="101" t="s">
        <v>11</v>
      </c>
      <c r="B99" s="50">
        <v>96</v>
      </c>
      <c r="C99" s="14">
        <v>245</v>
      </c>
      <c r="D99" s="14">
        <v>8.9</v>
      </c>
      <c r="E99" s="23"/>
      <c r="F99" s="63">
        <v>5</v>
      </c>
      <c r="G99" s="36">
        <v>52.4</v>
      </c>
      <c r="H99" s="33">
        <v>3.016</v>
      </c>
      <c r="I99" s="40">
        <v>120000</v>
      </c>
      <c r="J99" s="67"/>
      <c r="K99" s="112" t="s">
        <v>224</v>
      </c>
    </row>
    <row r="100" spans="1:11" ht="40.5" customHeight="1" x14ac:dyDescent="0.25">
      <c r="A100" s="101" t="s">
        <v>11</v>
      </c>
      <c r="B100" s="50">
        <v>97</v>
      </c>
      <c r="C100" s="14">
        <v>245</v>
      </c>
      <c r="D100" s="14">
        <v>8.9</v>
      </c>
      <c r="E100" s="23"/>
      <c r="F100" s="63">
        <v>1</v>
      </c>
      <c r="G100" s="36">
        <v>12.01</v>
      </c>
      <c r="H100" s="33">
        <v>0.66400000000000003</v>
      </c>
      <c r="I100" s="40">
        <v>120000</v>
      </c>
      <c r="J100" s="67"/>
      <c r="K100" s="112" t="s">
        <v>225</v>
      </c>
    </row>
    <row r="101" spans="1:11" ht="40.5" customHeight="1" x14ac:dyDescent="0.25">
      <c r="A101" s="104" t="s">
        <v>227</v>
      </c>
      <c r="B101" s="50">
        <v>98</v>
      </c>
      <c r="C101" s="14">
        <v>245</v>
      </c>
      <c r="D101" s="14">
        <v>8.9</v>
      </c>
      <c r="E101" s="23" t="s">
        <v>46</v>
      </c>
      <c r="F101" s="63">
        <v>2</v>
      </c>
      <c r="G101" s="36"/>
      <c r="H101" s="33">
        <v>1.27</v>
      </c>
      <c r="I101" s="40">
        <v>120000</v>
      </c>
      <c r="J101" s="67"/>
      <c r="K101" s="112" t="s">
        <v>144</v>
      </c>
    </row>
    <row r="102" spans="1:11" ht="40.5" customHeight="1" x14ac:dyDescent="0.25">
      <c r="A102" s="104" t="s">
        <v>227</v>
      </c>
      <c r="B102" s="50">
        <v>99</v>
      </c>
      <c r="C102" s="14">
        <v>245</v>
      </c>
      <c r="D102" s="14">
        <v>8.9</v>
      </c>
      <c r="E102" s="23" t="s">
        <v>46</v>
      </c>
      <c r="F102" s="63">
        <v>4</v>
      </c>
      <c r="G102" s="36"/>
      <c r="H102" s="33">
        <v>2.5529999999999999</v>
      </c>
      <c r="I102" s="40">
        <v>120000</v>
      </c>
      <c r="J102" s="67"/>
      <c r="K102" s="112" t="s">
        <v>147</v>
      </c>
    </row>
    <row r="103" spans="1:11" ht="40.5" customHeight="1" x14ac:dyDescent="0.25">
      <c r="A103" s="100" t="s">
        <v>7</v>
      </c>
      <c r="B103" s="50">
        <v>100</v>
      </c>
      <c r="C103" s="14">
        <v>245</v>
      </c>
      <c r="D103" s="14">
        <v>10</v>
      </c>
      <c r="E103" s="23" t="s">
        <v>46</v>
      </c>
      <c r="F103" s="63">
        <v>31</v>
      </c>
      <c r="G103" s="36">
        <v>373.48</v>
      </c>
      <c r="H103" s="33">
        <v>21.658999999999999</v>
      </c>
      <c r="I103" s="40">
        <v>87000</v>
      </c>
      <c r="J103" s="67" t="s">
        <v>287</v>
      </c>
      <c r="K103" s="112" t="s">
        <v>288</v>
      </c>
    </row>
    <row r="104" spans="1:11" ht="34.5" customHeight="1" x14ac:dyDescent="0.25">
      <c r="A104" s="100" t="s">
        <v>7</v>
      </c>
      <c r="B104" s="50">
        <v>101</v>
      </c>
      <c r="C104" s="14">
        <v>245</v>
      </c>
      <c r="D104" s="14">
        <v>12</v>
      </c>
      <c r="E104" s="8"/>
      <c r="F104" s="63">
        <v>7</v>
      </c>
      <c r="G104" s="36"/>
      <c r="H104" s="33">
        <v>5.65</v>
      </c>
      <c r="I104" s="40">
        <v>135000</v>
      </c>
      <c r="J104" s="67" t="s">
        <v>283</v>
      </c>
      <c r="K104" s="126" t="s">
        <v>95</v>
      </c>
    </row>
    <row r="105" spans="1:11" ht="34.5" customHeight="1" x14ac:dyDescent="0.25">
      <c r="A105" s="104" t="s">
        <v>227</v>
      </c>
      <c r="B105" s="50">
        <v>102</v>
      </c>
      <c r="C105" s="14">
        <v>245</v>
      </c>
      <c r="D105" s="14">
        <v>12</v>
      </c>
      <c r="E105" s="8"/>
      <c r="F105" s="63">
        <f>18-3-7</f>
        <v>8</v>
      </c>
      <c r="G105" s="36"/>
      <c r="H105" s="33">
        <f>14.391-2.515-5.65</f>
        <v>6.2259999999999991</v>
      </c>
      <c r="I105" s="40">
        <v>135000</v>
      </c>
      <c r="J105" s="67"/>
      <c r="K105" s="126" t="s">
        <v>95</v>
      </c>
    </row>
    <row r="106" spans="1:11" ht="38.25" customHeight="1" x14ac:dyDescent="0.25">
      <c r="A106" s="100" t="s">
        <v>234</v>
      </c>
      <c r="B106" s="50">
        <v>103</v>
      </c>
      <c r="C106" s="19">
        <v>273</v>
      </c>
      <c r="D106" s="19">
        <v>6</v>
      </c>
      <c r="E106" s="8" t="s">
        <v>47</v>
      </c>
      <c r="F106" s="27">
        <v>2</v>
      </c>
      <c r="G106" s="27">
        <v>24.1</v>
      </c>
      <c r="H106" s="33">
        <f t="shared" ref="H106" si="11">((C106-D106)*D106*0.02466)*G106/1000</f>
        <v>0.95207821200000009</v>
      </c>
      <c r="I106" s="40">
        <v>79000</v>
      </c>
      <c r="J106" s="78" t="s">
        <v>281</v>
      </c>
      <c r="K106" s="89" t="s">
        <v>282</v>
      </c>
    </row>
    <row r="107" spans="1:11" ht="38.25" customHeight="1" x14ac:dyDescent="0.25">
      <c r="A107" s="100" t="s">
        <v>7</v>
      </c>
      <c r="B107" s="50">
        <v>104</v>
      </c>
      <c r="C107" s="19">
        <v>273</v>
      </c>
      <c r="D107" s="19">
        <v>7</v>
      </c>
      <c r="E107" s="8" t="s">
        <v>47</v>
      </c>
      <c r="F107" s="27">
        <v>2</v>
      </c>
      <c r="G107" s="27">
        <v>22.13</v>
      </c>
      <c r="H107" s="33">
        <f t="shared" ref="H107" si="12">((C107-D107)*D107*0.02466)*G107/1000</f>
        <v>1.0161414395999999</v>
      </c>
      <c r="I107" s="40">
        <v>95000</v>
      </c>
      <c r="J107" s="78" t="s">
        <v>273</v>
      </c>
      <c r="K107" s="89" t="s">
        <v>204</v>
      </c>
    </row>
    <row r="108" spans="1:11" ht="38.25" customHeight="1" x14ac:dyDescent="0.25">
      <c r="A108" s="100" t="s">
        <v>7</v>
      </c>
      <c r="B108" s="50">
        <v>105</v>
      </c>
      <c r="C108" s="19">
        <v>273</v>
      </c>
      <c r="D108" s="19">
        <v>8</v>
      </c>
      <c r="E108" s="8" t="s">
        <v>47</v>
      </c>
      <c r="F108" s="27">
        <v>3</v>
      </c>
      <c r="G108" s="27">
        <v>27.35</v>
      </c>
      <c r="H108" s="33">
        <f t="shared" ref="H108:H109" si="13">((C108-D108)*D108*0.02466)*G108/1000</f>
        <v>1.4298361200000003</v>
      </c>
      <c r="I108" s="40">
        <v>95000</v>
      </c>
      <c r="J108" s="78" t="s">
        <v>274</v>
      </c>
      <c r="K108" s="89" t="s">
        <v>204</v>
      </c>
    </row>
    <row r="109" spans="1:11" ht="38.25" customHeight="1" x14ac:dyDescent="0.25">
      <c r="A109" s="100" t="s">
        <v>234</v>
      </c>
      <c r="B109" s="50">
        <v>106</v>
      </c>
      <c r="C109" s="19">
        <v>273</v>
      </c>
      <c r="D109" s="19">
        <v>8</v>
      </c>
      <c r="E109" s="8" t="s">
        <v>47</v>
      </c>
      <c r="F109" s="27">
        <v>1</v>
      </c>
      <c r="G109" s="27">
        <v>11.6</v>
      </c>
      <c r="H109" s="33">
        <f t="shared" si="13"/>
        <v>0.60643871999999999</v>
      </c>
      <c r="I109" s="40">
        <v>95000</v>
      </c>
      <c r="J109" s="78" t="s">
        <v>309</v>
      </c>
      <c r="K109" s="89" t="s">
        <v>204</v>
      </c>
    </row>
    <row r="110" spans="1:11" ht="38.25" customHeight="1" x14ac:dyDescent="0.25">
      <c r="A110" s="100" t="s">
        <v>7</v>
      </c>
      <c r="B110" s="50">
        <v>107</v>
      </c>
      <c r="C110" s="19">
        <v>273</v>
      </c>
      <c r="D110" s="19">
        <v>8</v>
      </c>
      <c r="E110" s="8" t="s">
        <v>47</v>
      </c>
      <c r="F110" s="27">
        <v>1</v>
      </c>
      <c r="G110" s="27">
        <v>11.02</v>
      </c>
      <c r="H110" s="33">
        <f t="shared" ref="H110" si="14">((C110-D110)*D110*0.02466)*G110/1000</f>
        <v>0.5761167840000001</v>
      </c>
      <c r="I110" s="40">
        <v>95000</v>
      </c>
      <c r="J110" s="78" t="s">
        <v>308</v>
      </c>
      <c r="K110" s="89" t="s">
        <v>204</v>
      </c>
    </row>
    <row r="111" spans="1:11" ht="81" customHeight="1" x14ac:dyDescent="0.25">
      <c r="A111" s="100" t="s">
        <v>7</v>
      </c>
      <c r="B111" s="50">
        <v>108</v>
      </c>
      <c r="C111" s="19">
        <v>273</v>
      </c>
      <c r="D111" s="19">
        <v>8</v>
      </c>
      <c r="E111" s="8" t="s">
        <v>46</v>
      </c>
      <c r="F111" s="27">
        <v>34</v>
      </c>
      <c r="G111" s="27">
        <v>385.67</v>
      </c>
      <c r="H111" s="33">
        <f t="shared" ref="H111:H113" si="15">((C111-D111)*D111*0.02466)*G111/1000</f>
        <v>20.162519064000005</v>
      </c>
      <c r="I111" s="40">
        <v>85000</v>
      </c>
      <c r="J111" s="78" t="s">
        <v>243</v>
      </c>
      <c r="K111" s="89" t="s">
        <v>244</v>
      </c>
    </row>
    <row r="112" spans="1:11" ht="34.5" customHeight="1" x14ac:dyDescent="0.25">
      <c r="A112" s="99" t="s">
        <v>28</v>
      </c>
      <c r="B112" s="50">
        <v>109</v>
      </c>
      <c r="C112" s="19">
        <v>273</v>
      </c>
      <c r="D112" s="19">
        <v>8.9</v>
      </c>
      <c r="E112" s="8" t="s">
        <v>46</v>
      </c>
      <c r="F112" s="27">
        <v>21</v>
      </c>
      <c r="G112" s="27">
        <v>258.55</v>
      </c>
      <c r="H112" s="33">
        <f t="shared" si="15"/>
        <v>14.986355213070002</v>
      </c>
      <c r="I112" s="40">
        <v>79000</v>
      </c>
      <c r="J112" s="78" t="s">
        <v>240</v>
      </c>
      <c r="K112" s="89" t="s">
        <v>96</v>
      </c>
    </row>
    <row r="113" spans="1:12" ht="34.5" customHeight="1" x14ac:dyDescent="0.25">
      <c r="A113" s="99" t="s">
        <v>7</v>
      </c>
      <c r="B113" s="50">
        <v>110</v>
      </c>
      <c r="C113" s="19">
        <v>273</v>
      </c>
      <c r="D113" s="19">
        <v>9</v>
      </c>
      <c r="E113" s="8" t="s">
        <v>47</v>
      </c>
      <c r="F113" s="27">
        <v>3</v>
      </c>
      <c r="G113" s="27">
        <v>27.2</v>
      </c>
      <c r="H113" s="33">
        <f t="shared" si="15"/>
        <v>1.5937067520000001</v>
      </c>
      <c r="I113" s="40">
        <v>95000</v>
      </c>
      <c r="J113" s="78" t="s">
        <v>275</v>
      </c>
      <c r="K113" s="89" t="s">
        <v>204</v>
      </c>
    </row>
    <row r="114" spans="1:12" ht="34.5" customHeight="1" x14ac:dyDescent="0.25">
      <c r="A114" s="99" t="s">
        <v>7</v>
      </c>
      <c r="B114" s="50">
        <v>111</v>
      </c>
      <c r="C114" s="19">
        <v>273</v>
      </c>
      <c r="D114" s="19">
        <v>10</v>
      </c>
      <c r="E114" s="8" t="s">
        <v>46</v>
      </c>
      <c r="F114" s="27">
        <v>27</v>
      </c>
      <c r="G114" s="27">
        <v>310.06</v>
      </c>
      <c r="H114" s="33">
        <f t="shared" ref="H114" si="16">((C114-D114)*D114*0.02466)*G114/1000</f>
        <v>20.109189348000001</v>
      </c>
      <c r="I114" s="40">
        <v>83000</v>
      </c>
      <c r="J114" s="78" t="s">
        <v>249</v>
      </c>
      <c r="K114" s="89" t="s">
        <v>250</v>
      </c>
    </row>
    <row r="115" spans="1:12" ht="36.75" customHeight="1" x14ac:dyDescent="0.25">
      <c r="A115" s="100" t="s">
        <v>7</v>
      </c>
      <c r="B115" s="50">
        <v>112</v>
      </c>
      <c r="C115" s="19">
        <v>273</v>
      </c>
      <c r="D115" s="19">
        <v>12.5</v>
      </c>
      <c r="E115" s="8" t="s">
        <v>46</v>
      </c>
      <c r="F115" s="27">
        <v>21</v>
      </c>
      <c r="G115" s="70">
        <v>252.06</v>
      </c>
      <c r="H115" s="72">
        <f t="shared" ref="H115:H116" si="17">((C115-D115)*D115*0.02466)*G115/1000</f>
        <v>20.240197447500002</v>
      </c>
      <c r="I115" s="40">
        <v>83000</v>
      </c>
      <c r="J115" s="78" t="s">
        <v>151</v>
      </c>
      <c r="K115" s="89" t="s">
        <v>152</v>
      </c>
    </row>
    <row r="116" spans="1:12" ht="21" customHeight="1" x14ac:dyDescent="0.25">
      <c r="A116" s="99" t="s">
        <v>234</v>
      </c>
      <c r="B116" s="50">
        <v>113</v>
      </c>
      <c r="C116" s="19">
        <v>273</v>
      </c>
      <c r="D116" s="19">
        <v>18</v>
      </c>
      <c r="E116" s="8" t="s">
        <v>47</v>
      </c>
      <c r="F116" s="27">
        <v>1</v>
      </c>
      <c r="G116" s="70">
        <v>11.41</v>
      </c>
      <c r="H116" s="72">
        <f t="shared" si="17"/>
        <v>1.291491054</v>
      </c>
      <c r="I116" s="40">
        <v>110000</v>
      </c>
      <c r="J116" s="78">
        <v>11.41</v>
      </c>
      <c r="K116" s="46" t="s">
        <v>174</v>
      </c>
    </row>
    <row r="117" spans="1:12" ht="15" customHeight="1" x14ac:dyDescent="0.25">
      <c r="A117" s="98" t="s">
        <v>27</v>
      </c>
      <c r="B117" s="50">
        <v>114</v>
      </c>
      <c r="C117" s="18">
        <v>324</v>
      </c>
      <c r="D117" s="18">
        <v>9.5</v>
      </c>
      <c r="E117" s="10"/>
      <c r="F117" s="16">
        <v>1</v>
      </c>
      <c r="G117" s="26"/>
      <c r="H117" s="74">
        <v>0.85499999999999998</v>
      </c>
      <c r="I117" s="40">
        <v>125000</v>
      </c>
      <c r="J117" s="75"/>
      <c r="K117" s="45" t="s">
        <v>118</v>
      </c>
      <c r="L117" s="97"/>
    </row>
    <row r="118" spans="1:12" ht="28.5" customHeight="1" x14ac:dyDescent="0.25">
      <c r="A118" s="98" t="s">
        <v>60</v>
      </c>
      <c r="B118" s="50">
        <v>115</v>
      </c>
      <c r="C118" s="18">
        <v>324</v>
      </c>
      <c r="D118" s="18">
        <v>9.5</v>
      </c>
      <c r="E118" s="10"/>
      <c r="F118" s="16">
        <f>25-21</f>
        <v>4</v>
      </c>
      <c r="G118" s="71"/>
      <c r="H118" s="73">
        <f>20.555-17.731</f>
        <v>2.8239999999999981</v>
      </c>
      <c r="I118" s="40">
        <v>85000</v>
      </c>
      <c r="J118" s="75"/>
      <c r="K118" s="45" t="s">
        <v>94</v>
      </c>
      <c r="L118" s="97"/>
    </row>
    <row r="119" spans="1:12" ht="30.75" customHeight="1" x14ac:dyDescent="0.25">
      <c r="A119" s="98" t="s">
        <v>60</v>
      </c>
      <c r="B119" s="50">
        <v>116</v>
      </c>
      <c r="C119" s="18">
        <v>324</v>
      </c>
      <c r="D119" s="18">
        <v>9.5</v>
      </c>
      <c r="E119" s="10"/>
      <c r="F119" s="16">
        <f>24-13-6</f>
        <v>5</v>
      </c>
      <c r="G119" s="71"/>
      <c r="H119" s="107">
        <f>20.34-11.268-5.019</f>
        <v>4.052999999999999</v>
      </c>
      <c r="I119" s="40">
        <v>85000</v>
      </c>
      <c r="J119" s="75"/>
      <c r="K119" s="45" t="s">
        <v>94</v>
      </c>
      <c r="L119" s="97"/>
    </row>
    <row r="120" spans="1:12" ht="15.75" customHeight="1" x14ac:dyDescent="0.25">
      <c r="A120" s="98" t="s">
        <v>5</v>
      </c>
      <c r="B120" s="50">
        <v>117</v>
      </c>
      <c r="C120" s="18">
        <v>324</v>
      </c>
      <c r="D120" s="18">
        <v>9.5</v>
      </c>
      <c r="E120" s="10" t="s">
        <v>47</v>
      </c>
      <c r="F120" s="16">
        <f>6-2-3</f>
        <v>1</v>
      </c>
      <c r="G120" s="71"/>
      <c r="H120" s="73">
        <f>5.168-2.045-2.65</f>
        <v>0.47300000000000031</v>
      </c>
      <c r="I120" s="40">
        <v>75000</v>
      </c>
      <c r="J120" s="75"/>
      <c r="K120" s="45" t="s">
        <v>97</v>
      </c>
      <c r="L120" s="97"/>
    </row>
    <row r="121" spans="1:12" ht="15.75" customHeight="1" x14ac:dyDescent="0.25">
      <c r="A121" s="104" t="s">
        <v>227</v>
      </c>
      <c r="B121" s="50">
        <v>118</v>
      </c>
      <c r="C121" s="18">
        <v>324</v>
      </c>
      <c r="D121" s="18">
        <v>9.5</v>
      </c>
      <c r="E121" s="10" t="s">
        <v>46</v>
      </c>
      <c r="F121" s="16">
        <v>4</v>
      </c>
      <c r="G121" s="71"/>
      <c r="H121" s="73">
        <v>3.6960000000000002</v>
      </c>
      <c r="I121" s="40">
        <v>120000</v>
      </c>
      <c r="J121" s="75"/>
      <c r="K121" s="45" t="s">
        <v>138</v>
      </c>
      <c r="L121" s="97"/>
    </row>
    <row r="122" spans="1:12" ht="15" customHeight="1" x14ac:dyDescent="0.25">
      <c r="A122" s="101" t="s">
        <v>11</v>
      </c>
      <c r="B122" s="50">
        <v>119</v>
      </c>
      <c r="C122" s="18">
        <v>324</v>
      </c>
      <c r="D122" s="18">
        <v>9.5</v>
      </c>
      <c r="E122" s="10"/>
      <c r="F122" s="16">
        <v>2</v>
      </c>
      <c r="G122" s="71">
        <v>23.88</v>
      </c>
      <c r="H122" s="73">
        <v>1.8879999999999999</v>
      </c>
      <c r="I122" s="40">
        <v>120000</v>
      </c>
      <c r="J122" s="75"/>
      <c r="K122" s="45" t="s">
        <v>222</v>
      </c>
      <c r="L122" s="97"/>
    </row>
    <row r="123" spans="1:12" ht="33" customHeight="1" x14ac:dyDescent="0.25">
      <c r="A123" s="103" t="s">
        <v>7</v>
      </c>
      <c r="B123" s="50">
        <v>120</v>
      </c>
      <c r="C123" s="31">
        <v>325</v>
      </c>
      <c r="D123" s="31">
        <v>6</v>
      </c>
      <c r="E123" s="8" t="s">
        <v>47</v>
      </c>
      <c r="F123" s="31">
        <v>2</v>
      </c>
      <c r="G123" s="31">
        <v>22.47</v>
      </c>
      <c r="H123" s="34">
        <f t="shared" ref="H123:H124" si="18">((C123-D123)*D123*0.02466)*G123/1000</f>
        <v>1.0605669227999999</v>
      </c>
      <c r="I123" s="41">
        <v>75000</v>
      </c>
      <c r="J123" s="85" t="s">
        <v>57</v>
      </c>
      <c r="K123" s="49" t="s">
        <v>98</v>
      </c>
    </row>
    <row r="124" spans="1:12" ht="33" customHeight="1" x14ac:dyDescent="0.25">
      <c r="A124" s="99" t="s">
        <v>28</v>
      </c>
      <c r="B124" s="50">
        <v>121</v>
      </c>
      <c r="C124" s="31">
        <v>325</v>
      </c>
      <c r="D124" s="31">
        <v>6</v>
      </c>
      <c r="E124" s="8" t="s">
        <v>47</v>
      </c>
      <c r="F124" s="31">
        <v>1</v>
      </c>
      <c r="G124" s="31">
        <v>3.34</v>
      </c>
      <c r="H124" s="34">
        <f t="shared" si="18"/>
        <v>0.15764546160000001</v>
      </c>
      <c r="I124" s="41">
        <v>65000</v>
      </c>
      <c r="J124" s="85">
        <v>3.34</v>
      </c>
      <c r="K124" s="49" t="s">
        <v>99</v>
      </c>
    </row>
    <row r="125" spans="1:12" ht="41.25" customHeight="1" x14ac:dyDescent="0.25">
      <c r="A125" s="99" t="s">
        <v>28</v>
      </c>
      <c r="B125" s="50">
        <v>122</v>
      </c>
      <c r="C125" s="31">
        <v>325</v>
      </c>
      <c r="D125" s="31">
        <v>7</v>
      </c>
      <c r="E125" s="8" t="s">
        <v>47</v>
      </c>
      <c r="F125" s="31">
        <v>3</v>
      </c>
      <c r="G125" s="31">
        <v>16.18</v>
      </c>
      <c r="H125" s="34">
        <f>((C125-D125)*D125*0.02466)*G125/1000</f>
        <v>0.88817132879999994</v>
      </c>
      <c r="I125" s="41">
        <v>65000</v>
      </c>
      <c r="J125" s="85" t="s">
        <v>69</v>
      </c>
      <c r="K125" s="49" t="s">
        <v>100</v>
      </c>
    </row>
    <row r="126" spans="1:12" ht="33" customHeight="1" x14ac:dyDescent="0.25">
      <c r="A126" s="100" t="s">
        <v>234</v>
      </c>
      <c r="B126" s="50">
        <v>123</v>
      </c>
      <c r="C126" s="31">
        <v>325</v>
      </c>
      <c r="D126" s="31">
        <v>8</v>
      </c>
      <c r="E126" s="8" t="s">
        <v>47</v>
      </c>
      <c r="F126" s="31">
        <v>3</v>
      </c>
      <c r="G126" s="31">
        <v>34.81</v>
      </c>
      <c r="H126" s="34">
        <f t="shared" ref="H126" si="19">((C126-D126)*D126*0.02466)*G126/1000</f>
        <v>2.1769394256000005</v>
      </c>
      <c r="I126" s="41">
        <v>85000</v>
      </c>
      <c r="J126" s="85" t="s">
        <v>299</v>
      </c>
      <c r="K126" s="49" t="s">
        <v>300</v>
      </c>
    </row>
    <row r="127" spans="1:12" ht="33" customHeight="1" x14ac:dyDescent="0.25">
      <c r="A127" s="100" t="s">
        <v>7</v>
      </c>
      <c r="B127" s="50">
        <v>124</v>
      </c>
      <c r="C127" s="31">
        <v>325</v>
      </c>
      <c r="D127" s="31">
        <v>8</v>
      </c>
      <c r="E127" s="8" t="s">
        <v>47</v>
      </c>
      <c r="F127" s="31">
        <v>1</v>
      </c>
      <c r="G127" s="31">
        <v>12.03</v>
      </c>
      <c r="H127" s="34">
        <f t="shared" ref="H127" si="20">((C127-D127)*D127*0.02466)*G127/1000</f>
        <v>0.75232925280000007</v>
      </c>
      <c r="I127" s="41">
        <v>79000</v>
      </c>
      <c r="J127" s="85">
        <v>12.03</v>
      </c>
      <c r="K127" s="49" t="s">
        <v>166</v>
      </c>
    </row>
    <row r="128" spans="1:12" ht="33" customHeight="1" x14ac:dyDescent="0.25">
      <c r="A128" s="100" t="s">
        <v>7</v>
      </c>
      <c r="B128" s="50">
        <v>125</v>
      </c>
      <c r="C128" s="31">
        <v>325</v>
      </c>
      <c r="D128" s="31">
        <v>8</v>
      </c>
      <c r="E128" s="8" t="s">
        <v>47</v>
      </c>
      <c r="F128" s="31">
        <v>1</v>
      </c>
      <c r="G128" s="31">
        <v>10.44</v>
      </c>
      <c r="H128" s="34">
        <f t="shared" ref="H128" si="21">((C128-D128)*D128*0.02466)*G128/1000</f>
        <v>0.65289421440000006</v>
      </c>
      <c r="I128" s="41">
        <v>95000</v>
      </c>
      <c r="J128" s="85">
        <v>10.44</v>
      </c>
      <c r="K128" s="49" t="s">
        <v>204</v>
      </c>
    </row>
    <row r="129" spans="1:11" ht="33" customHeight="1" x14ac:dyDescent="0.25">
      <c r="A129" s="100" t="s">
        <v>7</v>
      </c>
      <c r="B129" s="50">
        <v>126</v>
      </c>
      <c r="C129" s="31">
        <v>325</v>
      </c>
      <c r="D129" s="31">
        <v>8</v>
      </c>
      <c r="E129" s="8" t="s">
        <v>47</v>
      </c>
      <c r="F129" s="31">
        <v>2</v>
      </c>
      <c r="G129" s="31">
        <v>24.04</v>
      </c>
      <c r="H129" s="34">
        <f t="shared" ref="H129" si="22">((C129-D129)*D129*0.02466)*G129/1000</f>
        <v>1.5034077504000001</v>
      </c>
      <c r="I129" s="41">
        <v>79000</v>
      </c>
      <c r="J129" s="85" t="s">
        <v>164</v>
      </c>
      <c r="K129" s="49" t="s">
        <v>166</v>
      </c>
    </row>
    <row r="130" spans="1:11" ht="33" customHeight="1" x14ac:dyDescent="0.2">
      <c r="A130" s="123" t="s">
        <v>7</v>
      </c>
      <c r="B130" s="50">
        <v>127</v>
      </c>
      <c r="C130" s="31">
        <v>325</v>
      </c>
      <c r="D130" s="31">
        <v>8</v>
      </c>
      <c r="E130" s="8"/>
      <c r="F130" s="31">
        <v>1</v>
      </c>
      <c r="G130" s="31">
        <v>4.67</v>
      </c>
      <c r="H130" s="34">
        <f t="shared" ref="H130:H131" si="23">((C130-D130)*D130*0.02466)*G130/1000</f>
        <v>0.29205133920000004</v>
      </c>
      <c r="I130" s="41">
        <v>85000</v>
      </c>
      <c r="J130" s="121" t="s">
        <v>59</v>
      </c>
      <c r="K130" s="49" t="s">
        <v>86</v>
      </c>
    </row>
    <row r="131" spans="1:11" ht="33" customHeight="1" x14ac:dyDescent="0.25">
      <c r="A131" s="103" t="s">
        <v>7</v>
      </c>
      <c r="B131" s="50">
        <v>128</v>
      </c>
      <c r="C131" s="31">
        <v>325</v>
      </c>
      <c r="D131" s="31">
        <v>8</v>
      </c>
      <c r="E131" s="8" t="s">
        <v>46</v>
      </c>
      <c r="F131" s="31">
        <v>6</v>
      </c>
      <c r="G131" s="31">
        <v>67.75</v>
      </c>
      <c r="H131" s="34">
        <f t="shared" si="23"/>
        <v>4.2369332399999999</v>
      </c>
      <c r="I131" s="41">
        <v>85000</v>
      </c>
      <c r="J131" s="85" t="s">
        <v>254</v>
      </c>
      <c r="K131" s="49" t="s">
        <v>155</v>
      </c>
    </row>
    <row r="132" spans="1:11" ht="33" customHeight="1" x14ac:dyDescent="0.25">
      <c r="A132" s="103" t="s">
        <v>7</v>
      </c>
      <c r="B132" s="50">
        <v>129</v>
      </c>
      <c r="C132" s="31">
        <v>325</v>
      </c>
      <c r="D132" s="31">
        <v>8</v>
      </c>
      <c r="E132" s="8" t="s">
        <v>47</v>
      </c>
      <c r="F132" s="31">
        <v>4</v>
      </c>
      <c r="G132" s="31">
        <v>48.1</v>
      </c>
      <c r="H132" s="34">
        <f t="shared" ref="H132" si="24">((C132-D132)*D132*0.02466)*G132/1000</f>
        <v>3.0080662560000007</v>
      </c>
      <c r="I132" s="41">
        <v>85000</v>
      </c>
      <c r="J132" s="85" t="s">
        <v>19</v>
      </c>
      <c r="K132" s="49" t="s">
        <v>126</v>
      </c>
    </row>
    <row r="133" spans="1:11" ht="33" customHeight="1" x14ac:dyDescent="0.25">
      <c r="A133" s="103" t="s">
        <v>7</v>
      </c>
      <c r="B133" s="50">
        <v>130</v>
      </c>
      <c r="C133" s="31">
        <v>325</v>
      </c>
      <c r="D133" s="31">
        <v>8</v>
      </c>
      <c r="E133" s="8" t="s">
        <v>47</v>
      </c>
      <c r="F133" s="31">
        <v>7</v>
      </c>
      <c r="G133" s="31">
        <v>84.28</v>
      </c>
      <c r="H133" s="34">
        <f t="shared" ref="H133:H135" si="25">((C133-D133)*D133*0.02466)*G133/1000</f>
        <v>5.2706824128000012</v>
      </c>
      <c r="I133" s="41">
        <v>85000</v>
      </c>
      <c r="J133" s="85" t="s">
        <v>180</v>
      </c>
      <c r="K133" s="49" t="s">
        <v>158</v>
      </c>
    </row>
    <row r="134" spans="1:11" ht="33" customHeight="1" x14ac:dyDescent="0.25">
      <c r="A134" s="122" t="s">
        <v>7</v>
      </c>
      <c r="B134" s="50">
        <v>131</v>
      </c>
      <c r="C134" s="31">
        <v>325</v>
      </c>
      <c r="D134" s="31">
        <v>8</v>
      </c>
      <c r="E134" s="8" t="s">
        <v>47</v>
      </c>
      <c r="F134" s="31">
        <v>5</v>
      </c>
      <c r="G134" s="31">
        <v>48.13</v>
      </c>
      <c r="H134" s="34">
        <f t="shared" si="25"/>
        <v>3.0099423888000008</v>
      </c>
      <c r="I134" s="41">
        <v>85000</v>
      </c>
      <c r="J134" s="85" t="s">
        <v>185</v>
      </c>
      <c r="K134" s="49" t="s">
        <v>183</v>
      </c>
    </row>
    <row r="135" spans="1:11" ht="33" customHeight="1" x14ac:dyDescent="0.25">
      <c r="A135" s="103" t="s">
        <v>7</v>
      </c>
      <c r="B135" s="50">
        <v>132</v>
      </c>
      <c r="C135" s="31">
        <v>325</v>
      </c>
      <c r="D135" s="31">
        <v>8</v>
      </c>
      <c r="E135" s="8" t="s">
        <v>47</v>
      </c>
      <c r="F135" s="31">
        <v>1</v>
      </c>
      <c r="G135" s="31">
        <v>5.68</v>
      </c>
      <c r="H135" s="34">
        <f t="shared" si="25"/>
        <v>0.35521447680000001</v>
      </c>
      <c r="I135" s="41">
        <v>89000</v>
      </c>
      <c r="J135" s="85">
        <v>5.68</v>
      </c>
      <c r="K135" s="49" t="s">
        <v>166</v>
      </c>
    </row>
    <row r="136" spans="1:11" ht="33" customHeight="1" x14ac:dyDescent="0.25">
      <c r="A136" s="103" t="s">
        <v>7</v>
      </c>
      <c r="B136" s="50">
        <v>133</v>
      </c>
      <c r="C136" s="31">
        <v>325</v>
      </c>
      <c r="D136" s="31">
        <v>8</v>
      </c>
      <c r="E136" s="8" t="s">
        <v>47</v>
      </c>
      <c r="F136" s="31">
        <v>4</v>
      </c>
      <c r="G136" s="31">
        <v>37.590000000000003</v>
      </c>
      <c r="H136" s="34">
        <f t="shared" ref="H136:H162" si="26">((C136-D136)*D136*0.02466)*G136/1000</f>
        <v>2.3507943984000002</v>
      </c>
      <c r="I136" s="41">
        <v>95000</v>
      </c>
      <c r="J136" s="85" t="s">
        <v>276</v>
      </c>
      <c r="K136" s="49" t="s">
        <v>204</v>
      </c>
    </row>
    <row r="137" spans="1:11" ht="18.75" customHeight="1" x14ac:dyDescent="0.25">
      <c r="A137" s="99" t="s">
        <v>28</v>
      </c>
      <c r="B137" s="50">
        <v>134</v>
      </c>
      <c r="C137" s="31">
        <v>325</v>
      </c>
      <c r="D137" s="31">
        <v>9</v>
      </c>
      <c r="E137" s="8" t="s">
        <v>47</v>
      </c>
      <c r="F137" s="31">
        <f>25-24</f>
        <v>1</v>
      </c>
      <c r="G137" s="31">
        <v>4.21</v>
      </c>
      <c r="H137" s="34">
        <f t="shared" si="26"/>
        <v>0.2952600984</v>
      </c>
      <c r="I137" s="41">
        <v>85000</v>
      </c>
      <c r="J137" s="85">
        <v>4.21</v>
      </c>
      <c r="K137" s="49" t="s">
        <v>101</v>
      </c>
    </row>
    <row r="138" spans="1:11" ht="18.75" customHeight="1" x14ac:dyDescent="0.25">
      <c r="A138" s="98" t="s">
        <v>5</v>
      </c>
      <c r="B138" s="50">
        <v>135</v>
      </c>
      <c r="C138" s="31">
        <v>325</v>
      </c>
      <c r="D138" s="31">
        <v>9</v>
      </c>
      <c r="E138" s="8"/>
      <c r="F138" s="31">
        <f>25-24</f>
        <v>1</v>
      </c>
      <c r="G138" s="31"/>
      <c r="H138" s="34">
        <f>19.7-18.9</f>
        <v>0.80000000000000071</v>
      </c>
      <c r="I138" s="41">
        <v>85000</v>
      </c>
      <c r="J138" s="85"/>
      <c r="K138" s="59" t="s">
        <v>127</v>
      </c>
    </row>
    <row r="139" spans="1:11" ht="33" customHeight="1" x14ac:dyDescent="0.25">
      <c r="A139" s="98" t="s">
        <v>60</v>
      </c>
      <c r="B139" s="50">
        <v>136</v>
      </c>
      <c r="C139" s="31">
        <v>325</v>
      </c>
      <c r="D139" s="31">
        <v>9</v>
      </c>
      <c r="E139" s="8"/>
      <c r="F139" s="31">
        <v>25</v>
      </c>
      <c r="G139" s="31"/>
      <c r="H139" s="34">
        <v>20.3</v>
      </c>
      <c r="I139" s="41">
        <v>85000</v>
      </c>
      <c r="J139" s="85"/>
      <c r="K139" s="59" t="s">
        <v>127</v>
      </c>
    </row>
    <row r="140" spans="1:11" ht="33" customHeight="1" x14ac:dyDescent="0.25">
      <c r="A140" s="98" t="s">
        <v>60</v>
      </c>
      <c r="B140" s="50">
        <v>137</v>
      </c>
      <c r="C140" s="31">
        <v>325</v>
      </c>
      <c r="D140" s="31">
        <v>9</v>
      </c>
      <c r="E140" s="8"/>
      <c r="F140" s="31">
        <v>22</v>
      </c>
      <c r="G140" s="31"/>
      <c r="H140" s="34">
        <v>17.324999999999999</v>
      </c>
      <c r="I140" s="41">
        <v>85000</v>
      </c>
      <c r="J140" s="85"/>
      <c r="K140" s="59" t="s">
        <v>127</v>
      </c>
    </row>
    <row r="141" spans="1:11" ht="67.5" x14ac:dyDescent="0.25">
      <c r="A141" s="99" t="s">
        <v>7</v>
      </c>
      <c r="B141" s="50">
        <v>138</v>
      </c>
      <c r="C141" s="31">
        <v>325</v>
      </c>
      <c r="D141" s="31">
        <v>9</v>
      </c>
      <c r="E141" s="8" t="s">
        <v>46</v>
      </c>
      <c r="F141" s="31">
        <v>71</v>
      </c>
      <c r="G141" s="31">
        <v>806.4</v>
      </c>
      <c r="H141" s="34">
        <f t="shared" si="26"/>
        <v>56.555283456000005</v>
      </c>
      <c r="I141" s="41">
        <v>85000</v>
      </c>
      <c r="J141" s="85" t="s">
        <v>195</v>
      </c>
      <c r="K141" s="59" t="s">
        <v>194</v>
      </c>
    </row>
    <row r="142" spans="1:11" ht="33" customHeight="1" x14ac:dyDescent="0.25">
      <c r="A142" s="99" t="s">
        <v>7</v>
      </c>
      <c r="B142" s="50">
        <v>139</v>
      </c>
      <c r="C142" s="31">
        <v>325</v>
      </c>
      <c r="D142" s="31">
        <v>10</v>
      </c>
      <c r="E142" s="8" t="s">
        <v>47</v>
      </c>
      <c r="F142" s="31">
        <v>1</v>
      </c>
      <c r="G142" s="31">
        <v>10.44</v>
      </c>
      <c r="H142" s="34">
        <f t="shared" si="26"/>
        <v>0.81096875999999996</v>
      </c>
      <c r="I142" s="41">
        <v>95000</v>
      </c>
      <c r="J142" s="85">
        <v>10.44</v>
      </c>
      <c r="K142" s="49" t="s">
        <v>204</v>
      </c>
    </row>
    <row r="143" spans="1:11" ht="33" customHeight="1" x14ac:dyDescent="0.25">
      <c r="A143" s="99" t="s">
        <v>28</v>
      </c>
      <c r="B143" s="50">
        <v>140</v>
      </c>
      <c r="C143" s="31">
        <v>325</v>
      </c>
      <c r="D143" s="31">
        <v>10</v>
      </c>
      <c r="E143" s="8" t="s">
        <v>47</v>
      </c>
      <c r="F143" s="31">
        <v>1</v>
      </c>
      <c r="G143" s="31">
        <v>4.3499999999999996</v>
      </c>
      <c r="H143" s="34">
        <f t="shared" ref="H143:H144" si="27">((C143-D143)*D143*0.02466)*G143/1000</f>
        <v>0.33790364999999994</v>
      </c>
      <c r="I143" s="41">
        <v>85000</v>
      </c>
      <c r="J143" s="85">
        <v>4.3499999999999996</v>
      </c>
      <c r="K143" s="49" t="s">
        <v>101</v>
      </c>
    </row>
    <row r="144" spans="1:11" ht="49.5" customHeight="1" x14ac:dyDescent="0.25">
      <c r="A144" s="99" t="s">
        <v>7</v>
      </c>
      <c r="B144" s="50">
        <v>141</v>
      </c>
      <c r="C144" s="31">
        <v>325</v>
      </c>
      <c r="D144" s="31">
        <v>12</v>
      </c>
      <c r="E144" s="8" t="s">
        <v>47</v>
      </c>
      <c r="F144" s="31">
        <v>2</v>
      </c>
      <c r="G144" s="31">
        <v>21.11</v>
      </c>
      <c r="H144" s="34">
        <f t="shared" si="27"/>
        <v>1.9552706855999999</v>
      </c>
      <c r="I144" s="41">
        <v>85000</v>
      </c>
      <c r="J144" s="85" t="s">
        <v>301</v>
      </c>
      <c r="K144" s="49" t="s">
        <v>302</v>
      </c>
    </row>
    <row r="145" spans="1:12" ht="49.5" customHeight="1" x14ac:dyDescent="0.25">
      <c r="A145" s="99" t="s">
        <v>7</v>
      </c>
      <c r="B145" s="50">
        <v>142</v>
      </c>
      <c r="C145" s="31">
        <v>325</v>
      </c>
      <c r="D145" s="31">
        <v>12</v>
      </c>
      <c r="E145" s="8" t="s">
        <v>46</v>
      </c>
      <c r="F145" s="31">
        <v>36</v>
      </c>
      <c r="G145" s="31">
        <v>423.21</v>
      </c>
      <c r="H145" s="34">
        <f t="shared" si="26"/>
        <v>39.198962901600005</v>
      </c>
      <c r="I145" s="41">
        <v>85000</v>
      </c>
      <c r="J145" s="85" t="s">
        <v>199</v>
      </c>
      <c r="K145" s="49" t="s">
        <v>163</v>
      </c>
    </row>
    <row r="146" spans="1:12" ht="46.5" customHeight="1" x14ac:dyDescent="0.25">
      <c r="A146" s="98" t="s">
        <v>60</v>
      </c>
      <c r="B146" s="50">
        <v>143</v>
      </c>
      <c r="C146" s="31">
        <v>324</v>
      </c>
      <c r="D146" s="31">
        <v>14</v>
      </c>
      <c r="E146" s="8" t="s">
        <v>46</v>
      </c>
      <c r="F146" s="31">
        <v>47</v>
      </c>
      <c r="G146" s="31"/>
      <c r="H146" s="34">
        <v>58.317999999999998</v>
      </c>
      <c r="I146" s="41">
        <v>125000</v>
      </c>
      <c r="J146" s="85" t="s">
        <v>139</v>
      </c>
      <c r="K146" s="59" t="s">
        <v>102</v>
      </c>
      <c r="L146" s="68"/>
    </row>
    <row r="147" spans="1:12" ht="36" customHeight="1" x14ac:dyDescent="0.25">
      <c r="A147" s="99" t="s">
        <v>28</v>
      </c>
      <c r="B147" s="50">
        <v>144</v>
      </c>
      <c r="C147" s="31">
        <v>325</v>
      </c>
      <c r="D147" s="31">
        <v>14</v>
      </c>
      <c r="E147" s="8" t="s">
        <v>3</v>
      </c>
      <c r="F147" s="31">
        <v>4</v>
      </c>
      <c r="G147" s="31">
        <v>45.28</v>
      </c>
      <c r="H147" s="34">
        <f t="shared" ref="H147:H149" si="28">((C147-D147)*D147*0.02466)*G147/1000</f>
        <v>4.8616972992000003</v>
      </c>
      <c r="I147" s="41">
        <v>65000</v>
      </c>
      <c r="J147" s="85" t="s">
        <v>58</v>
      </c>
      <c r="K147" s="59" t="s">
        <v>48</v>
      </c>
      <c r="L147" s="68"/>
    </row>
    <row r="148" spans="1:12" ht="36" customHeight="1" x14ac:dyDescent="0.25">
      <c r="A148" s="99" t="s">
        <v>28</v>
      </c>
      <c r="B148" s="50">
        <v>145</v>
      </c>
      <c r="C148" s="31">
        <v>325</v>
      </c>
      <c r="D148" s="31">
        <v>15</v>
      </c>
      <c r="E148" s="8" t="s">
        <v>47</v>
      </c>
      <c r="F148" s="31">
        <v>1</v>
      </c>
      <c r="G148" s="31">
        <v>3.66</v>
      </c>
      <c r="H148" s="34">
        <f t="shared" si="28"/>
        <v>0.41968854000000005</v>
      </c>
      <c r="I148" s="41">
        <v>85000</v>
      </c>
      <c r="J148" s="85" t="s">
        <v>70</v>
      </c>
      <c r="K148" s="59" t="s">
        <v>103</v>
      </c>
      <c r="L148" s="68"/>
    </row>
    <row r="149" spans="1:12" ht="36" customHeight="1" x14ac:dyDescent="0.25">
      <c r="A149" s="99" t="s">
        <v>28</v>
      </c>
      <c r="B149" s="50">
        <v>146</v>
      </c>
      <c r="C149" s="31">
        <v>325</v>
      </c>
      <c r="D149" s="31">
        <v>18</v>
      </c>
      <c r="E149" s="8" t="s">
        <v>47</v>
      </c>
      <c r="F149" s="31">
        <v>1</v>
      </c>
      <c r="G149" s="31">
        <v>4.1500000000000004</v>
      </c>
      <c r="H149" s="34">
        <f t="shared" si="28"/>
        <v>0.56552531400000006</v>
      </c>
      <c r="I149" s="41">
        <v>85000</v>
      </c>
      <c r="J149" s="85">
        <v>4.1500000000000004</v>
      </c>
      <c r="K149" s="59" t="s">
        <v>104</v>
      </c>
      <c r="L149" s="68"/>
    </row>
    <row r="150" spans="1:12" ht="36" customHeight="1" x14ac:dyDescent="0.25">
      <c r="A150" s="100" t="s">
        <v>28</v>
      </c>
      <c r="B150" s="50">
        <v>147</v>
      </c>
      <c r="C150" s="31">
        <v>325</v>
      </c>
      <c r="D150" s="31">
        <v>18</v>
      </c>
      <c r="E150" s="8" t="s">
        <v>47</v>
      </c>
      <c r="F150" s="31">
        <v>5</v>
      </c>
      <c r="G150" s="31">
        <v>52.2</v>
      </c>
      <c r="H150" s="34">
        <f t="shared" ref="H150" si="29">((C150-D150)*D150*0.02466)*G150/1000</f>
        <v>7.1133545520000006</v>
      </c>
      <c r="I150" s="41">
        <v>105000</v>
      </c>
      <c r="J150" s="85" t="s">
        <v>64</v>
      </c>
      <c r="K150" s="59" t="s">
        <v>105</v>
      </c>
      <c r="L150" s="68"/>
    </row>
    <row r="151" spans="1:12" ht="30.75" customHeight="1" x14ac:dyDescent="0.25">
      <c r="A151" s="103" t="s">
        <v>7</v>
      </c>
      <c r="B151" s="50">
        <v>148</v>
      </c>
      <c r="C151" s="18">
        <v>339</v>
      </c>
      <c r="D151" s="18">
        <v>13</v>
      </c>
      <c r="E151" s="10" t="s">
        <v>47</v>
      </c>
      <c r="F151" s="16">
        <f>2-1</f>
        <v>1</v>
      </c>
      <c r="G151" s="16"/>
      <c r="H151" s="33">
        <v>1.1000000000000001</v>
      </c>
      <c r="I151" s="40">
        <v>90000</v>
      </c>
      <c r="J151" s="85">
        <v>11.22</v>
      </c>
      <c r="K151" s="93" t="s">
        <v>119</v>
      </c>
    </row>
    <row r="152" spans="1:12" ht="42" customHeight="1" x14ac:dyDescent="0.25">
      <c r="A152" s="103" t="s">
        <v>7</v>
      </c>
      <c r="B152" s="50">
        <v>149</v>
      </c>
      <c r="C152" s="18">
        <v>325</v>
      </c>
      <c r="D152" s="18">
        <v>20</v>
      </c>
      <c r="E152" s="8" t="s">
        <v>47</v>
      </c>
      <c r="F152" s="16">
        <v>2</v>
      </c>
      <c r="G152" s="16">
        <v>23.38</v>
      </c>
      <c r="H152" s="34">
        <f t="shared" ref="H152:H157" si="30">((C152-D152)*D152*0.02466)*G152/1000</f>
        <v>3.5169598800000004</v>
      </c>
      <c r="I152" s="40">
        <v>107000</v>
      </c>
      <c r="J152" s="75" t="s">
        <v>35</v>
      </c>
      <c r="K152" s="45" t="s">
        <v>36</v>
      </c>
    </row>
    <row r="153" spans="1:12" ht="21" customHeight="1" x14ac:dyDescent="0.25">
      <c r="A153" s="103" t="s">
        <v>7</v>
      </c>
      <c r="B153" s="50">
        <v>150</v>
      </c>
      <c r="C153" s="18">
        <v>377</v>
      </c>
      <c r="D153" s="18">
        <v>6</v>
      </c>
      <c r="E153" s="8" t="s">
        <v>47</v>
      </c>
      <c r="F153" s="16">
        <v>7</v>
      </c>
      <c r="G153" s="16">
        <v>81.34</v>
      </c>
      <c r="H153" s="34">
        <f t="shared" ref="H153" si="31">((C153-D153)*D153*0.02466)*G153/1000</f>
        <v>4.4650096344000003</v>
      </c>
      <c r="I153" s="40">
        <v>75000</v>
      </c>
      <c r="J153" s="75" t="s">
        <v>261</v>
      </c>
      <c r="K153" s="45" t="s">
        <v>166</v>
      </c>
    </row>
    <row r="154" spans="1:12" ht="24.75" customHeight="1" x14ac:dyDescent="0.25">
      <c r="A154" s="103" t="s">
        <v>7</v>
      </c>
      <c r="B154" s="50">
        <v>151</v>
      </c>
      <c r="C154" s="18">
        <v>377</v>
      </c>
      <c r="D154" s="18">
        <v>9</v>
      </c>
      <c r="E154" s="8" t="s">
        <v>47</v>
      </c>
      <c r="F154" s="16">
        <v>2</v>
      </c>
      <c r="G154" s="16">
        <v>20.170000000000002</v>
      </c>
      <c r="H154" s="34">
        <f t="shared" si="30"/>
        <v>1.6473629664000002</v>
      </c>
      <c r="I154" s="40">
        <v>95000</v>
      </c>
      <c r="J154" s="75" t="s">
        <v>262</v>
      </c>
      <c r="K154" s="45" t="s">
        <v>204</v>
      </c>
    </row>
    <row r="155" spans="1:12" ht="21" customHeight="1" x14ac:dyDescent="0.25">
      <c r="A155" s="103" t="s">
        <v>7</v>
      </c>
      <c r="B155" s="50">
        <v>152</v>
      </c>
      <c r="C155" s="18">
        <v>377</v>
      </c>
      <c r="D155" s="18">
        <v>8</v>
      </c>
      <c r="E155" s="8" t="s">
        <v>47</v>
      </c>
      <c r="F155" s="16">
        <v>1</v>
      </c>
      <c r="G155" s="16">
        <v>9.68</v>
      </c>
      <c r="H155" s="34">
        <f t="shared" ref="H155:H156" si="32">((C155-D155)*D155*0.02466)*G155/1000</f>
        <v>0.70466837760000012</v>
      </c>
      <c r="I155" s="40">
        <v>75000</v>
      </c>
      <c r="J155" s="75">
        <v>9.68</v>
      </c>
      <c r="K155" s="45" t="s">
        <v>166</v>
      </c>
    </row>
    <row r="156" spans="1:12" ht="33.75" customHeight="1" x14ac:dyDescent="0.25">
      <c r="A156" s="103" t="s">
        <v>7</v>
      </c>
      <c r="B156" s="50">
        <v>153</v>
      </c>
      <c r="C156" s="18">
        <v>377</v>
      </c>
      <c r="D156" s="18">
        <v>10</v>
      </c>
      <c r="E156" s="8" t="s">
        <v>47</v>
      </c>
      <c r="F156" s="16">
        <v>1</v>
      </c>
      <c r="G156" s="16">
        <v>8.67</v>
      </c>
      <c r="H156" s="34">
        <f t="shared" si="32"/>
        <v>0.78465407400000009</v>
      </c>
      <c r="I156" s="40">
        <v>75000</v>
      </c>
      <c r="J156" s="75" t="s">
        <v>297</v>
      </c>
      <c r="K156" s="45" t="s">
        <v>204</v>
      </c>
    </row>
    <row r="157" spans="1:12" ht="33.75" customHeight="1" x14ac:dyDescent="0.25">
      <c r="A157" s="103" t="s">
        <v>7</v>
      </c>
      <c r="B157" s="50">
        <v>154</v>
      </c>
      <c r="C157" s="18">
        <v>377</v>
      </c>
      <c r="D157" s="18">
        <v>10</v>
      </c>
      <c r="E157" s="8" t="s">
        <v>47</v>
      </c>
      <c r="F157" s="16">
        <v>2</v>
      </c>
      <c r="G157" s="16">
        <v>16.91</v>
      </c>
      <c r="H157" s="34">
        <f t="shared" si="30"/>
        <v>1.530392202</v>
      </c>
      <c r="I157" s="40">
        <v>95000</v>
      </c>
      <c r="J157" s="75" t="s">
        <v>298</v>
      </c>
      <c r="K157" s="45" t="s">
        <v>204</v>
      </c>
    </row>
    <row r="158" spans="1:12" ht="60.75" customHeight="1" x14ac:dyDescent="0.25">
      <c r="A158" s="103" t="s">
        <v>7</v>
      </c>
      <c r="B158" s="50">
        <v>155</v>
      </c>
      <c r="C158" s="18">
        <v>377</v>
      </c>
      <c r="D158" s="18">
        <v>10</v>
      </c>
      <c r="E158" s="8" t="s">
        <v>46</v>
      </c>
      <c r="F158" s="16">
        <v>8</v>
      </c>
      <c r="G158" s="16">
        <v>92.66</v>
      </c>
      <c r="H158" s="34">
        <f t="shared" si="26"/>
        <v>8.3859338520000009</v>
      </c>
      <c r="I158" s="40">
        <v>89000</v>
      </c>
      <c r="J158" s="75" t="s">
        <v>310</v>
      </c>
      <c r="K158" s="45" t="s">
        <v>233</v>
      </c>
    </row>
    <row r="159" spans="1:12" ht="35.25" customHeight="1" x14ac:dyDescent="0.25">
      <c r="A159" s="103" t="s">
        <v>7</v>
      </c>
      <c r="B159" s="50">
        <v>156</v>
      </c>
      <c r="C159" s="15">
        <v>426</v>
      </c>
      <c r="D159" s="15">
        <v>7</v>
      </c>
      <c r="E159" s="8" t="s">
        <v>47</v>
      </c>
      <c r="F159" s="24">
        <v>3</v>
      </c>
      <c r="G159" s="26">
        <v>34.79</v>
      </c>
      <c r="H159" s="34">
        <f t="shared" ref="H159:H160" si="33">((C159-D159)*D159*0.02466)*G159/1000</f>
        <v>2.5162834662</v>
      </c>
      <c r="I159" s="40">
        <v>80000</v>
      </c>
      <c r="J159" s="85" t="s">
        <v>263</v>
      </c>
      <c r="K159" s="59" t="s">
        <v>264</v>
      </c>
    </row>
    <row r="160" spans="1:12" ht="35.25" customHeight="1" x14ac:dyDescent="0.25">
      <c r="A160" s="103" t="s">
        <v>7</v>
      </c>
      <c r="B160" s="50">
        <v>157</v>
      </c>
      <c r="C160" s="15">
        <v>426</v>
      </c>
      <c r="D160" s="15">
        <v>8</v>
      </c>
      <c r="E160" s="8" t="s">
        <v>47</v>
      </c>
      <c r="F160" s="24">
        <v>1</v>
      </c>
      <c r="G160" s="26">
        <v>10.53</v>
      </c>
      <c r="H160" s="34">
        <f t="shared" si="33"/>
        <v>0.86833581119999992</v>
      </c>
      <c r="I160" s="40">
        <v>80000</v>
      </c>
      <c r="J160" s="85">
        <v>10.53</v>
      </c>
      <c r="K160" s="59" t="s">
        <v>265</v>
      </c>
    </row>
    <row r="161" spans="1:11" ht="35.25" customHeight="1" x14ac:dyDescent="0.25">
      <c r="A161" s="103" t="s">
        <v>234</v>
      </c>
      <c r="B161" s="50">
        <v>158</v>
      </c>
      <c r="C161" s="15">
        <v>426</v>
      </c>
      <c r="D161" s="15">
        <v>8</v>
      </c>
      <c r="E161" s="8" t="s">
        <v>47</v>
      </c>
      <c r="F161" s="24">
        <v>2</v>
      </c>
      <c r="G161" s="26">
        <v>22.86</v>
      </c>
      <c r="H161" s="34">
        <f t="shared" si="26"/>
        <v>1.8851050944000001</v>
      </c>
      <c r="I161" s="40">
        <v>95000</v>
      </c>
      <c r="J161" s="85" t="s">
        <v>277</v>
      </c>
      <c r="K161" s="59" t="s">
        <v>278</v>
      </c>
    </row>
    <row r="162" spans="1:11" ht="35.25" customHeight="1" x14ac:dyDescent="0.25">
      <c r="A162" s="106" t="s">
        <v>196</v>
      </c>
      <c r="B162" s="50">
        <v>159</v>
      </c>
      <c r="C162" s="15">
        <v>426</v>
      </c>
      <c r="D162" s="15">
        <v>9</v>
      </c>
      <c r="E162" s="8" t="s">
        <v>47</v>
      </c>
      <c r="F162" s="24">
        <v>1</v>
      </c>
      <c r="G162" s="26">
        <v>9.0399999999999991</v>
      </c>
      <c r="H162" s="34">
        <f t="shared" si="26"/>
        <v>0.83664277919999996</v>
      </c>
      <c r="I162" s="40">
        <v>110000</v>
      </c>
      <c r="J162" s="85">
        <v>9.0399999999999991</v>
      </c>
      <c r="K162" s="59" t="s">
        <v>198</v>
      </c>
    </row>
    <row r="163" spans="1:11" ht="35.25" customHeight="1" x14ac:dyDescent="0.25">
      <c r="A163" s="103" t="s">
        <v>234</v>
      </c>
      <c r="B163" s="50">
        <v>160</v>
      </c>
      <c r="C163" s="15">
        <v>426</v>
      </c>
      <c r="D163" s="15">
        <v>9</v>
      </c>
      <c r="E163" s="8" t="s">
        <v>47</v>
      </c>
      <c r="F163" s="24">
        <v>6</v>
      </c>
      <c r="G163" s="26">
        <v>68.8</v>
      </c>
      <c r="H163" s="34">
        <f t="shared" ref="H163" si="34">((C163-D163)*D163*0.02466)*G163/1000</f>
        <v>6.3673698239999998</v>
      </c>
      <c r="I163" s="40">
        <v>85000</v>
      </c>
      <c r="J163" s="85" t="s">
        <v>303</v>
      </c>
      <c r="K163" s="59" t="s">
        <v>304</v>
      </c>
    </row>
    <row r="164" spans="1:11" ht="35.25" customHeight="1" x14ac:dyDescent="0.25">
      <c r="A164" s="106" t="s">
        <v>196</v>
      </c>
      <c r="B164" s="50">
        <v>161</v>
      </c>
      <c r="C164" s="15">
        <v>426</v>
      </c>
      <c r="D164" s="15">
        <v>10</v>
      </c>
      <c r="E164" s="8" t="s">
        <v>47</v>
      </c>
      <c r="F164" s="24">
        <v>6</v>
      </c>
      <c r="G164" s="26">
        <v>69.05</v>
      </c>
      <c r="H164" s="34">
        <f t="shared" ref="H164" si="35">((C164-D164)*D164*0.02466)*G164/1000</f>
        <v>7.0835356799999998</v>
      </c>
      <c r="I164" s="40">
        <v>115000</v>
      </c>
      <c r="J164" s="85" t="s">
        <v>197</v>
      </c>
      <c r="K164" s="59" t="s">
        <v>211</v>
      </c>
    </row>
    <row r="165" spans="1:11" ht="14.25" customHeight="1" x14ac:dyDescent="0.25">
      <c r="A165" s="106" t="s">
        <v>7</v>
      </c>
      <c r="B165" s="50">
        <v>162</v>
      </c>
      <c r="C165" s="15">
        <v>426</v>
      </c>
      <c r="D165" s="15">
        <v>10</v>
      </c>
      <c r="E165" s="8"/>
      <c r="F165" s="24">
        <v>5</v>
      </c>
      <c r="G165" s="26">
        <v>2.42</v>
      </c>
      <c r="H165" s="34">
        <f t="shared" ref="H165:H169" si="36">((C165-D165)*D165*0.02466)*G165/1000</f>
        <v>0.24825715199999998</v>
      </c>
      <c r="I165" s="40">
        <v>50000</v>
      </c>
      <c r="J165" s="77" t="s">
        <v>77</v>
      </c>
      <c r="K165" s="59" t="s">
        <v>130</v>
      </c>
    </row>
    <row r="166" spans="1:11" ht="28.5" customHeight="1" x14ac:dyDescent="0.25">
      <c r="A166" s="106" t="s">
        <v>7</v>
      </c>
      <c r="B166" s="50">
        <v>163</v>
      </c>
      <c r="C166" s="15">
        <v>426</v>
      </c>
      <c r="D166" s="15">
        <v>10</v>
      </c>
      <c r="E166" s="8" t="s">
        <v>47</v>
      </c>
      <c r="F166" s="24">
        <v>10</v>
      </c>
      <c r="G166" s="66">
        <v>93.48</v>
      </c>
      <c r="H166" s="34">
        <f t="shared" ref="H166" si="37">((C166-D166)*D166*0.02466)*G166/1000</f>
        <v>9.5897018880000005</v>
      </c>
      <c r="I166" s="40">
        <v>115000</v>
      </c>
      <c r="J166" s="77" t="s">
        <v>255</v>
      </c>
      <c r="K166" s="45" t="s">
        <v>256</v>
      </c>
    </row>
    <row r="167" spans="1:11" ht="28.5" customHeight="1" x14ac:dyDescent="0.25">
      <c r="A167" s="106" t="s">
        <v>7</v>
      </c>
      <c r="B167" s="50">
        <v>164</v>
      </c>
      <c r="C167" s="134">
        <v>426</v>
      </c>
      <c r="D167" s="134">
        <v>10</v>
      </c>
      <c r="E167" s="135" t="s">
        <v>47</v>
      </c>
      <c r="F167" s="136">
        <v>2</v>
      </c>
      <c r="G167" s="64">
        <v>22.94</v>
      </c>
      <c r="H167" s="73">
        <f t="shared" si="36"/>
        <v>2.3533136640000003</v>
      </c>
      <c r="I167" s="40">
        <v>87000</v>
      </c>
      <c r="J167" s="77" t="s">
        <v>41</v>
      </c>
      <c r="K167" s="45" t="s">
        <v>129</v>
      </c>
    </row>
    <row r="168" spans="1:11" ht="41.25" customHeight="1" x14ac:dyDescent="0.25">
      <c r="A168" s="106" t="s">
        <v>216</v>
      </c>
      <c r="B168" s="50">
        <v>165</v>
      </c>
      <c r="C168" s="15">
        <v>426</v>
      </c>
      <c r="D168" s="15">
        <v>10</v>
      </c>
      <c r="E168" s="8"/>
      <c r="F168" s="24">
        <f>51-30-19</f>
        <v>2</v>
      </c>
      <c r="G168" s="66"/>
      <c r="H168" s="34">
        <f>60.159-35.37-22.465</f>
        <v>2.3240000000000016</v>
      </c>
      <c r="I168" s="40"/>
      <c r="J168" s="77"/>
      <c r="K168" s="45" t="s">
        <v>252</v>
      </c>
    </row>
    <row r="169" spans="1:11" ht="28.5" customHeight="1" x14ac:dyDescent="0.25">
      <c r="A169" s="106" t="s">
        <v>7</v>
      </c>
      <c r="B169" s="50">
        <v>166</v>
      </c>
      <c r="C169" s="15">
        <v>426</v>
      </c>
      <c r="D169" s="15">
        <v>10</v>
      </c>
      <c r="E169" s="135" t="s">
        <v>47</v>
      </c>
      <c r="F169" s="24">
        <v>6</v>
      </c>
      <c r="G169" s="66">
        <v>70.23</v>
      </c>
      <c r="H169" s="73">
        <f t="shared" si="36"/>
        <v>7.204586688</v>
      </c>
      <c r="I169" s="40">
        <v>87000</v>
      </c>
      <c r="J169" s="77" t="s">
        <v>266</v>
      </c>
      <c r="K169" s="45" t="s">
        <v>265</v>
      </c>
    </row>
    <row r="170" spans="1:11" ht="30.75" customHeight="1" x14ac:dyDescent="0.25">
      <c r="A170" s="104" t="s">
        <v>227</v>
      </c>
      <c r="B170" s="50">
        <v>167</v>
      </c>
      <c r="C170" s="15">
        <v>426</v>
      </c>
      <c r="D170" s="15">
        <v>11</v>
      </c>
      <c r="E170" s="8" t="s">
        <v>46</v>
      </c>
      <c r="F170" s="24">
        <v>3</v>
      </c>
      <c r="G170" s="66">
        <v>32.950000000000003</v>
      </c>
      <c r="H170" s="34">
        <v>4.0529999999999999</v>
      </c>
      <c r="I170" s="40">
        <v>140000</v>
      </c>
      <c r="J170" s="77"/>
      <c r="K170" s="45" t="s">
        <v>140</v>
      </c>
    </row>
    <row r="171" spans="1:11" ht="47.25" customHeight="1" x14ac:dyDescent="0.25">
      <c r="A171" s="104" t="s">
        <v>227</v>
      </c>
      <c r="B171" s="50">
        <v>168</v>
      </c>
      <c r="C171" s="15">
        <v>426</v>
      </c>
      <c r="D171" s="15">
        <v>11</v>
      </c>
      <c r="E171" s="8" t="s">
        <v>46</v>
      </c>
      <c r="F171" s="24">
        <v>9</v>
      </c>
      <c r="G171" s="66">
        <v>105.88</v>
      </c>
      <c r="H171" s="34">
        <f>((C171-D171)*D171*0.02466)*G171/1000</f>
        <v>11.919218652</v>
      </c>
      <c r="I171" s="40">
        <v>155000</v>
      </c>
      <c r="J171" s="77" t="s">
        <v>78</v>
      </c>
      <c r="K171" s="49" t="s">
        <v>106</v>
      </c>
    </row>
    <row r="172" spans="1:11" ht="25.5" customHeight="1" x14ac:dyDescent="0.25">
      <c r="A172" s="106" t="s">
        <v>216</v>
      </c>
      <c r="B172" s="50">
        <v>169</v>
      </c>
      <c r="C172" s="15">
        <v>426</v>
      </c>
      <c r="D172" s="15">
        <v>12</v>
      </c>
      <c r="E172" s="8"/>
      <c r="F172" s="24">
        <f>18-3</f>
        <v>15</v>
      </c>
      <c r="G172" s="66"/>
      <c r="H172" s="34">
        <f>25.341-4.232</f>
        <v>21.109000000000002</v>
      </c>
      <c r="I172" s="40"/>
      <c r="J172" s="77"/>
      <c r="K172" s="49" t="s">
        <v>253</v>
      </c>
    </row>
    <row r="173" spans="1:11" ht="25.5" customHeight="1" x14ac:dyDescent="0.25">
      <c r="A173" s="106" t="s">
        <v>7</v>
      </c>
      <c r="B173" s="50">
        <v>170</v>
      </c>
      <c r="C173" s="15">
        <v>426</v>
      </c>
      <c r="D173" s="15">
        <v>13</v>
      </c>
      <c r="E173" s="8" t="s">
        <v>47</v>
      </c>
      <c r="F173" s="24">
        <v>1</v>
      </c>
      <c r="G173" s="66">
        <v>12.02</v>
      </c>
      <c r="H173" s="34">
        <f>((C173-D173)*D173*0.02466)*G173/1000</f>
        <v>1.5914424707999999</v>
      </c>
      <c r="I173" s="40">
        <v>85000</v>
      </c>
      <c r="J173" s="77">
        <v>12.02</v>
      </c>
      <c r="K173" s="49" t="s">
        <v>305</v>
      </c>
    </row>
    <row r="174" spans="1:11" ht="47.25" customHeight="1" x14ac:dyDescent="0.25">
      <c r="A174" s="106" t="s">
        <v>7</v>
      </c>
      <c r="B174" s="50">
        <v>171</v>
      </c>
      <c r="C174" s="15">
        <v>426</v>
      </c>
      <c r="D174" s="15">
        <v>16</v>
      </c>
      <c r="E174" s="8" t="s">
        <v>47</v>
      </c>
      <c r="F174" s="24">
        <v>1</v>
      </c>
      <c r="G174" s="66">
        <v>8.09</v>
      </c>
      <c r="H174" s="34">
        <f>((C174-D174)*D174*0.02466)*G174/1000</f>
        <v>1.308716064</v>
      </c>
      <c r="I174" s="40">
        <v>60000</v>
      </c>
      <c r="J174" s="77">
        <v>8.09</v>
      </c>
      <c r="K174" s="49" t="s">
        <v>279</v>
      </c>
    </row>
    <row r="175" spans="1:11" ht="28.5" customHeight="1" x14ac:dyDescent="0.25">
      <c r="A175" s="106" t="s">
        <v>7</v>
      </c>
      <c r="B175" s="50">
        <v>172</v>
      </c>
      <c r="C175" s="15">
        <v>430</v>
      </c>
      <c r="D175" s="15">
        <v>15</v>
      </c>
      <c r="E175" s="8" t="s">
        <v>47</v>
      </c>
      <c r="F175" s="24">
        <v>1</v>
      </c>
      <c r="G175" s="25">
        <v>7.29</v>
      </c>
      <c r="H175" s="34">
        <f t="shared" ref="H175" si="38">((C175-D175)*D175*0.02466)*G175/1000</f>
        <v>1.1190769649999999</v>
      </c>
      <c r="I175" s="40">
        <v>90000</v>
      </c>
      <c r="J175" s="77">
        <v>7.29</v>
      </c>
      <c r="K175" s="94" t="s">
        <v>131</v>
      </c>
    </row>
    <row r="176" spans="1:11" ht="27" customHeight="1" x14ac:dyDescent="0.25">
      <c r="A176" s="106" t="s">
        <v>7</v>
      </c>
      <c r="B176" s="50">
        <v>173</v>
      </c>
      <c r="C176" s="9">
        <v>530</v>
      </c>
      <c r="D176" s="13">
        <v>8</v>
      </c>
      <c r="E176" s="8" t="s">
        <v>47</v>
      </c>
      <c r="F176" s="13">
        <v>1</v>
      </c>
      <c r="G176" s="13">
        <v>9.0299999999999994</v>
      </c>
      <c r="H176" s="34">
        <f>((C176-D176)*D176*0.02466)*G176/1000*1.01</f>
        <v>0.93920995324800005</v>
      </c>
      <c r="I176" s="40">
        <v>77000</v>
      </c>
      <c r="J176" s="79">
        <v>9.0299999999999994</v>
      </c>
      <c r="K176" s="90" t="s">
        <v>265</v>
      </c>
    </row>
    <row r="177" spans="1:11" ht="27" customHeight="1" x14ac:dyDescent="0.25">
      <c r="A177" s="99" t="s">
        <v>28</v>
      </c>
      <c r="B177" s="50">
        <v>174</v>
      </c>
      <c r="C177" s="9">
        <v>530</v>
      </c>
      <c r="D177" s="13">
        <v>8</v>
      </c>
      <c r="E177" s="10" t="s">
        <v>3</v>
      </c>
      <c r="F177" s="13">
        <v>1</v>
      </c>
      <c r="G177" s="13">
        <v>11.69</v>
      </c>
      <c r="H177" s="34">
        <f>((C177-D177)*D177*0.02466)*G177/1000*1.01</f>
        <v>1.2158764511040001</v>
      </c>
      <c r="I177" s="40">
        <v>75000</v>
      </c>
      <c r="J177" s="79">
        <v>11.69</v>
      </c>
      <c r="K177" s="90" t="s">
        <v>132</v>
      </c>
    </row>
    <row r="178" spans="1:11" ht="27.75" customHeight="1" x14ac:dyDescent="0.25">
      <c r="A178" s="99" t="s">
        <v>28</v>
      </c>
      <c r="B178" s="50">
        <v>175</v>
      </c>
      <c r="C178" s="9">
        <v>530</v>
      </c>
      <c r="D178" s="13">
        <v>9</v>
      </c>
      <c r="E178" s="10" t="s">
        <v>3</v>
      </c>
      <c r="F178" s="13">
        <v>7</v>
      </c>
      <c r="G178" s="11">
        <v>77.290000000000006</v>
      </c>
      <c r="H178" s="34">
        <f>((C178-D178)*D178*0.02466)*G178/1000*1.01</f>
        <v>9.0264708935460014</v>
      </c>
      <c r="I178" s="40">
        <v>75000</v>
      </c>
      <c r="J178" s="79" t="s">
        <v>213</v>
      </c>
      <c r="K178" s="90" t="s">
        <v>132</v>
      </c>
    </row>
    <row r="179" spans="1:11" ht="27.75" customHeight="1" x14ac:dyDescent="0.25">
      <c r="A179" s="106" t="s">
        <v>7</v>
      </c>
      <c r="B179" s="50">
        <v>176</v>
      </c>
      <c r="C179" s="9">
        <v>530</v>
      </c>
      <c r="D179" s="13">
        <v>9</v>
      </c>
      <c r="E179" s="8" t="s">
        <v>47</v>
      </c>
      <c r="F179" s="13">
        <v>1</v>
      </c>
      <c r="G179" s="11">
        <v>11.55</v>
      </c>
      <c r="H179" s="34">
        <f>((C179-D179)*D179*0.02466)*G179/1000*1.01</f>
        <v>1.3488903974699999</v>
      </c>
      <c r="I179" s="40">
        <v>79000</v>
      </c>
      <c r="J179" s="79">
        <v>11.55</v>
      </c>
      <c r="K179" s="90" t="s">
        <v>267</v>
      </c>
    </row>
    <row r="180" spans="1:11" ht="27" customHeight="1" x14ac:dyDescent="0.25">
      <c r="A180" s="106" t="s">
        <v>7</v>
      </c>
      <c r="B180" s="50">
        <v>177</v>
      </c>
      <c r="C180" s="9">
        <v>530</v>
      </c>
      <c r="D180" s="9">
        <v>10</v>
      </c>
      <c r="E180" s="8" t="s">
        <v>47</v>
      </c>
      <c r="F180" s="13">
        <v>1</v>
      </c>
      <c r="G180" s="11">
        <v>9.0500000000000007</v>
      </c>
      <c r="H180" s="34">
        <f t="shared" ref="H180" si="39">((C180-D180)*D180*0.02466)*G180/1000</f>
        <v>1.1604996000000001</v>
      </c>
      <c r="I180" s="40">
        <v>87000</v>
      </c>
      <c r="J180" s="79">
        <v>9.0500000000000007</v>
      </c>
      <c r="K180" s="90" t="s">
        <v>129</v>
      </c>
    </row>
    <row r="181" spans="1:11" ht="44.25" customHeight="1" x14ac:dyDescent="0.25">
      <c r="A181" s="124" t="s">
        <v>7</v>
      </c>
      <c r="B181" s="50">
        <v>178</v>
      </c>
      <c r="C181" s="9">
        <v>530</v>
      </c>
      <c r="D181" s="9">
        <v>10</v>
      </c>
      <c r="E181" s="8" t="s">
        <v>46</v>
      </c>
      <c r="F181" s="13">
        <v>4</v>
      </c>
      <c r="G181" s="11">
        <v>46.97</v>
      </c>
      <c r="H181" s="34">
        <f t="shared" ref="H181:H185" si="40">((C181-D181)*D181*0.02466)*G181/1000</f>
        <v>6.0230570399999994</v>
      </c>
      <c r="I181" s="40">
        <v>95000</v>
      </c>
      <c r="J181" s="82" t="s">
        <v>241</v>
      </c>
      <c r="K181" s="90" t="s">
        <v>107</v>
      </c>
    </row>
    <row r="182" spans="1:11" ht="27" customHeight="1" x14ac:dyDescent="0.25">
      <c r="A182" s="124" t="s">
        <v>7</v>
      </c>
      <c r="B182" s="50">
        <v>179</v>
      </c>
      <c r="C182" s="9">
        <v>530</v>
      </c>
      <c r="D182" s="9">
        <v>12</v>
      </c>
      <c r="E182" s="8" t="s">
        <v>47</v>
      </c>
      <c r="F182" s="13">
        <v>1</v>
      </c>
      <c r="G182" s="11">
        <v>11.68</v>
      </c>
      <c r="H182" s="34">
        <f>((C182-D182)*D182*0.02466)*G182/1000*1.01</f>
        <v>1.8082908910080002</v>
      </c>
      <c r="I182" s="40">
        <v>85000</v>
      </c>
      <c r="J182" s="79">
        <v>11.68</v>
      </c>
      <c r="K182" s="90" t="s">
        <v>306</v>
      </c>
    </row>
    <row r="183" spans="1:11" ht="27" customHeight="1" x14ac:dyDescent="0.25">
      <c r="A183" s="124" t="s">
        <v>7</v>
      </c>
      <c r="B183" s="50">
        <v>180</v>
      </c>
      <c r="C183" s="9">
        <v>530</v>
      </c>
      <c r="D183" s="9">
        <v>12</v>
      </c>
      <c r="E183" s="8" t="s">
        <v>47</v>
      </c>
      <c r="F183" s="13">
        <v>5</v>
      </c>
      <c r="G183" s="11">
        <v>60.28</v>
      </c>
      <c r="H183" s="34">
        <f>((C183-D183)*D183*0.02466)*G183/1000</f>
        <v>9.2401138368000009</v>
      </c>
      <c r="I183" s="40">
        <v>95000</v>
      </c>
      <c r="J183" s="79" t="s">
        <v>257</v>
      </c>
      <c r="K183" s="90" t="s">
        <v>258</v>
      </c>
    </row>
    <row r="184" spans="1:11" ht="27" customHeight="1" x14ac:dyDescent="0.25">
      <c r="A184" s="106" t="s">
        <v>7</v>
      </c>
      <c r="B184" s="50">
        <v>181</v>
      </c>
      <c r="C184" s="9">
        <v>530</v>
      </c>
      <c r="D184" s="9">
        <v>12</v>
      </c>
      <c r="E184" s="8" t="s">
        <v>46</v>
      </c>
      <c r="F184" s="13">
        <v>2</v>
      </c>
      <c r="G184" s="11">
        <v>22.8</v>
      </c>
      <c r="H184" s="34">
        <f t="shared" si="40"/>
        <v>3.4949335680000004</v>
      </c>
      <c r="I184" s="40">
        <v>95000</v>
      </c>
      <c r="J184" s="79" t="s">
        <v>42</v>
      </c>
      <c r="K184" s="90" t="s">
        <v>107</v>
      </c>
    </row>
    <row r="185" spans="1:11" ht="27" customHeight="1" x14ac:dyDescent="0.25">
      <c r="A185" s="99" t="s">
        <v>28</v>
      </c>
      <c r="B185" s="50">
        <v>182</v>
      </c>
      <c r="C185" s="9">
        <v>530</v>
      </c>
      <c r="D185" s="9">
        <v>12</v>
      </c>
      <c r="E185" s="8" t="s">
        <v>46</v>
      </c>
      <c r="F185" s="13">
        <v>3</v>
      </c>
      <c r="G185" s="11">
        <v>32.44</v>
      </c>
      <c r="H185" s="34">
        <f t="shared" si="40"/>
        <v>4.9726160064</v>
      </c>
      <c r="I185" s="40">
        <v>95000</v>
      </c>
      <c r="J185" s="79" t="s">
        <v>169</v>
      </c>
      <c r="K185" s="90" t="s">
        <v>150</v>
      </c>
    </row>
    <row r="186" spans="1:11" ht="27" customHeight="1" x14ac:dyDescent="0.25">
      <c r="A186" s="99" t="s">
        <v>28</v>
      </c>
      <c r="B186" s="50">
        <v>183</v>
      </c>
      <c r="C186" s="9">
        <v>630</v>
      </c>
      <c r="D186" s="9">
        <v>12</v>
      </c>
      <c r="E186" s="8" t="s">
        <v>47</v>
      </c>
      <c r="F186" s="13">
        <v>9</v>
      </c>
      <c r="G186" s="11">
        <v>108.79</v>
      </c>
      <c r="H186" s="34">
        <f>((C186-D186)*D186*0.02466)*G186/1000*1.01</f>
        <v>20.094312127824004</v>
      </c>
      <c r="I186" s="40">
        <v>95000</v>
      </c>
      <c r="J186" s="79" t="s">
        <v>214</v>
      </c>
      <c r="K186" s="90" t="s">
        <v>215</v>
      </c>
    </row>
    <row r="187" spans="1:11" ht="27" customHeight="1" x14ac:dyDescent="0.25">
      <c r="A187" s="99" t="s">
        <v>28</v>
      </c>
      <c r="B187" s="50">
        <v>184</v>
      </c>
      <c r="C187" s="9">
        <v>630</v>
      </c>
      <c r="D187" s="9">
        <v>12</v>
      </c>
      <c r="E187" s="8" t="s">
        <v>47</v>
      </c>
      <c r="F187" s="13">
        <v>9</v>
      </c>
      <c r="G187" s="11">
        <v>105.51</v>
      </c>
      <c r="H187" s="34">
        <f>((C187-D187)*D187*0.02466)*G187/1000*1.01</f>
        <v>19.488472034256002</v>
      </c>
      <c r="I187" s="40">
        <v>95000</v>
      </c>
      <c r="J187" s="79" t="s">
        <v>232</v>
      </c>
      <c r="K187" s="90" t="s">
        <v>215</v>
      </c>
    </row>
    <row r="188" spans="1:11" ht="27" customHeight="1" x14ac:dyDescent="0.25">
      <c r="A188" s="99" t="s">
        <v>28</v>
      </c>
      <c r="B188" s="50">
        <v>185</v>
      </c>
      <c r="C188" s="9">
        <v>630</v>
      </c>
      <c r="D188" s="9">
        <v>12</v>
      </c>
      <c r="E188" s="8" t="s">
        <v>47</v>
      </c>
      <c r="F188" s="13">
        <v>18</v>
      </c>
      <c r="G188" s="11">
        <v>216.49</v>
      </c>
      <c r="H188" s="34">
        <f>((C188-D188)*D188*0.02466)*G188/1000*1.01</f>
        <v>39.987293248944006</v>
      </c>
      <c r="I188" s="40">
        <v>95000</v>
      </c>
      <c r="J188" s="79" t="s">
        <v>259</v>
      </c>
      <c r="K188" s="90" t="s">
        <v>260</v>
      </c>
    </row>
    <row r="189" spans="1:11" ht="29.25" customHeight="1" x14ac:dyDescent="0.25">
      <c r="A189" s="106" t="s">
        <v>7</v>
      </c>
      <c r="B189" s="50">
        <v>186</v>
      </c>
      <c r="C189" s="8">
        <v>720</v>
      </c>
      <c r="D189" s="8">
        <v>10</v>
      </c>
      <c r="E189" s="8" t="s">
        <v>47</v>
      </c>
      <c r="F189" s="37">
        <v>1</v>
      </c>
      <c r="G189" s="10">
        <v>11.6</v>
      </c>
      <c r="H189" s="34">
        <f t="shared" ref="H189" si="41">((C189-D189)*D189*0.02466)*G189/1000*1.01</f>
        <v>2.0513075760000001</v>
      </c>
      <c r="I189" s="40">
        <v>85000</v>
      </c>
      <c r="J189" s="77">
        <v>11.6</v>
      </c>
      <c r="K189" s="95" t="s">
        <v>280</v>
      </c>
    </row>
    <row r="190" spans="1:11" ht="29.25" customHeight="1" x14ac:dyDescent="0.25">
      <c r="A190" s="106" t="s">
        <v>234</v>
      </c>
      <c r="B190" s="50">
        <v>187</v>
      </c>
      <c r="C190" s="8">
        <v>720</v>
      </c>
      <c r="D190" s="8">
        <v>10</v>
      </c>
      <c r="E190" s="8" t="s">
        <v>47</v>
      </c>
      <c r="F190" s="37">
        <v>1</v>
      </c>
      <c r="G190" s="10">
        <v>10.87</v>
      </c>
      <c r="H190" s="34">
        <f t="shared" ref="H190" si="42">((C190-D190)*D190*0.02466)*G190/1000*1.01</f>
        <v>1.9222166681999999</v>
      </c>
      <c r="I190" s="40">
        <v>85000</v>
      </c>
      <c r="J190" s="77">
        <v>10.87</v>
      </c>
      <c r="K190" s="95" t="s">
        <v>307</v>
      </c>
    </row>
    <row r="191" spans="1:11" ht="29.25" customHeight="1" x14ac:dyDescent="0.25">
      <c r="A191" s="106" t="s">
        <v>7</v>
      </c>
      <c r="B191" s="50">
        <v>188</v>
      </c>
      <c r="C191" s="8">
        <v>720</v>
      </c>
      <c r="D191" s="8">
        <v>14</v>
      </c>
      <c r="E191" s="8" t="s">
        <v>47</v>
      </c>
      <c r="F191" s="37">
        <v>6</v>
      </c>
      <c r="G191" s="10">
        <v>71.739999999999995</v>
      </c>
      <c r="H191" s="34">
        <f t="shared" ref="H191" si="43">((C191-D191)*D191*0.02466)*G191/1000*1.01</f>
        <v>17.660726099855999</v>
      </c>
      <c r="I191" s="40">
        <v>87000</v>
      </c>
      <c r="J191" s="77" t="s">
        <v>148</v>
      </c>
      <c r="K191" s="95" t="s">
        <v>149</v>
      </c>
    </row>
    <row r="192" spans="1:11" ht="29.25" customHeight="1" x14ac:dyDescent="0.25">
      <c r="A192" s="106" t="s">
        <v>7</v>
      </c>
      <c r="B192" s="50">
        <v>189</v>
      </c>
      <c r="C192" s="8">
        <v>720</v>
      </c>
      <c r="D192" s="8">
        <v>14</v>
      </c>
      <c r="E192" s="8" t="s">
        <v>47</v>
      </c>
      <c r="F192" s="37">
        <v>6</v>
      </c>
      <c r="G192" s="10">
        <v>71.209999999999994</v>
      </c>
      <c r="H192" s="34">
        <f t="shared" ref="H192:H193" si="44">((C192-D192)*D192*0.02466)*G192/1000*1.01</f>
        <v>17.530252377623999</v>
      </c>
      <c r="I192" s="40">
        <v>87000</v>
      </c>
      <c r="J192" s="77" t="s">
        <v>188</v>
      </c>
      <c r="K192" s="95" t="s">
        <v>189</v>
      </c>
    </row>
    <row r="193" spans="1:11" ht="29.25" customHeight="1" x14ac:dyDescent="0.25">
      <c r="A193" s="106" t="s">
        <v>7</v>
      </c>
      <c r="B193" s="50">
        <v>190</v>
      </c>
      <c r="C193" s="8">
        <v>720</v>
      </c>
      <c r="D193" s="8">
        <v>14</v>
      </c>
      <c r="E193" s="8" t="s">
        <v>47</v>
      </c>
      <c r="F193" s="37">
        <v>6</v>
      </c>
      <c r="G193" s="10">
        <v>71.760000000000005</v>
      </c>
      <c r="H193" s="34">
        <f t="shared" si="44"/>
        <v>17.665649636544</v>
      </c>
      <c r="I193" s="40">
        <v>87000</v>
      </c>
      <c r="J193" s="77" t="s">
        <v>162</v>
      </c>
      <c r="K193" s="95" t="s">
        <v>161</v>
      </c>
    </row>
    <row r="194" spans="1:11" ht="29.25" customHeight="1" x14ac:dyDescent="0.25">
      <c r="A194" s="106" t="s">
        <v>7</v>
      </c>
      <c r="B194" s="50">
        <v>191</v>
      </c>
      <c r="C194" s="8">
        <v>720</v>
      </c>
      <c r="D194" s="8">
        <v>14</v>
      </c>
      <c r="E194" s="8" t="s">
        <v>47</v>
      </c>
      <c r="F194" s="37">
        <v>6</v>
      </c>
      <c r="G194" s="10">
        <v>71.81</v>
      </c>
      <c r="H194" s="34">
        <f t="shared" ref="H194" si="45">((C194-D194)*D194*0.02466)*G194/1000*1.01</f>
        <v>17.677958478263999</v>
      </c>
      <c r="I194" s="40">
        <v>87000</v>
      </c>
      <c r="J194" s="77" t="s">
        <v>186</v>
      </c>
      <c r="K194" s="95" t="s">
        <v>161</v>
      </c>
    </row>
    <row r="195" spans="1:11" ht="29.25" customHeight="1" x14ac:dyDescent="0.25">
      <c r="A195" s="106" t="s">
        <v>12</v>
      </c>
      <c r="B195" s="50">
        <v>192</v>
      </c>
      <c r="C195" s="8">
        <v>820</v>
      </c>
      <c r="D195" s="8">
        <v>10</v>
      </c>
      <c r="E195" s="8" t="s">
        <v>47</v>
      </c>
      <c r="F195" s="37">
        <v>1</v>
      </c>
      <c r="G195" s="10">
        <f>9.96-5-2.02-1</f>
        <v>1.9400000000000008</v>
      </c>
      <c r="H195" s="34">
        <f t="shared" ref="H195:H203" si="46">((C195-D195)*D195*0.02466)*G195/1000*1.01</f>
        <v>0.39138231240000021</v>
      </c>
      <c r="I195" s="40">
        <v>45000</v>
      </c>
      <c r="J195" s="77">
        <v>1.94</v>
      </c>
      <c r="K195" s="95" t="s">
        <v>133</v>
      </c>
    </row>
    <row r="196" spans="1:11" ht="28.5" customHeight="1" x14ac:dyDescent="0.25">
      <c r="A196" s="99" t="s">
        <v>28</v>
      </c>
      <c r="B196" s="50">
        <v>193</v>
      </c>
      <c r="C196" s="8">
        <v>820</v>
      </c>
      <c r="D196" s="8">
        <v>15</v>
      </c>
      <c r="E196" s="8" t="s">
        <v>47</v>
      </c>
      <c r="F196" s="37">
        <v>2</v>
      </c>
      <c r="G196" s="10">
        <v>24.27</v>
      </c>
      <c r="H196" s="34">
        <f t="shared" si="46"/>
        <v>7.2991344226499999</v>
      </c>
      <c r="I196" s="40">
        <v>107000</v>
      </c>
      <c r="J196" s="77" t="s">
        <v>286</v>
      </c>
      <c r="K196" s="49" t="s">
        <v>229</v>
      </c>
    </row>
    <row r="197" spans="1:11" ht="28.5" customHeight="1" x14ac:dyDescent="0.25">
      <c r="A197" s="99" t="s">
        <v>234</v>
      </c>
      <c r="B197" s="50">
        <v>194</v>
      </c>
      <c r="C197" s="8">
        <v>820</v>
      </c>
      <c r="D197" s="8">
        <v>15</v>
      </c>
      <c r="E197" s="8" t="s">
        <v>47</v>
      </c>
      <c r="F197" s="37">
        <v>1</v>
      </c>
      <c r="G197" s="10">
        <v>10.69</v>
      </c>
      <c r="H197" s="34">
        <f t="shared" ref="H197:H202" si="47">((C197-D197)*D197*0.02466)*G197/1000*1.01</f>
        <v>3.2149875145499998</v>
      </c>
      <c r="I197" s="40">
        <v>107000</v>
      </c>
      <c r="J197" s="77">
        <v>10.69</v>
      </c>
      <c r="K197" s="49" t="s">
        <v>229</v>
      </c>
    </row>
    <row r="198" spans="1:11" ht="28.5" customHeight="1" x14ac:dyDescent="0.25">
      <c r="A198" s="99" t="s">
        <v>216</v>
      </c>
      <c r="B198" s="50">
        <v>195</v>
      </c>
      <c r="C198" s="8">
        <v>820</v>
      </c>
      <c r="D198" s="8">
        <v>15</v>
      </c>
      <c r="E198" s="8" t="s">
        <v>47</v>
      </c>
      <c r="F198" s="37">
        <v>8</v>
      </c>
      <c r="G198" s="10">
        <v>51.92</v>
      </c>
      <c r="H198" s="34">
        <f t="shared" si="47"/>
        <v>15.6147943644</v>
      </c>
      <c r="I198" s="40">
        <v>107000</v>
      </c>
      <c r="J198" s="77" t="s">
        <v>230</v>
      </c>
      <c r="K198" s="49" t="s">
        <v>229</v>
      </c>
    </row>
    <row r="199" spans="1:11" ht="28.5" customHeight="1" x14ac:dyDescent="0.25">
      <c r="A199" s="99" t="s">
        <v>216</v>
      </c>
      <c r="B199" s="50">
        <v>196</v>
      </c>
      <c r="C199" s="8">
        <v>820</v>
      </c>
      <c r="D199" s="8">
        <v>15</v>
      </c>
      <c r="E199" s="8" t="s">
        <v>47</v>
      </c>
      <c r="F199" s="37">
        <v>1</v>
      </c>
      <c r="G199" s="10">
        <v>10.08</v>
      </c>
      <c r="H199" s="34">
        <f t="shared" ref="H199" si="48">((C199-D199)*D199*0.02466)*G199/1000*1.01</f>
        <v>3.0315317256000003</v>
      </c>
      <c r="I199" s="40">
        <v>107000</v>
      </c>
      <c r="J199" s="77">
        <v>10.08</v>
      </c>
      <c r="K199" s="49" t="s">
        <v>229</v>
      </c>
    </row>
    <row r="200" spans="1:11" ht="28.5" customHeight="1" x14ac:dyDescent="0.25">
      <c r="A200" s="99" t="s">
        <v>216</v>
      </c>
      <c r="B200" s="50">
        <v>197</v>
      </c>
      <c r="C200" s="8">
        <v>820</v>
      </c>
      <c r="D200" s="8">
        <v>17</v>
      </c>
      <c r="E200" s="8" t="s">
        <v>47</v>
      </c>
      <c r="F200" s="37">
        <v>1</v>
      </c>
      <c r="G200" s="10">
        <v>8.25</v>
      </c>
      <c r="H200" s="34">
        <f t="shared" si="47"/>
        <v>2.8049999719500001</v>
      </c>
      <c r="I200" s="40">
        <v>107000</v>
      </c>
      <c r="J200" s="77">
        <v>8.25</v>
      </c>
      <c r="K200" s="49" t="s">
        <v>231</v>
      </c>
    </row>
    <row r="201" spans="1:11" ht="28.5" customHeight="1" x14ac:dyDescent="0.25">
      <c r="A201" s="99" t="s">
        <v>28</v>
      </c>
      <c r="B201" s="50">
        <v>198</v>
      </c>
      <c r="C201" s="8">
        <v>820</v>
      </c>
      <c r="D201" s="8">
        <v>17</v>
      </c>
      <c r="E201" s="8" t="s">
        <v>47</v>
      </c>
      <c r="F201" s="37">
        <v>3</v>
      </c>
      <c r="G201" s="10">
        <v>36.049999999999997</v>
      </c>
      <c r="H201" s="34">
        <f t="shared" si="47"/>
        <v>12.256999877429999</v>
      </c>
      <c r="I201" s="40">
        <v>107000</v>
      </c>
      <c r="J201" s="77" t="s">
        <v>285</v>
      </c>
      <c r="K201" s="49" t="s">
        <v>229</v>
      </c>
    </row>
    <row r="202" spans="1:11" ht="28.5" customHeight="1" x14ac:dyDescent="0.25">
      <c r="A202" s="99" t="s">
        <v>216</v>
      </c>
      <c r="B202" s="50">
        <v>199</v>
      </c>
      <c r="C202" s="8">
        <v>820</v>
      </c>
      <c r="D202" s="8">
        <v>17</v>
      </c>
      <c r="E202" s="8" t="s">
        <v>47</v>
      </c>
      <c r="F202" s="37">
        <v>4</v>
      </c>
      <c r="G202" s="10">
        <v>47.48</v>
      </c>
      <c r="H202" s="34">
        <f t="shared" si="47"/>
        <v>16.143199838568002</v>
      </c>
      <c r="I202" s="40">
        <v>107000</v>
      </c>
      <c r="J202" s="77" t="s">
        <v>284</v>
      </c>
      <c r="K202" s="49" t="s">
        <v>229</v>
      </c>
    </row>
    <row r="203" spans="1:11" ht="28.5" customHeight="1" x14ac:dyDescent="0.25">
      <c r="A203" s="99" t="s">
        <v>216</v>
      </c>
      <c r="B203" s="50">
        <v>200</v>
      </c>
      <c r="C203" s="8">
        <v>820</v>
      </c>
      <c r="D203" s="8">
        <v>18</v>
      </c>
      <c r="E203" s="8" t="s">
        <v>47</v>
      </c>
      <c r="F203" s="37">
        <v>3</v>
      </c>
      <c r="G203" s="10">
        <v>12.29</v>
      </c>
      <c r="H203" s="34">
        <f t="shared" si="46"/>
        <v>4.4188901177039996</v>
      </c>
      <c r="I203" s="40">
        <v>107000</v>
      </c>
      <c r="J203" s="77" t="s">
        <v>235</v>
      </c>
      <c r="K203" s="49" t="s">
        <v>166</v>
      </c>
    </row>
    <row r="204" spans="1:11" ht="28.5" customHeight="1" x14ac:dyDescent="0.25">
      <c r="A204" s="100" t="s">
        <v>7</v>
      </c>
      <c r="B204" s="50">
        <v>201</v>
      </c>
      <c r="C204" s="22">
        <v>1020</v>
      </c>
      <c r="D204" s="22">
        <v>10</v>
      </c>
      <c r="E204" s="22" t="s">
        <v>47</v>
      </c>
      <c r="F204" s="21">
        <v>2</v>
      </c>
      <c r="G204" s="21">
        <v>23.83</v>
      </c>
      <c r="H204" s="34">
        <f t="shared" ref="H204:H205" si="49">((C204-D204)*D204*0.02466)*G204/1000*1.01</f>
        <v>5.9945952077999998</v>
      </c>
      <c r="I204" s="42">
        <v>98000</v>
      </c>
      <c r="J204" s="86" t="s">
        <v>165</v>
      </c>
      <c r="K204" s="89" t="s">
        <v>184</v>
      </c>
    </row>
    <row r="205" spans="1:11" ht="28.5" customHeight="1" x14ac:dyDescent="0.25">
      <c r="A205" s="125" t="s">
        <v>18</v>
      </c>
      <c r="B205" s="50">
        <v>202</v>
      </c>
      <c r="C205" s="22">
        <v>1020</v>
      </c>
      <c r="D205" s="22">
        <v>15</v>
      </c>
      <c r="E205" s="22" t="s">
        <v>47</v>
      </c>
      <c r="F205" s="21">
        <v>3</v>
      </c>
      <c r="G205" s="21">
        <v>36.450000000000003</v>
      </c>
      <c r="H205" s="34">
        <f t="shared" si="49"/>
        <v>13.685771967750002</v>
      </c>
      <c r="I205" s="42">
        <v>95000</v>
      </c>
      <c r="J205" s="86" t="s">
        <v>236</v>
      </c>
      <c r="K205" s="89" t="s">
        <v>237</v>
      </c>
    </row>
    <row r="206" spans="1:11" ht="28.5" customHeight="1" x14ac:dyDescent="0.25">
      <c r="A206" s="99" t="s">
        <v>28</v>
      </c>
      <c r="B206" s="50">
        <v>203</v>
      </c>
      <c r="C206" s="22">
        <v>1020</v>
      </c>
      <c r="D206" s="22">
        <v>16</v>
      </c>
      <c r="E206" s="22" t="s">
        <v>6</v>
      </c>
      <c r="F206" s="21">
        <v>1</v>
      </c>
      <c r="G206" s="21">
        <v>6.24</v>
      </c>
      <c r="H206" s="34">
        <f t="shared" ref="H206:H207" si="50">((C206-D206)*D206*0.02466)*G206/1000*1.01</f>
        <v>2.4966216437760003</v>
      </c>
      <c r="I206" s="42">
        <v>65000</v>
      </c>
      <c r="J206" s="86">
        <v>6.24</v>
      </c>
      <c r="K206" s="110" t="s">
        <v>134</v>
      </c>
    </row>
    <row r="207" spans="1:11" ht="25.5" customHeight="1" x14ac:dyDescent="0.25">
      <c r="A207" s="99" t="s">
        <v>196</v>
      </c>
      <c r="B207" s="50">
        <v>204</v>
      </c>
      <c r="C207" s="22">
        <v>1020</v>
      </c>
      <c r="D207" s="22">
        <v>23</v>
      </c>
      <c r="E207" s="22" t="s">
        <v>6</v>
      </c>
      <c r="F207" s="21">
        <v>5</v>
      </c>
      <c r="G207" s="21">
        <v>54.08</v>
      </c>
      <c r="H207" s="34">
        <f t="shared" si="50"/>
        <v>30.886885867968001</v>
      </c>
      <c r="I207" s="42">
        <v>75000</v>
      </c>
      <c r="J207" s="127" t="s">
        <v>311</v>
      </c>
      <c r="K207" s="89" t="s">
        <v>251</v>
      </c>
    </row>
    <row r="208" spans="1:11" ht="27.75" customHeight="1" x14ac:dyDescent="0.25">
      <c r="A208" s="99" t="s">
        <v>28</v>
      </c>
      <c r="B208" s="50">
        <v>205</v>
      </c>
      <c r="C208" s="22">
        <v>1220</v>
      </c>
      <c r="D208" s="22">
        <v>14</v>
      </c>
      <c r="E208" s="22" t="s">
        <v>47</v>
      </c>
      <c r="F208" s="21">
        <v>4</v>
      </c>
      <c r="G208" s="21">
        <v>42.12</v>
      </c>
      <c r="H208" s="34">
        <f>((C208-D208)*D208*0.02466)*G208/1000*1.01</f>
        <v>17.712430208928001</v>
      </c>
      <c r="I208" s="42">
        <v>80000</v>
      </c>
      <c r="J208" s="86" t="s">
        <v>63</v>
      </c>
      <c r="K208" s="89" t="s">
        <v>108</v>
      </c>
    </row>
    <row r="209" spans="1:13" ht="27.75" customHeight="1" x14ac:dyDescent="0.25">
      <c r="A209" s="99" t="s">
        <v>28</v>
      </c>
      <c r="B209" s="50">
        <v>206</v>
      </c>
      <c r="C209" s="22">
        <v>1220</v>
      </c>
      <c r="D209" s="22">
        <v>19.5</v>
      </c>
      <c r="E209" s="22" t="s">
        <v>6</v>
      </c>
      <c r="F209" s="21">
        <v>1</v>
      </c>
      <c r="G209" s="21">
        <v>6.41</v>
      </c>
      <c r="H209" s="34">
        <f t="shared" ref="H209" si="51">((C209-D209)*D209*0.02466)*G209/1000*1.01</f>
        <v>3.7373971606335004</v>
      </c>
      <c r="I209" s="42">
        <v>65000</v>
      </c>
      <c r="J209" s="86">
        <v>6.41</v>
      </c>
      <c r="K209" s="89" t="s">
        <v>135</v>
      </c>
    </row>
    <row r="210" spans="1:13" ht="18" customHeight="1" x14ac:dyDescent="0.25">
      <c r="A210" s="100" t="s">
        <v>7</v>
      </c>
      <c r="B210" s="50">
        <v>207</v>
      </c>
      <c r="C210" s="119" t="s">
        <v>175</v>
      </c>
      <c r="D210" s="32"/>
      <c r="E210" s="32"/>
      <c r="F210" s="16">
        <v>1</v>
      </c>
      <c r="G210" s="11"/>
      <c r="H210" s="33">
        <v>0.69</v>
      </c>
      <c r="I210" s="40"/>
      <c r="J210" s="120" t="s">
        <v>178</v>
      </c>
      <c r="K210" s="90"/>
    </row>
    <row r="211" spans="1:13" ht="15" customHeight="1" x14ac:dyDescent="0.2">
      <c r="A211" s="100" t="s">
        <v>7</v>
      </c>
      <c r="B211" s="50">
        <v>208</v>
      </c>
      <c r="C211" s="119" t="s">
        <v>176</v>
      </c>
      <c r="D211" s="32"/>
      <c r="E211" s="32"/>
      <c r="F211" s="16">
        <v>1</v>
      </c>
      <c r="G211" s="11"/>
      <c r="H211" s="33">
        <v>0.63500000000000001</v>
      </c>
      <c r="I211" s="40"/>
      <c r="J211" s="117" t="s">
        <v>179</v>
      </c>
      <c r="K211" s="90"/>
    </row>
    <row r="212" spans="1:13" ht="13.5" customHeight="1" x14ac:dyDescent="0.2">
      <c r="A212" s="100" t="s">
        <v>7</v>
      </c>
      <c r="B212" s="50">
        <v>209</v>
      </c>
      <c r="C212" s="119" t="s">
        <v>182</v>
      </c>
      <c r="D212" s="32"/>
      <c r="E212" s="32"/>
      <c r="F212" s="16">
        <v>1</v>
      </c>
      <c r="G212" s="11"/>
      <c r="H212" s="33">
        <v>0.77</v>
      </c>
      <c r="I212" s="40"/>
      <c r="J212" s="120" t="s">
        <v>177</v>
      </c>
      <c r="K212" s="118"/>
    </row>
    <row r="213" spans="1:13" ht="24" customHeight="1" x14ac:dyDescent="0.25">
      <c r="A213" s="100" t="s">
        <v>7</v>
      </c>
      <c r="B213" s="50">
        <v>210</v>
      </c>
      <c r="C213" s="38" t="s">
        <v>15</v>
      </c>
      <c r="D213" s="32"/>
      <c r="E213" s="32" t="s">
        <v>47</v>
      </c>
      <c r="F213" s="16">
        <f>8-1</f>
        <v>7</v>
      </c>
      <c r="G213" s="11"/>
      <c r="H213" s="33"/>
      <c r="I213" s="40"/>
      <c r="J213" s="87"/>
      <c r="K213" s="90" t="s">
        <v>80</v>
      </c>
    </row>
    <row r="214" spans="1:13" ht="15" customHeight="1" x14ac:dyDescent="0.25">
      <c r="M214" s="96"/>
    </row>
    <row r="215" spans="1:13" x14ac:dyDescent="0.25">
      <c r="A215" s="44"/>
      <c r="C215" s="6" t="s">
        <v>14</v>
      </c>
      <c r="J215" s="4" t="s">
        <v>61</v>
      </c>
    </row>
    <row r="219" spans="1:13" x14ac:dyDescent="0.25">
      <c r="K219" s="29"/>
    </row>
    <row r="220" spans="1:13" x14ac:dyDescent="0.25">
      <c r="K220" s="28"/>
    </row>
    <row r="221" spans="1:13" x14ac:dyDescent="0.25">
      <c r="I221" s="30" t="s">
        <v>61</v>
      </c>
    </row>
    <row r="224" spans="1:13" x14ac:dyDescent="0.25">
      <c r="E224" s="6" t="s">
        <v>61</v>
      </c>
      <c r="J224" s="4" t="s">
        <v>61</v>
      </c>
    </row>
    <row r="226" ht="9.75" customHeight="1" x14ac:dyDescent="0.25"/>
    <row r="227" hidden="1" x14ac:dyDescent="0.25"/>
  </sheetData>
  <sheetProtection formatColumns="0" formatRows="0" sort="0" autoFilter="0"/>
  <autoFilter ref="A3:AN213" xr:uid="{00000000-0009-0000-0000-000000000000}"/>
  <mergeCells count="1">
    <mergeCell ref="A2:K2"/>
  </mergeCells>
  <pageMargins left="0.11811023622047245" right="0.11811023622047245" top="0.15748031496062992" bottom="0.15748031496062992" header="0.11811023622047245" footer="0.31496062992125984"/>
  <pageSetup paperSize="9" scale="70" fitToHeight="7" orientation="landscape" r:id="rId1"/>
  <ignoredErrors>
    <ignoredError sqref="L62:XFD62 C62:J62" numberStoredAsText="1"/>
    <ignoredError sqref="H33 H172 H182 H168" formula="1"/>
    <ignoredError sqref="F93:F94 F83 F105" unlockedFormula="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21.09.2023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2023-09-20T06:48:10Z</cp:lastPrinted>
  <dcterms:created xsi:type="dcterms:W3CDTF">2023-09-22T05:32:20Z</dcterms:created>
  <dcterms:modified xsi:type="dcterms:W3CDTF">2023-09-22T05:32:21Z</dcterms:modified>
</cp:coreProperties>
</file>