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6937854-2F24-4077-8DFF-2E1AAC2CC8EC}" xr6:coauthVersionLast="44" xr6:coauthVersionMax="44" xr10:uidLastSave="{00000000-0000-0000-0000-000000000000}"/>
  <bookViews>
    <workbookView xWindow="4710" yWindow="30" windowWidth="19425" windowHeight="14535" xr2:uid="{00000000-000D-0000-FFFF-FFFF00000000}"/>
  </bookViews>
  <sheets>
    <sheet name="Двутавр" sheetId="1" r:id="rId1"/>
    <sheet name="Труба" sheetId="2" r:id="rId2"/>
    <sheet name="Профиль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7" i="1" l="1"/>
  <c r="G8" i="1" l="1"/>
  <c r="G9" i="1"/>
  <c r="G10" i="1"/>
  <c r="G11" i="1"/>
  <c r="G12" i="1"/>
  <c r="G13" i="1"/>
  <c r="G14" i="1"/>
  <c r="G15" i="1"/>
  <c r="G16" i="1"/>
  <c r="G17" i="1"/>
  <c r="G18" i="1"/>
  <c r="G19" i="1"/>
  <c r="G7" i="1"/>
  <c r="G6" i="1"/>
  <c r="G5" i="1"/>
  <c r="G30" i="1" l="1"/>
  <c r="G29" i="1" l="1"/>
  <c r="G28" i="1"/>
  <c r="G26" i="1"/>
  <c r="G25" i="1"/>
  <c r="G24" i="1"/>
  <c r="G23" i="1"/>
  <c r="G22" i="1"/>
</calcChain>
</file>

<file path=xl/sharedStrings.xml><?xml version="1.0" encoding="utf-8"?>
<sst xmlns="http://schemas.openxmlformats.org/spreadsheetml/2006/main" count="497" uniqueCount="193">
  <si>
    <t>в наличи</t>
  </si>
  <si>
    <t>Наименование</t>
  </si>
  <si>
    <t>Цена за тонну(с НДС)</t>
  </si>
  <si>
    <t>Цена за метр(с НДС)</t>
  </si>
  <si>
    <t>Тел: 89191237347</t>
  </si>
  <si>
    <t>г.Челябинск</t>
  </si>
  <si>
    <r>
      <t xml:space="preserve">Двутавр </t>
    </r>
    <r>
      <rPr>
        <b/>
        <sz val="8"/>
        <rFont val="Arial"/>
        <family val="2"/>
        <charset val="204"/>
      </rPr>
      <t>70Ш3</t>
    </r>
    <r>
      <rPr>
        <sz val="8"/>
        <rFont val="Arial"/>
        <family val="2"/>
      </rPr>
      <t xml:space="preserve"> (с255)</t>
    </r>
  </si>
  <si>
    <r>
      <t xml:space="preserve">Двутавр </t>
    </r>
    <r>
      <rPr>
        <b/>
        <sz val="8"/>
        <rFont val="Arial"/>
        <family val="2"/>
        <charset val="204"/>
      </rPr>
      <t>70Ш1</t>
    </r>
    <r>
      <rPr>
        <sz val="8"/>
        <rFont val="Arial"/>
        <family val="2"/>
        <charset val="204"/>
      </rPr>
      <t xml:space="preserve"> (с255)  </t>
    </r>
  </si>
  <si>
    <t>Цена за штуку(с НДС)</t>
  </si>
  <si>
    <r>
      <t xml:space="preserve">Двутавр </t>
    </r>
    <r>
      <rPr>
        <b/>
        <sz val="8"/>
        <rFont val="Arial"/>
        <family val="2"/>
        <charset val="204"/>
      </rPr>
      <t>30Ш2</t>
    </r>
    <r>
      <rPr>
        <sz val="8"/>
        <rFont val="Arial"/>
        <family val="2"/>
      </rPr>
      <t xml:space="preserve"> (с355)</t>
    </r>
  </si>
  <si>
    <t>от 20 тонн скидки!</t>
  </si>
  <si>
    <t>1632м/112тн/136шт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</si>
  <si>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36М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</si>
  <si>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36М</t>
    </r>
    <r>
      <rPr>
        <sz val="8"/>
        <color rgb="FF000000"/>
        <rFont val="Arial"/>
        <family val="2"/>
        <charset val="204"/>
      </rPr>
      <t xml:space="preserve"> (с255)</t>
    </r>
  </si>
  <si>
    <t>БАЛКА В НАЛИЧИИ (ГОРЯЧЕКАТАНАЯ)</t>
  </si>
  <si>
    <t>24м/6,9тн/2шт</t>
  </si>
  <si>
    <r>
      <t>Двутавр 45</t>
    </r>
    <r>
      <rPr>
        <b/>
        <sz val="8"/>
        <rFont val="Arial"/>
        <family val="2"/>
        <charset val="204"/>
      </rPr>
      <t xml:space="preserve">Б2 </t>
    </r>
    <r>
      <rPr>
        <sz val="8"/>
        <rFont val="Arial"/>
        <family val="2"/>
      </rPr>
      <t xml:space="preserve"> (с255)</t>
    </r>
  </si>
  <si>
    <t>4,83+3,6/0,641тн/1шт</t>
  </si>
  <si>
    <t>4,69м/0,774тн/1шт</t>
  </si>
  <si>
    <t>11м/2,5тн/1шт</t>
  </si>
  <si>
    <r>
      <t xml:space="preserve">Двутавр </t>
    </r>
    <r>
      <rPr>
        <b/>
        <sz val="8"/>
        <color theme="1"/>
        <rFont val="Arial"/>
        <family val="2"/>
        <charset val="204"/>
      </rPr>
      <t>80Б1</t>
    </r>
    <r>
      <rPr>
        <sz val="8"/>
        <color theme="1"/>
        <rFont val="Arial"/>
        <family val="2"/>
        <charset val="204"/>
      </rPr>
      <t>(с355) -сварн.</t>
    </r>
  </si>
  <si>
    <t>Ожидаем приход на склад</t>
  </si>
  <si>
    <t>59,5м/11,33тн/5шт</t>
  </si>
  <si>
    <t>587м/11,05тн/48шт</t>
  </si>
  <si>
    <t>84м/14,34тн/7шт</t>
  </si>
  <si>
    <t>8,6м/1,48тн/1шт</t>
  </si>
  <si>
    <t>250м/3,18тн/20шт</t>
  </si>
  <si>
    <t>55,7м/5,95тн/4шт+0,64м</t>
  </si>
  <si>
    <t>24м/3,29тн/2шт</t>
  </si>
  <si>
    <t>36м/2,81тн/3шт</t>
  </si>
  <si>
    <t>Диаметр труб</t>
  </si>
  <si>
    <t>Стенка</t>
  </si>
  <si>
    <t>Характеристика</t>
  </si>
  <si>
    <t>Наличие на складе</t>
  </si>
  <si>
    <t>Цена руб/тн с НДС</t>
  </si>
  <si>
    <t>Примечание</t>
  </si>
  <si>
    <t>Склад</t>
  </si>
  <si>
    <t>ГОСТ,  ТУ</t>
  </si>
  <si>
    <t>Сталь</t>
  </si>
  <si>
    <t>шт</t>
  </si>
  <si>
    <t>тн</t>
  </si>
  <si>
    <t>ТУ 14-3-1938-2000</t>
  </si>
  <si>
    <t>10Г2ФБ</t>
  </si>
  <si>
    <t>Челябинск</t>
  </si>
  <si>
    <t>ТУ 1381-012-05757848-2005</t>
  </si>
  <si>
    <t>К60</t>
  </si>
  <si>
    <t>ГОСТ 20295-85</t>
  </si>
  <si>
    <t>10Г2ФБЮ</t>
  </si>
  <si>
    <t>17Г1С-У</t>
  </si>
  <si>
    <t>Восстановленная, п/ш</t>
  </si>
  <si>
    <t>-</t>
  </si>
  <si>
    <t>8</t>
  </si>
  <si>
    <t>09Г2С</t>
  </si>
  <si>
    <t>22</t>
  </si>
  <si>
    <t>1381-046-05757848-2009</t>
  </si>
  <si>
    <t>К50</t>
  </si>
  <si>
    <t>10</t>
  </si>
  <si>
    <t>9</t>
  </si>
  <si>
    <t>17Г1С</t>
  </si>
  <si>
    <t>11,02+10,69+11,16+11,19+10,93+11,15+</t>
  </si>
  <si>
    <t>20</t>
  </si>
  <si>
    <t>ГОСТ 20295-85, тип.3 К-52</t>
  </si>
  <si>
    <t>ГОСТ 10706-80</t>
  </si>
  <si>
    <t>09г2с</t>
  </si>
  <si>
    <t>20295-85, восстановленная</t>
  </si>
  <si>
    <t>3</t>
  </si>
  <si>
    <t>12</t>
  </si>
  <si>
    <t>ГОСТ 10706-76</t>
  </si>
  <si>
    <t>7</t>
  </si>
  <si>
    <t>ГОСТ 10705-80</t>
  </si>
  <si>
    <t>14</t>
  </si>
  <si>
    <t>ГОСТ 8732-78</t>
  </si>
  <si>
    <t>9,71м</t>
  </si>
  <si>
    <t>11,6-11,7</t>
  </si>
  <si>
    <t>Восстановленная, б/ш</t>
  </si>
  <si>
    <t>6,77 м</t>
  </si>
  <si>
    <t>6,56+6,58+6,37</t>
  </si>
  <si>
    <t>06ГФБА</t>
  </si>
  <si>
    <t>45</t>
  </si>
  <si>
    <t>10,5-11,5 м</t>
  </si>
  <si>
    <t>11</t>
  </si>
  <si>
    <t>13ХФА</t>
  </si>
  <si>
    <t xml:space="preserve">ГОСТ 8732-78  </t>
  </si>
  <si>
    <t>11,76+11,76+11,77+11,77</t>
  </si>
  <si>
    <t>6</t>
  </si>
  <si>
    <t>ВНП  11,5-11,7м</t>
  </si>
  <si>
    <t>12 пп/ш ТУ 005</t>
  </si>
  <si>
    <t>5</t>
  </si>
  <si>
    <t>16</t>
  </si>
  <si>
    <t>свайный вариант (3 шт. ст. 10)</t>
  </si>
  <si>
    <t>без гидроисп.  встреч. пп/ш</t>
  </si>
  <si>
    <t xml:space="preserve">Восстановленная, б/ш </t>
  </si>
  <si>
    <t>много</t>
  </si>
  <si>
    <t>11,57 м</t>
  </si>
  <si>
    <t>11,56+11,56</t>
  </si>
  <si>
    <t>66800 за 11м</t>
  </si>
  <si>
    <t>79,62м/12,5тн/6шт+7,62м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</si>
  <si>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25Ш1</t>
    </r>
    <r>
      <rPr>
        <sz val="8"/>
        <color rgb="FF000000"/>
        <rFont val="Arial"/>
        <family val="2"/>
        <charset val="204"/>
      </rPr>
      <t xml:space="preserve"> (с245)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</si>
  <si>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35Ш2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</si>
  <si>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40ш2</t>
    </r>
    <r>
      <rPr>
        <sz val="8"/>
        <color rgb="FF000000"/>
        <rFont val="Arial"/>
        <family val="2"/>
        <charset val="204"/>
      </rPr>
      <t xml:space="preserve"> (с245)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</si>
  <si>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 xml:space="preserve">45Ш1 </t>
    </r>
    <r>
      <rPr>
        <sz val="8"/>
        <color rgb="FF000000"/>
        <rFont val="Arial"/>
        <family val="2"/>
        <charset val="204"/>
      </rPr>
      <t>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</si>
  <si>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50ш2</t>
    </r>
    <r>
      <rPr>
        <sz val="8"/>
        <color rgb="FF000000"/>
        <rFont val="Arial"/>
        <family val="2"/>
        <charset val="204"/>
      </rPr>
      <t xml:space="preserve"> (с245)</t>
    </r>
  </si>
  <si>
    <r>
      <t>Двутавр</t>
    </r>
    <r>
      <rPr>
        <b/>
        <sz val="8"/>
        <color rgb="FF000000"/>
        <rFont val="Arial"/>
        <family val="2"/>
        <charset val="204"/>
      </rPr>
      <t xml:space="preserve"> 25Ш1</t>
    </r>
    <r>
      <rPr>
        <sz val="8"/>
        <color rgb="FF000000"/>
        <rFont val="Arial"/>
        <family val="2"/>
        <charset val="204"/>
      </rPr>
      <t xml:space="preserve"> (с345)</t>
    </r>
  </si>
  <si>
    <t>96м/10,2тн/8шт</t>
  </si>
  <si>
    <t>204м/28,3тн/17шт</t>
  </si>
  <si>
    <t>18,7</t>
  </si>
  <si>
    <t>2,306 м</t>
  </si>
  <si>
    <t>3,919 м</t>
  </si>
  <si>
    <t>ГОСТ 20295-85 К52</t>
  </si>
  <si>
    <t>12,13м</t>
  </si>
  <si>
    <t>49.500</t>
  </si>
  <si>
    <t>9,57+11,98+12,14+9,41+12,1+12,17+12,13+9,87+12,17+11,97+12,18+12,10</t>
  </si>
  <si>
    <t>43.500</t>
  </si>
  <si>
    <t>11,16+10,78</t>
  </si>
  <si>
    <t>10,64+11,38*11,2+ под лежалую</t>
  </si>
  <si>
    <t>10,43+11,5+11,7+11,47+11,30+11,45+11,74+12,45( чешка)+11,46*11</t>
  </si>
  <si>
    <t>11,24+10,07+11,31+11,20+11,6</t>
  </si>
  <si>
    <t>11,04+9,78л+3,68*8+11,46вост</t>
  </si>
  <si>
    <t>09Г2С, 20</t>
  </si>
  <si>
    <t xml:space="preserve">8шт по 12 м, </t>
  </si>
  <si>
    <t>11,96+11,98+12,11+12,02+11,97+11,97+11,98+11,98+11,98+11,97+12,16</t>
  </si>
  <si>
    <t>Восстановленная</t>
  </si>
  <si>
    <t>не передел</t>
  </si>
  <si>
    <t>не рабочая</t>
  </si>
  <si>
    <t>реставрация ,не передел 11+10,89+10,76+11,63</t>
  </si>
  <si>
    <t>8,45м+9,4+ 11,5</t>
  </si>
  <si>
    <t>12,02+11,41</t>
  </si>
  <si>
    <t>17г1с</t>
  </si>
  <si>
    <t>18.00</t>
  </si>
  <si>
    <t>ТИП.3, 2019г, 12,02+11,41</t>
  </si>
  <si>
    <t>ЮУФО</t>
  </si>
  <si>
    <t>без документов от 9,5 до 10,5м</t>
  </si>
  <si>
    <t>25.000</t>
  </si>
  <si>
    <t>ЮФО</t>
  </si>
  <si>
    <t>кусок 2,48</t>
  </si>
  <si>
    <t>8,95+8,78</t>
  </si>
  <si>
    <t>Восстатановленная  п/ш</t>
  </si>
  <si>
    <t>9,69+9,98 в ВУС</t>
  </si>
  <si>
    <t>13хфа</t>
  </si>
  <si>
    <t>10,33+11,11+9,86+10,68+10,76+10,27+10,35+10,44+9,28</t>
  </si>
  <si>
    <t>11,65 внутр. Изол.</t>
  </si>
  <si>
    <t>в ВУС 11,32+11,45+11,66+11,35</t>
  </si>
  <si>
    <t>7,65к</t>
  </si>
  <si>
    <t>3,5-10м</t>
  </si>
  <si>
    <t>снят.грат</t>
  </si>
  <si>
    <t>20, 20ФА</t>
  </si>
  <si>
    <t>ТУ 005, гр. Б , мерная по 12м с  пп/ш</t>
  </si>
  <si>
    <t>ТУ 14-3-1128-00(07)</t>
  </si>
  <si>
    <t>Гост 8732-78</t>
  </si>
  <si>
    <t>8-10</t>
  </si>
  <si>
    <t>7,02 м ТУ</t>
  </si>
  <si>
    <t>ТУ 1317-006.1-593377520-03</t>
  </si>
  <si>
    <t xml:space="preserve">20ФА </t>
  </si>
  <si>
    <t>К52 , в ВУС</t>
  </si>
  <si>
    <t>13</t>
  </si>
  <si>
    <t>Восстановленная , б/ш</t>
  </si>
  <si>
    <t>11,28+11,31+11,31</t>
  </si>
  <si>
    <t>ГОСТ 632-80</t>
  </si>
  <si>
    <t>ОТТМ исп. А, гр. Пр. Д</t>
  </si>
  <si>
    <t>ГОСТ 3262-759(Ду40х4)</t>
  </si>
  <si>
    <t>3,5</t>
  </si>
  <si>
    <t>ГОСТ 3262-75 (Ду 35*3,5)</t>
  </si>
  <si>
    <t>2,5</t>
  </si>
  <si>
    <t>11м/0,657/1шт</t>
  </si>
  <si>
    <t>42м/3,582тн/3шт+1шт. 6м.</t>
  </si>
  <si>
    <t>60м/2.6тн/5шт</t>
  </si>
  <si>
    <t>156м/6.8тн/13шт</t>
  </si>
  <si>
    <t>108м/18тн/9шт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</si>
  <si>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40К2</t>
    </r>
    <r>
      <rPr>
        <sz val="8"/>
        <color rgb="FF000000"/>
        <rFont val="Arial"/>
        <family val="2"/>
        <charset val="204"/>
      </rPr>
      <t xml:space="preserve"> (c245)</t>
    </r>
  </si>
  <si>
    <t>24м/3,53тн/2шт</t>
  </si>
  <si>
    <t>120м/9.6тн/10шт</t>
  </si>
  <si>
    <r>
      <t xml:space="preserve">Двутавр </t>
    </r>
    <r>
      <rPr>
        <b/>
        <sz val="8"/>
        <color theme="1"/>
        <rFont val="Arial"/>
        <family val="2"/>
        <charset val="204"/>
      </rPr>
      <t>40К5</t>
    </r>
    <r>
      <rPr>
        <sz val="8"/>
        <color theme="1"/>
        <rFont val="Arial"/>
        <family val="2"/>
        <charset val="204"/>
      </rPr>
      <t xml:space="preserve"> (c355) - сварн.</t>
    </r>
  </si>
  <si>
    <t>144м/17,7тн/12шт</t>
  </si>
  <si>
    <t>Т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</si>
  <si>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70ш2</t>
    </r>
    <r>
      <rPr>
        <sz val="8"/>
        <color rgb="FF000000"/>
        <rFont val="Arial"/>
        <family val="2"/>
        <charset val="204"/>
      </rPr>
      <t xml:space="preserve"> (с345)</t>
    </r>
  </si>
  <si>
    <r>
      <t>Двутавр</t>
    </r>
    <r>
      <rPr>
        <b/>
        <sz val="8"/>
        <color rgb="FF000000"/>
        <rFont val="Arial"/>
        <family val="2"/>
        <charset val="204"/>
      </rPr>
      <t xml:space="preserve"> 18Б2</t>
    </r>
    <r>
      <rPr>
        <sz val="8"/>
        <color rgb="FF000000"/>
        <rFont val="Arial"/>
        <family val="2"/>
        <charset val="204"/>
      </rPr>
      <t xml:space="preserve"> (с255)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</si>
  <si>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60Ш2</t>
    </r>
    <r>
      <rPr>
        <sz val="8"/>
        <color rgb="FF000000"/>
        <rFont val="Arial"/>
        <family val="2"/>
        <charset val="204"/>
      </rPr>
      <t xml:space="preserve"> (с255)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</si>
  <si>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40К2</t>
    </r>
    <r>
      <rPr>
        <sz val="8"/>
        <color rgb="FF000000"/>
        <rFont val="Arial"/>
        <family val="2"/>
        <charset val="204"/>
      </rPr>
      <t xml:space="preserve"> (с255)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</si>
  <si>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16Б1</t>
    </r>
    <r>
      <rPr>
        <sz val="8"/>
        <color rgb="FF000000"/>
        <rFont val="Arial"/>
        <family val="2"/>
        <charset val="204"/>
      </rPr>
      <t xml:space="preserve"> (с245)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</si>
  <si>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40Ш2</t>
    </r>
    <r>
      <rPr>
        <sz val="8"/>
        <color rgb="FF000000"/>
        <rFont val="Arial"/>
        <family val="2"/>
        <charset val="204"/>
      </rPr>
      <t xml:space="preserve"> (с245)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</si>
  <si>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60Ш1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</si>
  <si>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40К1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</si>
  <si>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45М</t>
    </r>
    <r>
      <rPr>
        <sz val="8"/>
        <color rgb="FF000000"/>
        <rFont val="Arial"/>
        <family val="2"/>
        <charset val="204"/>
      </rPr>
      <t xml:space="preserve"> (с255)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</si>
  <si>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70Ш5</t>
    </r>
    <r>
      <rPr>
        <sz val="8"/>
        <color theme="1"/>
        <rFont val="Arial"/>
        <family val="2"/>
        <charset val="204"/>
      </rPr>
      <t xml:space="preserve"> (с355)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</si>
  <si>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60Ш4</t>
    </r>
    <r>
      <rPr>
        <sz val="8"/>
        <color theme="1"/>
        <rFont val="Arial"/>
        <family val="2"/>
        <charset val="204"/>
      </rPr>
      <t xml:space="preserve"> (с355)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</si>
  <si>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60Ш3</t>
    </r>
    <r>
      <rPr>
        <sz val="8"/>
        <color theme="1"/>
        <rFont val="Arial"/>
        <family val="2"/>
        <charset val="204"/>
      </rPr>
      <t xml:space="preserve"> (с255)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</si>
  <si>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60Ш3</t>
    </r>
    <r>
      <rPr>
        <sz val="8"/>
        <color theme="1"/>
        <rFont val="Arial"/>
        <family val="2"/>
        <charset val="204"/>
      </rPr>
      <t xml:space="preserve"> (с355)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</si>
  <si>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55Б1</t>
    </r>
    <r>
      <rPr>
        <sz val="8"/>
        <color theme="1"/>
        <rFont val="Arial"/>
        <family val="2"/>
        <charset val="204"/>
      </rPr>
      <t xml:space="preserve"> (с255)</t>
    </r>
  </si>
  <si>
    <t>80 000 руб/тонна</t>
  </si>
  <si>
    <t>81 000 руб/тонна</t>
  </si>
  <si>
    <t>82 000 руб/тонна</t>
  </si>
  <si>
    <t>69 000 руб/тонна</t>
  </si>
  <si>
    <t>79 000 руб/тонна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</si>
</sst>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₽&quot;;[Red]\-#,##0.00\ &quot;₽&quot;"/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0.000"/>
    <numFmt numFmtId="165" formatCode="_-* #,##0.00&quot; ₽&quot;_-;\-* #,##0.00&quot; ₽&quot;_-;_-* \-??&quot; ₽&quot;_-;_-@_-"/>
    <numFmt numFmtId="166" formatCode="_-* #,##0.00_р_._-;\-* #,##0.00_р_._-;_-* \-??_р_._-;_-@_-"/>
    <numFmt numFmtId="167" formatCode="_-* #,##0.000_р_._-;\-* #,##0.000_р_._-;_-* &quot;-&quot;??_р_._-;_-@_-"/>
  </numFmts>
  <fonts count="3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name val="Times New Roman"/>
      <family val="1"/>
      <charset val="204"/>
    </font>
    <font>
      <sz val="10"/>
      <color rgb="FF000000"/>
      <name val="Times New Roman"/>
      <charset val="204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color rgb="FF333333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rgb="FF333333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i/>
      <u/>
      <sz val="8"/>
      <color rgb="FF00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rgb="FFCCCCFF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31"/>
      </patternFill>
    </fill>
    <fill>
      <patternFill patternType="solid">
        <fgColor theme="3" tint="0.79998168889431442"/>
        <bgColor indexed="64"/>
      </patternFill>
    </fill>
  </fills>
  <borders count="1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4" fontId="17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Protection="0"/>
    <xf numFmtId="165" fontId="18" fillId="0" borderId="0" applyFill="0" applyBorder="0" applyProtection="0"/>
    <xf numFmtId="0" fontId="20" fillId="0" borderId="0"/>
    <xf numFmtId="0" fontId="18" fillId="0" borderId="0"/>
    <xf numFmtId="166" fontId="18" fillId="0" borderId="0" applyFill="0" applyBorder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402">
    <xf numFmtId="0" fontId="0" fillId="0" borderId="0" xfId="0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14" fontId="7" fillId="0" borderId="0" xfId="0" applyNumberFormat="1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4" fontId="8" fillId="2" borderId="1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14" fillId="0" borderId="4" xfId="2" applyFont="1" applyBorder="1" applyAlignment="1">
      <alignment horizontal="left" vertical="center"/>
    </xf>
    <xf numFmtId="164" fontId="14" fillId="0" borderId="5" xfId="1" applyNumberFormat="1" applyFont="1" applyBorder="1" applyAlignment="1">
      <alignment vertical="center"/>
    </xf>
    <xf numFmtId="0" fontId="0" fillId="2" borderId="17" xfId="0" applyFill="1" applyBorder="1" applyAlignment="1">
      <alignment horizontal="left" vertical="top"/>
    </xf>
    <xf numFmtId="0" fontId="31" fillId="2" borderId="11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Border="1" applyAlignment="1">
      <alignment horizontal="left" vertical="top"/>
    </xf>
    <xf numFmtId="44" fontId="32" fillId="4" borderId="1" xfId="0" applyNumberFormat="1" applyFont="1" applyFill="1" applyBorder="1" applyAlignment="1">
      <alignment horizontal="left" vertical="top"/>
    </xf>
    <xf numFmtId="44" fontId="7" fillId="0" borderId="1" xfId="0" applyNumberFormat="1" applyFont="1" applyBorder="1" applyAlignment="1">
      <alignment horizontal="left" vertical="top"/>
    </xf>
    <xf numFmtId="44" fontId="7" fillId="4" borderId="1" xfId="0" applyNumberFormat="1" applyFont="1" applyFill="1" applyBorder="1" applyAlignment="1">
      <alignment horizontal="left" vertical="top"/>
    </xf>
    <xf numFmtId="44" fontId="7" fillId="4" borderId="5" xfId="0" applyNumberFormat="1" applyFont="1" applyFill="1" applyBorder="1" applyAlignment="1">
      <alignment horizontal="left" vertical="top"/>
    </xf>
    <xf numFmtId="44" fontId="0" fillId="0" borderId="3" xfId="0" applyNumberFormat="1" applyFill="1" applyBorder="1" applyAlignment="1">
      <alignment horizontal="left" vertical="top"/>
    </xf>
    <xf numFmtId="44" fontId="7" fillId="11" borderId="1" xfId="0" applyNumberFormat="1" applyFont="1" applyFill="1" applyBorder="1" applyAlignment="1">
      <alignment horizontal="left" vertical="top"/>
    </xf>
    <xf numFmtId="44" fontId="7" fillId="11" borderId="1" xfId="0" applyNumberFormat="1" applyFont="1" applyFill="1" applyBorder="1" applyAlignment="1">
      <alignment horizontal="left" vertical="center" wrapText="1"/>
    </xf>
    <xf numFmtId="44" fontId="7" fillId="11" borderId="5" xfId="0" applyNumberFormat="1" applyFont="1" applyFill="1" applyBorder="1" applyAlignment="1">
      <alignment horizontal="left" vertical="top"/>
    </xf>
    <xf numFmtId="44" fontId="0" fillId="0" borderId="6" xfId="0" applyNumberFormat="1" applyFill="1" applyBorder="1" applyAlignment="1">
      <alignment horizontal="left" vertical="top"/>
    </xf>
    <xf numFmtId="44" fontId="7" fillId="0" borderId="5" xfId="0" applyNumberFormat="1" applyFont="1" applyBorder="1" applyAlignment="1">
      <alignment horizontal="left" vertical="top"/>
    </xf>
    <xf numFmtId="0" fontId="12" fillId="0" borderId="14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left" vertical="top"/>
    </xf>
    <xf numFmtId="44" fontId="7" fillId="0" borderId="15" xfId="0" applyNumberFormat="1" applyFont="1" applyFill="1" applyBorder="1" applyAlignment="1">
      <alignment horizontal="left" vertical="top"/>
    </xf>
    <xf numFmtId="44" fontId="0" fillId="0" borderId="16" xfId="0" applyNumberFormat="1" applyFill="1" applyBorder="1" applyAlignment="1">
      <alignment horizontal="left" vertical="top"/>
    </xf>
    <xf numFmtId="0" fontId="12" fillId="0" borderId="2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/>
    </xf>
    <xf numFmtId="44" fontId="7" fillId="0" borderId="1" xfId="0" applyNumberFormat="1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14" fillId="0" borderId="2" xfId="2" applyFont="1" applyFill="1" applyBorder="1" applyAlignment="1">
      <alignment horizontal="left" vertical="center"/>
    </xf>
    <xf numFmtId="164" fontId="14" fillId="0" borderId="1" xfId="1" applyNumberFormat="1" applyFont="1" applyFill="1" applyBorder="1" applyAlignment="1">
      <alignment vertical="center"/>
    </xf>
    <xf numFmtId="44" fontId="7" fillId="4" borderId="15" xfId="0" applyNumberFormat="1" applyFont="1" applyFill="1" applyBorder="1" applyAlignment="1">
      <alignment horizontal="left" vertical="top"/>
    </xf>
    <xf numFmtId="44" fontId="7" fillId="11" borderId="15" xfId="0" applyNumberFormat="1" applyFont="1" applyFill="1" applyBorder="1" applyAlignment="1">
      <alignment horizontal="left" vertical="top"/>
    </xf>
    <xf numFmtId="164" fontId="25" fillId="0" borderId="58" xfId="8" applyNumberFormat="1" applyFont="1" applyFill="1" applyBorder="1" applyAlignment="1">
      <alignment horizontal="right" vertical="center" shrinkToFit="1"/>
    </xf>
    <xf numFmtId="164" fontId="25" fillId="0" borderId="57" xfId="8" applyNumberFormat="1" applyFont="1" applyFill="1" applyBorder="1" applyAlignment="1">
      <alignment horizontal="right" vertical="center" shrinkToFit="1"/>
    </xf>
    <xf numFmtId="164" fontId="25" fillId="0" borderId="63" xfId="8" applyNumberFormat="1" applyFont="1" applyFill="1" applyBorder="1" applyAlignment="1">
      <alignment horizontal="right" vertical="center" shrinkToFit="1"/>
    </xf>
    <xf numFmtId="49" fontId="24" fillId="0" borderId="54" xfId="8" applyNumberFormat="1" applyFont="1" applyFill="1" applyBorder="1" applyAlignment="1">
      <alignment horizontal="center" vertical="center" shrinkToFit="1"/>
    </xf>
    <xf numFmtId="49" fontId="24" fillId="0" borderId="52" xfId="8" applyNumberFormat="1" applyFont="1" applyFill="1" applyBorder="1" applyAlignment="1">
      <alignment horizontal="center" vertical="center" shrinkToFit="1"/>
    </xf>
    <xf numFmtId="49" fontId="24" fillId="6" borderId="52" xfId="8" applyNumberFormat="1" applyFont="1" applyFill="1" applyBorder="1" applyAlignment="1">
      <alignment horizontal="center" vertical="center" shrinkToFit="1"/>
    </xf>
    <xf numFmtId="49" fontId="24" fillId="6" borderId="65" xfId="8" applyNumberFormat="1" applyFont="1" applyFill="1" applyBorder="1" applyAlignment="1">
      <alignment horizontal="center" vertical="center" shrinkToFit="1"/>
    </xf>
    <xf numFmtId="49" fontId="24" fillId="6" borderId="53" xfId="8" applyNumberFormat="1" applyFont="1" applyFill="1" applyBorder="1" applyAlignment="1">
      <alignment horizontal="center" vertical="center" shrinkToFit="1"/>
    </xf>
    <xf numFmtId="49" fontId="24" fillId="6" borderId="56" xfId="8" applyNumberFormat="1" applyFont="1" applyFill="1" applyBorder="1" applyAlignment="1">
      <alignment horizontal="center" vertical="center" shrinkToFit="1"/>
    </xf>
    <xf numFmtId="49" fontId="24" fillId="6" borderId="51" xfId="8" applyNumberFormat="1" applyFont="1" applyFill="1" applyBorder="1" applyAlignment="1">
      <alignment horizontal="center" vertical="center" shrinkToFit="1"/>
    </xf>
    <xf numFmtId="2" fontId="23" fillId="0" borderId="25" xfId="8" applyNumberFormat="1" applyFont="1" applyFill="1" applyBorder="1" applyAlignment="1">
      <alignment vertical="center" shrinkToFit="1"/>
    </xf>
    <xf numFmtId="164" fontId="25" fillId="0" borderId="74" xfId="8" applyNumberFormat="1" applyFont="1" applyFill="1" applyBorder="1" applyAlignment="1">
      <alignment horizontal="right" vertical="center" shrinkToFit="1"/>
    </xf>
    <xf numFmtId="49" fontId="24" fillId="6" borderId="55" xfId="8" applyNumberFormat="1" applyFont="1" applyFill="1" applyBorder="1" applyAlignment="1">
      <alignment horizontal="center" vertical="center" shrinkToFit="1"/>
    </xf>
    <xf numFmtId="164" fontId="25" fillId="6" borderId="87" xfId="8" applyNumberFormat="1" applyFont="1" applyFill="1" applyBorder="1" applyAlignment="1">
      <alignment horizontal="right" vertical="center" shrinkToFit="1"/>
    </xf>
    <xf numFmtId="164" fontId="25" fillId="6" borderId="58" xfId="8" applyNumberFormat="1" applyFont="1" applyFill="1" applyBorder="1" applyAlignment="1">
      <alignment horizontal="right" vertical="center" shrinkToFit="1"/>
    </xf>
    <xf numFmtId="164" fontId="25" fillId="6" borderId="86" xfId="8" applyNumberFormat="1" applyFont="1" applyFill="1" applyBorder="1" applyAlignment="1">
      <alignment horizontal="right" vertical="center" shrinkToFit="1"/>
    </xf>
    <xf numFmtId="49" fontId="30" fillId="0" borderId="3" xfId="8" applyNumberFormat="1" applyFont="1" applyFill="1" applyBorder="1" applyAlignment="1">
      <alignment horizontal="center" vertical="center"/>
    </xf>
    <xf numFmtId="3" fontId="25" fillId="0" borderId="73" xfId="8" applyNumberFormat="1" applyFont="1" applyFill="1" applyBorder="1" applyAlignment="1">
      <alignment horizontal="center" vertical="center" shrinkToFit="1"/>
    </xf>
    <xf numFmtId="3" fontId="25" fillId="0" borderId="34" xfId="8" applyNumberFormat="1" applyFont="1" applyFill="1" applyBorder="1" applyAlignment="1">
      <alignment horizontal="center" vertical="center" shrinkToFit="1"/>
    </xf>
    <xf numFmtId="49" fontId="24" fillId="0" borderId="16" xfId="8" applyNumberFormat="1" applyFont="1" applyFill="1" applyBorder="1" applyAlignment="1">
      <alignment horizontal="center" vertical="center" shrinkToFit="1"/>
    </xf>
    <xf numFmtId="49" fontId="29" fillId="0" borderId="50" xfId="8" applyNumberFormat="1" applyFont="1" applyFill="1" applyBorder="1" applyAlignment="1">
      <alignment horizontal="center" vertical="center" wrapText="1"/>
    </xf>
    <xf numFmtId="3" fontId="24" fillId="0" borderId="0" xfId="8" applyNumberFormat="1" applyFont="1" applyFill="1" applyBorder="1" applyAlignment="1">
      <alignment horizontal="center" vertical="center" wrapText="1"/>
    </xf>
    <xf numFmtId="49" fontId="24" fillId="0" borderId="65" xfId="8" applyNumberFormat="1" applyFont="1" applyFill="1" applyBorder="1" applyAlignment="1">
      <alignment horizontal="center" vertical="center" shrinkToFit="1"/>
    </xf>
    <xf numFmtId="49" fontId="24" fillId="0" borderId="55" xfId="8" applyNumberFormat="1" applyFont="1" applyFill="1" applyBorder="1" applyAlignment="1">
      <alignment horizontal="center" vertical="center" shrinkToFit="1"/>
    </xf>
    <xf numFmtId="3" fontId="25" fillId="0" borderId="18" xfId="8" applyNumberFormat="1" applyFont="1" applyFill="1" applyBorder="1" applyAlignment="1">
      <alignment horizontal="center" vertical="center"/>
    </xf>
    <xf numFmtId="164" fontId="25" fillId="0" borderId="60" xfId="8" applyNumberFormat="1" applyFont="1" applyFill="1" applyBorder="1" applyAlignment="1">
      <alignment horizontal="right" vertical="center"/>
    </xf>
    <xf numFmtId="3" fontId="23" fillId="0" borderId="25" xfId="8" applyNumberFormat="1" applyFont="1" applyFill="1" applyBorder="1" applyAlignment="1">
      <alignment horizontal="center" vertical="center"/>
    </xf>
    <xf numFmtId="164" fontId="25" fillId="0" borderId="61" xfId="8" applyNumberFormat="1" applyFont="1" applyFill="1" applyBorder="1" applyAlignment="1">
      <alignment horizontal="right" vertical="center" shrinkToFit="1"/>
    </xf>
    <xf numFmtId="3" fontId="23" fillId="0" borderId="25" xfId="8" applyNumberFormat="1" applyFont="1" applyFill="1" applyBorder="1" applyAlignment="1">
      <alignment horizontal="center" vertical="center" shrinkToFit="1"/>
    </xf>
    <xf numFmtId="49" fontId="24" fillId="0" borderId="53" xfId="8" applyNumberFormat="1" applyFont="1" applyFill="1" applyBorder="1" applyAlignment="1">
      <alignment horizontal="center" vertical="center" shrinkToFit="1"/>
    </xf>
    <xf numFmtId="3" fontId="23" fillId="0" borderId="34" xfId="8" applyNumberFormat="1" applyFont="1" applyFill="1" applyBorder="1" applyAlignment="1">
      <alignment horizontal="center" vertical="center" shrinkToFit="1"/>
    </xf>
    <xf numFmtId="164" fontId="25" fillId="0" borderId="62" xfId="8" applyNumberFormat="1" applyFont="1" applyFill="1" applyBorder="1" applyAlignment="1">
      <alignment horizontal="right" vertical="center" shrinkToFit="1"/>
    </xf>
    <xf numFmtId="3" fontId="25" fillId="0" borderId="25" xfId="8" applyNumberFormat="1" applyFont="1" applyFill="1" applyBorder="1" applyAlignment="1">
      <alignment horizontal="center" vertical="center" shrinkToFit="1"/>
    </xf>
    <xf numFmtId="3" fontId="25" fillId="0" borderId="79" xfId="8" applyNumberFormat="1" applyFont="1" applyFill="1" applyBorder="1" applyAlignment="1">
      <alignment horizontal="center" vertical="center" shrinkToFit="1"/>
    </xf>
    <xf numFmtId="49" fontId="24" fillId="0" borderId="3" xfId="8" applyNumberFormat="1" applyFont="1" applyFill="1" applyBorder="1" applyAlignment="1">
      <alignment horizontal="center" vertical="center" shrinkToFit="1"/>
    </xf>
    <xf numFmtId="49" fontId="25" fillId="9" borderId="22" xfId="8" applyNumberFormat="1" applyFont="1" applyFill="1" applyBorder="1" applyAlignment="1">
      <alignment horizontal="center" vertical="center"/>
    </xf>
    <xf numFmtId="49" fontId="25" fillId="10" borderId="22" xfId="8" applyNumberFormat="1" applyFont="1" applyFill="1" applyBorder="1" applyAlignment="1">
      <alignment horizontal="center" vertical="center"/>
    </xf>
    <xf numFmtId="49" fontId="25" fillId="9" borderId="22" xfId="8" applyNumberFormat="1" applyFont="1" applyFill="1" applyBorder="1" applyAlignment="1">
      <alignment horizontal="center" vertical="center" shrinkToFit="1"/>
    </xf>
    <xf numFmtId="49" fontId="25" fillId="9" borderId="26" xfId="8" applyNumberFormat="1" applyFont="1" applyFill="1" applyBorder="1" applyAlignment="1">
      <alignment horizontal="center" vertical="center" shrinkToFit="1"/>
    </xf>
    <xf numFmtId="49" fontId="25" fillId="10" borderId="22" xfId="8" applyNumberFormat="1" applyFont="1" applyFill="1" applyBorder="1" applyAlignment="1">
      <alignment horizontal="center" vertical="center" shrinkToFit="1"/>
    </xf>
    <xf numFmtId="49" fontId="25" fillId="10" borderId="26" xfId="8" applyNumberFormat="1" applyFont="1" applyFill="1" applyBorder="1" applyAlignment="1">
      <alignment horizontal="center" vertical="center" shrinkToFit="1"/>
    </xf>
    <xf numFmtId="49" fontId="25" fillId="10" borderId="32" xfId="8" applyNumberFormat="1" applyFont="1" applyFill="1" applyBorder="1" applyAlignment="1">
      <alignment horizontal="center" vertical="center" shrinkToFit="1"/>
    </xf>
    <xf numFmtId="49" fontId="25" fillId="10" borderId="82" xfId="8" applyNumberFormat="1" applyFont="1" applyFill="1" applyBorder="1" applyAlignment="1">
      <alignment horizontal="center" vertical="center" shrinkToFit="1"/>
    </xf>
    <xf numFmtId="49" fontId="25" fillId="10" borderId="77" xfId="8" applyNumberFormat="1" applyFont="1" applyFill="1" applyBorder="1" applyAlignment="1">
      <alignment horizontal="center" vertical="center" shrinkToFit="1"/>
    </xf>
    <xf numFmtId="49" fontId="25" fillId="9" borderId="77" xfId="8" applyNumberFormat="1" applyFont="1" applyFill="1" applyBorder="1" applyAlignment="1">
      <alignment horizontal="center" vertical="center" shrinkToFit="1"/>
    </xf>
    <xf numFmtId="49" fontId="25" fillId="10" borderId="29" xfId="8" applyNumberFormat="1" applyFont="1" applyFill="1" applyBorder="1" applyAlignment="1">
      <alignment horizontal="center" vertical="center" shrinkToFit="1"/>
    </xf>
    <xf numFmtId="49" fontId="25" fillId="10" borderId="22" xfId="8" applyNumberFormat="1" applyFont="1" applyFill="1" applyBorder="1" applyAlignment="1">
      <alignment horizontal="center" vertical="center" wrapText="1" shrinkToFit="1"/>
    </xf>
    <xf numFmtId="49" fontId="25" fillId="10" borderId="41" xfId="8" applyNumberFormat="1" applyFont="1" applyFill="1" applyBorder="1" applyAlignment="1">
      <alignment horizontal="center" vertical="center" shrinkToFit="1"/>
    </xf>
    <xf numFmtId="49" fontId="25" fillId="10" borderId="67" xfId="8" applyNumberFormat="1" applyFont="1" applyFill="1" applyBorder="1" applyAlignment="1">
      <alignment horizontal="center" vertical="center" shrinkToFit="1"/>
    </xf>
    <xf numFmtId="3" fontId="25" fillId="0" borderId="28" xfId="8" applyNumberFormat="1" applyFont="1" applyFill="1" applyBorder="1" applyAlignment="1">
      <alignment horizontal="center" vertical="center" shrinkToFit="1"/>
    </xf>
    <xf numFmtId="3" fontId="25" fillId="0" borderId="36" xfId="8" applyNumberFormat="1" applyFont="1" applyFill="1" applyBorder="1" applyAlignment="1">
      <alignment horizontal="center" vertical="center" shrinkToFit="1"/>
    </xf>
    <xf numFmtId="164" fontId="25" fillId="0" borderId="86" xfId="8" applyNumberFormat="1" applyFont="1" applyFill="1" applyBorder="1" applyAlignment="1">
      <alignment horizontal="right" vertical="center" shrinkToFit="1"/>
    </xf>
    <xf numFmtId="49" fontId="30" fillId="0" borderId="65" xfId="8" applyNumberFormat="1" applyFont="1" applyFill="1" applyBorder="1" applyAlignment="1">
      <alignment horizontal="center" vertical="center"/>
    </xf>
    <xf numFmtId="49" fontId="24" fillId="0" borderId="50" xfId="8" applyNumberFormat="1" applyFont="1" applyFill="1" applyBorder="1" applyAlignment="1">
      <alignment horizontal="center" vertical="center" shrinkToFit="1"/>
    </xf>
    <xf numFmtId="3" fontId="25" fillId="0" borderId="0" xfId="8" applyNumberFormat="1" applyFont="1" applyFill="1" applyBorder="1" applyAlignment="1">
      <alignment horizontal="center" vertical="center" shrinkToFit="1"/>
    </xf>
    <xf numFmtId="164" fontId="25" fillId="0" borderId="59" xfId="8" applyNumberFormat="1" applyFont="1" applyFill="1" applyBorder="1" applyAlignment="1">
      <alignment horizontal="right" vertical="center" shrinkToFit="1"/>
    </xf>
    <xf numFmtId="164" fontId="25" fillId="0" borderId="89" xfId="8" applyNumberFormat="1" applyFont="1" applyFill="1" applyBorder="1" applyAlignment="1">
      <alignment horizontal="right" vertical="center" shrinkToFit="1"/>
    </xf>
    <xf numFmtId="3" fontId="25" fillId="0" borderId="42" xfId="8" applyNumberFormat="1" applyFont="1" applyFill="1" applyBorder="1" applyAlignment="1">
      <alignment horizontal="center" vertical="center" shrinkToFit="1"/>
    </xf>
    <xf numFmtId="3" fontId="25" fillId="0" borderId="68" xfId="8" applyNumberFormat="1" applyFont="1" applyFill="1" applyBorder="1" applyAlignment="1">
      <alignment horizontal="center" vertical="center" shrinkToFit="1"/>
    </xf>
    <xf numFmtId="3" fontId="25" fillId="9" borderId="23" xfId="8" applyNumberFormat="1" applyFont="1" applyFill="1" applyBorder="1" applyAlignment="1">
      <alignment horizontal="right" vertical="center" shrinkToFit="1"/>
    </xf>
    <xf numFmtId="3" fontId="25" fillId="9" borderId="23" xfId="8" applyNumberFormat="1" applyFont="1" applyFill="1" applyBorder="1" applyAlignment="1">
      <alignment vertical="center" shrinkToFit="1"/>
    </xf>
    <xf numFmtId="3" fontId="25" fillId="9" borderId="80" xfId="8" applyNumberFormat="1" applyFont="1" applyFill="1" applyBorder="1" applyAlignment="1">
      <alignment vertical="center" shrinkToFit="1"/>
    </xf>
    <xf numFmtId="3" fontId="25" fillId="9" borderId="38" xfId="8" applyNumberFormat="1" applyFont="1" applyFill="1" applyBorder="1" applyAlignment="1">
      <alignment vertical="center" shrinkToFit="1"/>
    </xf>
    <xf numFmtId="3" fontId="25" fillId="9" borderId="76" xfId="8" applyNumberFormat="1" applyFont="1" applyFill="1" applyBorder="1" applyAlignment="1">
      <alignment vertical="center" shrinkToFit="1"/>
    </xf>
    <xf numFmtId="3" fontId="25" fillId="9" borderId="21" xfId="8" applyNumberFormat="1" applyFont="1" applyFill="1" applyBorder="1" applyAlignment="1">
      <alignment vertical="center" shrinkToFit="1"/>
    </xf>
    <xf numFmtId="3" fontId="25" fillId="10" borderId="66" xfId="8" applyNumberFormat="1" applyFont="1" applyFill="1" applyBorder="1" applyAlignment="1">
      <alignment horizontal="right" vertical="center" shrinkToFit="1"/>
    </xf>
    <xf numFmtId="3" fontId="25" fillId="10" borderId="81" xfId="8" applyNumberFormat="1" applyFont="1" applyFill="1" applyBorder="1" applyAlignment="1">
      <alignment horizontal="right" vertical="center" shrinkToFit="1"/>
    </xf>
    <xf numFmtId="3" fontId="25" fillId="10" borderId="13" xfId="8" applyNumberFormat="1" applyFont="1" applyFill="1" applyBorder="1" applyAlignment="1">
      <alignment horizontal="right" vertical="center" shrinkToFit="1"/>
    </xf>
    <xf numFmtId="3" fontId="25" fillId="9" borderId="35" xfId="8" applyNumberFormat="1" applyFont="1" applyFill="1" applyBorder="1" applyAlignment="1">
      <alignment horizontal="right" vertical="center" shrinkToFit="1"/>
    </xf>
    <xf numFmtId="49" fontId="30" fillId="0" borderId="16" xfId="8" applyNumberFormat="1" applyFont="1" applyFill="1" applyBorder="1" applyAlignment="1">
      <alignment horizontal="center" vertical="center"/>
    </xf>
    <xf numFmtId="164" fontId="25" fillId="0" borderId="88" xfId="8" applyNumberFormat="1" applyFont="1" applyFill="1" applyBorder="1" applyAlignment="1">
      <alignment horizontal="right" vertical="center" shrinkToFit="1"/>
    </xf>
    <xf numFmtId="3" fontId="25" fillId="9" borderId="69" xfId="8" applyNumberFormat="1" applyFont="1" applyFill="1" applyBorder="1" applyAlignment="1">
      <alignment vertical="center" shrinkToFit="1"/>
    </xf>
    <xf numFmtId="164" fontId="25" fillId="0" borderId="87" xfId="8" applyNumberFormat="1" applyFont="1" applyFill="1" applyBorder="1" applyAlignment="1">
      <alignment horizontal="right" vertical="center" shrinkToFit="1"/>
    </xf>
    <xf numFmtId="3" fontId="25" fillId="9" borderId="43" xfId="8" applyNumberFormat="1" applyFont="1" applyFill="1" applyBorder="1" applyAlignment="1">
      <alignment vertical="center" shrinkToFit="1"/>
    </xf>
    <xf numFmtId="49" fontId="25" fillId="9" borderId="82" xfId="8" applyNumberFormat="1" applyFont="1" applyFill="1" applyBorder="1" applyAlignment="1">
      <alignment horizontal="center" vertical="center" shrinkToFit="1"/>
    </xf>
    <xf numFmtId="3" fontId="23" fillId="0" borderId="36" xfId="8" applyNumberFormat="1" applyFont="1" applyFill="1" applyBorder="1" applyAlignment="1">
      <alignment horizontal="center" vertical="center" shrinkToFit="1"/>
    </xf>
    <xf numFmtId="49" fontId="25" fillId="10" borderId="78" xfId="8" applyNumberFormat="1" applyFont="1" applyFill="1" applyBorder="1" applyAlignment="1">
      <alignment horizontal="center" vertical="center" wrapText="1" shrinkToFit="1"/>
    </xf>
    <xf numFmtId="164" fontId="25" fillId="0" borderId="90" xfId="8" applyNumberFormat="1" applyFont="1" applyFill="1" applyBorder="1" applyAlignment="1">
      <alignment horizontal="right" vertical="center" shrinkToFit="1"/>
    </xf>
    <xf numFmtId="3" fontId="25" fillId="9" borderId="35" xfId="8" applyNumberFormat="1" applyFont="1" applyFill="1" applyBorder="1" applyAlignment="1">
      <alignment vertical="center" shrinkToFit="1"/>
    </xf>
    <xf numFmtId="164" fontId="25" fillId="0" borderId="64" xfId="8" applyNumberFormat="1" applyFont="1" applyFill="1" applyBorder="1" applyAlignment="1">
      <alignment horizontal="right" vertical="center" shrinkToFit="1"/>
    </xf>
    <xf numFmtId="2" fontId="23" fillId="0" borderId="33" xfId="8" applyNumberFormat="1" applyFont="1" applyFill="1" applyBorder="1" applyAlignment="1">
      <alignment vertical="center" shrinkToFit="1"/>
    </xf>
    <xf numFmtId="3" fontId="25" fillId="0" borderId="73" xfId="8" applyNumberFormat="1" applyFont="1" applyFill="1" applyBorder="1" applyAlignment="1">
      <alignment horizontal="center" vertical="center"/>
    </xf>
    <xf numFmtId="164" fontId="25" fillId="0" borderId="74" xfId="8" applyNumberFormat="1" applyFont="1" applyFill="1" applyBorder="1" applyAlignment="1">
      <alignment horizontal="right" vertical="center"/>
    </xf>
    <xf numFmtId="3" fontId="25" fillId="9" borderId="72" xfId="8" applyNumberFormat="1" applyFont="1" applyFill="1" applyBorder="1" applyAlignment="1">
      <alignment vertical="center" shrinkToFit="1"/>
    </xf>
    <xf numFmtId="2" fontId="23" fillId="0" borderId="73" xfId="8" applyNumberFormat="1" applyFont="1" applyFill="1" applyBorder="1" applyAlignment="1">
      <alignment vertical="center" shrinkToFit="1"/>
    </xf>
    <xf numFmtId="2" fontId="23" fillId="0" borderId="28" xfId="8" applyNumberFormat="1" applyFont="1" applyFill="1" applyBorder="1" applyAlignment="1">
      <alignment horizontal="left" vertical="center" shrinkToFit="1"/>
    </xf>
    <xf numFmtId="3" fontId="25" fillId="9" borderId="81" xfId="8" applyNumberFormat="1" applyFont="1" applyFill="1" applyBorder="1" applyAlignment="1">
      <alignment vertical="center" shrinkToFit="1"/>
    </xf>
    <xf numFmtId="2" fontId="23" fillId="0" borderId="68" xfId="8" applyNumberFormat="1" applyFont="1" applyFill="1" applyBorder="1" applyAlignment="1">
      <alignment vertical="center" shrinkToFit="1"/>
    </xf>
    <xf numFmtId="49" fontId="25" fillId="10" borderId="29" xfId="8" applyNumberFormat="1" applyFont="1" applyFill="1" applyBorder="1" applyAlignment="1">
      <alignment horizontal="center" vertical="center" wrapText="1" shrinkToFit="1"/>
    </xf>
    <xf numFmtId="49" fontId="24" fillId="6" borderId="16" xfId="8" applyNumberFormat="1" applyFont="1" applyFill="1" applyBorder="1" applyAlignment="1">
      <alignment horizontal="center" vertical="center" shrinkToFit="1"/>
    </xf>
    <xf numFmtId="2" fontId="23" fillId="0" borderId="73" xfId="8" applyNumberFormat="1" applyFont="1" applyFill="1" applyBorder="1" applyAlignment="1">
      <alignment horizontal="left" vertical="center" shrinkToFit="1"/>
    </xf>
    <xf numFmtId="49" fontId="24" fillId="6" borderId="3" xfId="8" applyNumberFormat="1" applyFont="1" applyFill="1" applyBorder="1" applyAlignment="1">
      <alignment horizontal="center" vertical="center" shrinkToFit="1"/>
    </xf>
    <xf numFmtId="164" fontId="25" fillId="6" borderId="74" xfId="8" applyNumberFormat="1" applyFont="1" applyFill="1" applyBorder="1" applyAlignment="1">
      <alignment horizontal="right" vertical="center" shrinkToFit="1"/>
    </xf>
    <xf numFmtId="3" fontId="25" fillId="10" borderId="72" xfId="8" applyNumberFormat="1" applyFont="1" applyFill="1" applyBorder="1" applyAlignment="1">
      <alignment horizontal="right" vertical="center" shrinkToFit="1"/>
    </xf>
    <xf numFmtId="3" fontId="25" fillId="0" borderId="91" xfId="8" applyNumberFormat="1" applyFont="1" applyFill="1" applyBorder="1" applyAlignment="1">
      <alignment horizontal="center" vertical="center"/>
    </xf>
    <xf numFmtId="164" fontId="25" fillId="0" borderId="92" xfId="8" applyNumberFormat="1" applyFont="1" applyFill="1" applyBorder="1" applyAlignment="1">
      <alignment horizontal="right" vertical="center"/>
    </xf>
    <xf numFmtId="164" fontId="24" fillId="0" borderId="59" xfId="8" applyNumberFormat="1" applyFont="1" applyFill="1" applyBorder="1" applyAlignment="1">
      <alignment horizontal="right" vertical="center" wrapText="1"/>
    </xf>
    <xf numFmtId="49" fontId="24" fillId="0" borderId="16" xfId="8" applyNumberFormat="1" applyFont="1" applyFill="1" applyBorder="1" applyAlignment="1">
      <alignment horizontal="center" vertical="center" wrapText="1"/>
    </xf>
    <xf numFmtId="3" fontId="24" fillId="0" borderId="68" xfId="8" applyNumberFormat="1" applyFont="1" applyFill="1" applyBorder="1" applyAlignment="1">
      <alignment horizontal="center" vertical="center" wrapText="1"/>
    </xf>
    <xf numFmtId="164" fontId="24" fillId="0" borderId="88" xfId="8" applyNumberFormat="1" applyFont="1" applyFill="1" applyBorder="1" applyAlignment="1">
      <alignment horizontal="right" vertical="center" wrapText="1"/>
    </xf>
    <xf numFmtId="49" fontId="25" fillId="9" borderId="82" xfId="8" applyNumberFormat="1" applyFont="1" applyFill="1" applyBorder="1" applyAlignment="1">
      <alignment horizontal="center" vertical="center"/>
    </xf>
    <xf numFmtId="3" fontId="25" fillId="9" borderId="38" xfId="8" applyNumberFormat="1" applyFont="1" applyFill="1" applyBorder="1" applyAlignment="1">
      <alignment horizontal="right" vertical="center" shrinkToFit="1"/>
    </xf>
    <xf numFmtId="3" fontId="23" fillId="9" borderId="37" xfId="8" applyNumberFormat="1" applyFont="1" applyFill="1" applyBorder="1" applyAlignment="1">
      <alignment horizontal="right" vertical="center" wrapText="1"/>
    </xf>
    <xf numFmtId="3" fontId="25" fillId="9" borderId="72" xfId="8" applyNumberFormat="1" applyFont="1" applyFill="1" applyBorder="1" applyAlignment="1">
      <alignment horizontal="right" vertical="center" shrinkToFit="1"/>
    </xf>
    <xf numFmtId="3" fontId="25" fillId="9" borderId="13" xfId="8" applyNumberFormat="1" applyFont="1" applyFill="1" applyBorder="1" applyAlignment="1">
      <alignment horizontal="right" vertical="center" shrinkToFit="1"/>
    </xf>
    <xf numFmtId="49" fontId="25" fillId="9" borderId="72" xfId="8" applyNumberFormat="1" applyFont="1" applyFill="1" applyBorder="1" applyAlignment="1">
      <alignment horizontal="center" vertical="center"/>
    </xf>
    <xf numFmtId="49" fontId="25" fillId="9" borderId="13" xfId="8" applyNumberFormat="1" applyFont="1" applyFill="1" applyBorder="1" applyAlignment="1">
      <alignment horizontal="center" vertical="center"/>
    </xf>
    <xf numFmtId="49" fontId="24" fillId="0" borderId="65" xfId="8" applyNumberFormat="1" applyFont="1" applyFill="1" applyBorder="1" applyAlignment="1">
      <alignment horizontal="center" vertical="center" wrapText="1"/>
    </xf>
    <xf numFmtId="3" fontId="24" fillId="0" borderId="36" xfId="8" applyNumberFormat="1" applyFont="1" applyFill="1" applyBorder="1" applyAlignment="1">
      <alignment horizontal="center" vertical="center" wrapText="1"/>
    </xf>
    <xf numFmtId="164" fontId="24" fillId="0" borderId="86" xfId="8" applyNumberFormat="1" applyFont="1" applyFill="1" applyBorder="1" applyAlignment="1">
      <alignment horizontal="right" vertical="center" wrapText="1"/>
    </xf>
    <xf numFmtId="3" fontId="23" fillId="9" borderId="81" xfId="8" applyNumberFormat="1" applyFont="1" applyFill="1" applyBorder="1" applyAlignment="1">
      <alignment horizontal="right" vertical="center" wrapText="1"/>
    </xf>
    <xf numFmtId="1" fontId="23" fillId="9" borderId="37" xfId="8" applyNumberFormat="1" applyFont="1" applyFill="1" applyBorder="1" applyAlignment="1">
      <alignment horizontal="center" vertical="center" wrapText="1"/>
    </xf>
    <xf numFmtId="1" fontId="23" fillId="9" borderId="81" xfId="8" applyNumberFormat="1" applyFont="1" applyFill="1" applyBorder="1" applyAlignment="1">
      <alignment horizontal="center" vertical="center" wrapText="1"/>
    </xf>
    <xf numFmtId="49" fontId="24" fillId="6" borderId="50" xfId="8" applyNumberFormat="1" applyFont="1" applyFill="1" applyBorder="1" applyAlignment="1">
      <alignment horizontal="center" vertical="center" shrinkToFit="1"/>
    </xf>
    <xf numFmtId="49" fontId="25" fillId="10" borderId="118" xfId="8" applyNumberFormat="1" applyFont="1" applyFill="1" applyBorder="1" applyAlignment="1">
      <alignment horizontal="center" vertical="center" shrinkToFit="1"/>
    </xf>
    <xf numFmtId="49" fontId="25" fillId="10" borderId="114" xfId="8" applyNumberFormat="1" applyFont="1" applyFill="1" applyBorder="1" applyAlignment="1">
      <alignment horizontal="center" vertical="center" shrinkToFit="1"/>
    </xf>
    <xf numFmtId="3" fontId="25" fillId="10" borderId="72" xfId="8" applyNumberFormat="1" applyFont="1" applyFill="1" applyBorder="1" applyAlignment="1">
      <alignment vertical="center" shrinkToFit="1"/>
    </xf>
    <xf numFmtId="3" fontId="25" fillId="10" borderId="81" xfId="8" applyNumberFormat="1" applyFont="1" applyFill="1" applyBorder="1" applyAlignment="1">
      <alignment vertical="center" shrinkToFit="1"/>
    </xf>
    <xf numFmtId="3" fontId="25" fillId="10" borderId="116" xfId="8" applyNumberFormat="1" applyFont="1" applyFill="1" applyBorder="1" applyAlignment="1">
      <alignment horizontal="right" vertical="center" shrinkToFit="1"/>
    </xf>
    <xf numFmtId="49" fontId="24" fillId="6" borderId="54" xfId="8" applyNumberFormat="1" applyFont="1" applyFill="1" applyBorder="1" applyAlignment="1">
      <alignment horizontal="center" vertical="center" shrinkToFit="1"/>
    </xf>
    <xf numFmtId="3" fontId="25" fillId="10" borderId="97" xfId="8" applyNumberFormat="1" applyFont="1" applyFill="1" applyBorder="1" applyAlignment="1">
      <alignment horizontal="right" vertical="center" shrinkToFit="1"/>
    </xf>
    <xf numFmtId="2" fontId="23" fillId="0" borderId="36" xfId="8" applyNumberFormat="1" applyFont="1" applyFill="1" applyBorder="1" applyAlignment="1">
      <alignment vertical="center" shrinkToFit="1"/>
    </xf>
    <xf numFmtId="49" fontId="25" fillId="10" borderId="75" xfId="8" applyNumberFormat="1" applyFont="1" applyFill="1" applyBorder="1" applyAlignment="1">
      <alignment horizontal="center" vertical="center" wrapText="1" shrinkToFit="1"/>
    </xf>
    <xf numFmtId="49" fontId="25" fillId="9" borderId="24" xfId="8" applyNumberFormat="1" applyFont="1" applyFill="1" applyBorder="1" applyAlignment="1">
      <alignment horizontal="center" vertical="center" wrapText="1" shrinkToFit="1"/>
    </xf>
    <xf numFmtId="49" fontId="25" fillId="10" borderId="27" xfId="8" applyNumberFormat="1" applyFont="1" applyFill="1" applyBorder="1" applyAlignment="1">
      <alignment horizontal="center" vertical="center" shrinkToFit="1"/>
    </xf>
    <xf numFmtId="49" fontId="25" fillId="10" borderId="39" xfId="8" applyNumberFormat="1" applyFont="1" applyFill="1" applyBorder="1" applyAlignment="1">
      <alignment horizontal="center" vertical="center" shrinkToFit="1"/>
    </xf>
    <xf numFmtId="49" fontId="25" fillId="10" borderId="93" xfId="8" applyNumberFormat="1" applyFont="1" applyFill="1" applyBorder="1" applyAlignment="1">
      <alignment horizontal="center" vertical="center" shrinkToFit="1"/>
    </xf>
    <xf numFmtId="49" fontId="25" fillId="10" borderId="117" xfId="8" applyNumberFormat="1" applyFont="1" applyFill="1" applyBorder="1" applyAlignment="1">
      <alignment horizontal="center" vertical="center" wrapText="1" shrinkToFit="1"/>
    </xf>
    <xf numFmtId="3" fontId="25" fillId="9" borderId="37" xfId="8" applyNumberFormat="1" applyFont="1" applyFill="1" applyBorder="1" applyAlignment="1">
      <alignment vertical="center" shrinkToFit="1"/>
    </xf>
    <xf numFmtId="2" fontId="23" fillId="0" borderId="42" xfId="8" applyNumberFormat="1" applyFont="1" applyFill="1" applyBorder="1" applyAlignment="1">
      <alignment vertical="center" shrinkToFit="1"/>
    </xf>
    <xf numFmtId="3" fontId="23" fillId="9" borderId="116" xfId="8" applyNumberFormat="1" applyFont="1" applyFill="1" applyBorder="1" applyAlignment="1">
      <alignment horizontal="right" vertical="center" wrapText="1"/>
    </xf>
    <xf numFmtId="3" fontId="24" fillId="0" borderId="71" xfId="8" applyNumberFormat="1" applyFont="1" applyFill="1" applyBorder="1" applyAlignment="1">
      <alignment horizontal="center" vertical="center" wrapText="1"/>
    </xf>
    <xf numFmtId="0" fontId="23" fillId="0" borderId="0" xfId="8" applyFont="1" applyFill="1" applyBorder="1" applyAlignment="1">
      <alignment horizontal="left" vertical="center" wrapText="1"/>
    </xf>
    <xf numFmtId="0" fontId="29" fillId="0" borderId="68" xfId="8" applyFont="1" applyFill="1" applyBorder="1" applyAlignment="1">
      <alignment horizontal="left" vertical="center" wrapText="1"/>
    </xf>
    <xf numFmtId="0" fontId="23" fillId="0" borderId="68" xfId="8" applyFont="1" applyFill="1" applyBorder="1" applyAlignment="1">
      <alignment horizontal="left" vertical="center" wrapText="1"/>
    </xf>
    <xf numFmtId="0" fontId="23" fillId="0" borderId="25" xfId="7" applyNumberFormat="1" applyFont="1" applyFill="1" applyBorder="1" applyAlignment="1" applyProtection="1">
      <alignment horizontal="left" vertical="center" shrinkToFit="1"/>
      <protection locked="0"/>
    </xf>
    <xf numFmtId="0" fontId="23" fillId="0" borderId="36" xfId="7" applyNumberFormat="1" applyFont="1" applyFill="1" applyBorder="1" applyAlignment="1" applyProtection="1">
      <alignment horizontal="left" vertical="center" shrinkToFit="1"/>
      <protection locked="0"/>
    </xf>
    <xf numFmtId="49" fontId="23" fillId="0" borderId="73" xfId="8" applyNumberFormat="1" applyFont="1" applyFill="1" applyBorder="1" applyAlignment="1">
      <alignment horizontal="left" vertical="center" shrinkToFit="1"/>
    </xf>
    <xf numFmtId="49" fontId="23" fillId="0" borderId="42" xfId="8" applyNumberFormat="1" applyFont="1" applyFill="1" applyBorder="1" applyAlignment="1">
      <alignment horizontal="left" vertical="center" shrinkToFit="1"/>
    </xf>
    <xf numFmtId="49" fontId="23" fillId="0" borderId="36" xfId="8" applyNumberFormat="1" applyFont="1" applyFill="1" applyBorder="1" applyAlignment="1">
      <alignment horizontal="left" vertical="center" shrinkToFit="1"/>
    </xf>
    <xf numFmtId="49" fontId="23" fillId="0" borderId="25" xfId="8" applyNumberFormat="1" applyFont="1" applyFill="1" applyBorder="1" applyAlignment="1">
      <alignment horizontal="left" vertical="center" shrinkToFit="1"/>
    </xf>
    <xf numFmtId="49" fontId="24" fillId="0" borderId="50" xfId="8" applyNumberFormat="1" applyFont="1" applyFill="1" applyBorder="1" applyAlignment="1">
      <alignment horizontal="center" vertical="center" wrapText="1" shrinkToFit="1"/>
    </xf>
    <xf numFmtId="3" fontId="23" fillId="0" borderId="0" xfId="8" applyNumberFormat="1" applyFont="1" applyFill="1" applyBorder="1" applyAlignment="1">
      <alignment horizontal="center" vertical="center" shrinkToFit="1"/>
    </xf>
    <xf numFmtId="2" fontId="24" fillId="0" borderId="0" xfId="8" applyNumberFormat="1" applyFont="1" applyFill="1" applyBorder="1" applyAlignment="1">
      <alignment vertical="center" wrapText="1" shrinkToFit="1"/>
    </xf>
    <xf numFmtId="2" fontId="23" fillId="0" borderId="0" xfId="8" applyNumberFormat="1" applyFont="1" applyFill="1" applyBorder="1" applyAlignment="1">
      <alignment vertical="center" shrinkToFit="1"/>
    </xf>
    <xf numFmtId="0" fontId="28" fillId="0" borderId="68" xfId="8" applyFont="1" applyFill="1" applyBorder="1"/>
    <xf numFmtId="0" fontId="28" fillId="0" borderId="36" xfId="8" applyFont="1" applyFill="1" applyBorder="1"/>
    <xf numFmtId="0" fontId="28" fillId="0" borderId="73" xfId="8" applyFont="1" applyFill="1" applyBorder="1"/>
    <xf numFmtId="0" fontId="30" fillId="0" borderId="73" xfId="8" applyFont="1" applyFill="1" applyBorder="1"/>
    <xf numFmtId="2" fontId="23" fillId="0" borderId="79" xfId="8" applyNumberFormat="1" applyFont="1" applyFill="1" applyBorder="1" applyAlignment="1">
      <alignment vertical="center" shrinkToFit="1"/>
    </xf>
    <xf numFmtId="2" fontId="23" fillId="0" borderId="28" xfId="8" applyNumberFormat="1" applyFont="1" applyFill="1" applyBorder="1" applyAlignment="1">
      <alignment vertical="center" shrinkToFit="1"/>
    </xf>
    <xf numFmtId="2" fontId="23" fillId="0" borderId="42" xfId="8" applyNumberFormat="1" applyFont="1" applyFill="1" applyBorder="1" applyAlignment="1">
      <alignment horizontal="left" vertical="center" shrinkToFit="1"/>
    </xf>
    <xf numFmtId="2" fontId="23" fillId="0" borderId="36" xfId="8" applyNumberFormat="1" applyFont="1" applyFill="1" applyBorder="1" applyAlignment="1">
      <alignment horizontal="left" vertical="center" shrinkToFit="1"/>
    </xf>
    <xf numFmtId="49" fontId="25" fillId="10" borderId="119" xfId="8" applyNumberFormat="1" applyFont="1" applyFill="1" applyBorder="1" applyAlignment="1">
      <alignment horizontal="center" vertical="center" shrinkToFit="1"/>
    </xf>
    <xf numFmtId="2" fontId="23" fillId="0" borderId="34" xfId="8" applyNumberFormat="1" applyFont="1" applyFill="1" applyBorder="1" applyAlignment="1">
      <alignment horizontal="left" vertical="center" shrinkToFit="1"/>
    </xf>
    <xf numFmtId="164" fontId="25" fillId="6" borderId="63" xfId="8" applyNumberFormat="1" applyFont="1" applyFill="1" applyBorder="1" applyAlignment="1">
      <alignment horizontal="right" vertical="center" shrinkToFit="1"/>
    </xf>
    <xf numFmtId="3" fontId="25" fillId="9" borderId="32" xfId="8" applyNumberFormat="1" applyFont="1" applyFill="1" applyBorder="1" applyAlignment="1">
      <alignment vertical="center" shrinkToFit="1"/>
    </xf>
    <xf numFmtId="49" fontId="25" fillId="10" borderId="84" xfId="8" applyNumberFormat="1" applyFont="1" applyFill="1" applyBorder="1" applyAlignment="1">
      <alignment horizontal="center" vertical="center" shrinkToFit="1"/>
    </xf>
    <xf numFmtId="3" fontId="25" fillId="10" borderId="116" xfId="8" applyNumberFormat="1" applyFont="1" applyFill="1" applyBorder="1" applyAlignment="1">
      <alignment vertical="center" shrinkToFit="1"/>
    </xf>
    <xf numFmtId="1" fontId="23" fillId="6" borderId="45" xfId="8" applyNumberFormat="1" applyFont="1" applyFill="1" applyBorder="1" applyAlignment="1">
      <alignment horizontal="center" vertical="center" shrinkToFit="1"/>
    </xf>
    <xf numFmtId="49" fontId="24" fillId="0" borderId="105" xfId="8" applyNumberFormat="1" applyFont="1" applyFill="1" applyBorder="1" applyAlignment="1">
      <alignment horizontal="center" vertical="center" shrinkToFit="1"/>
    </xf>
    <xf numFmtId="49" fontId="25" fillId="10" borderId="17" xfId="8" applyNumberFormat="1" applyFont="1" applyFill="1" applyBorder="1" applyAlignment="1">
      <alignment horizontal="center" vertical="center" shrinkToFit="1"/>
    </xf>
    <xf numFmtId="3" fontId="25" fillId="10" borderId="17" xfId="8" applyNumberFormat="1" applyFont="1" applyFill="1" applyBorder="1" applyAlignment="1">
      <alignment vertical="center" shrinkToFit="1"/>
    </xf>
    <xf numFmtId="49" fontId="23" fillId="9" borderId="116" xfId="8" applyNumberFormat="1" applyFont="1" applyFill="1" applyBorder="1" applyAlignment="1">
      <alignment horizontal="center" vertical="center" wrapText="1"/>
    </xf>
    <xf numFmtId="49" fontId="23" fillId="9" borderId="37" xfId="8" applyNumberFormat="1" applyFont="1" applyFill="1" applyBorder="1" applyAlignment="1">
      <alignment horizontal="center" vertical="center" wrapText="1"/>
    </xf>
    <xf numFmtId="0" fontId="23" fillId="0" borderId="36" xfId="8" applyFont="1" applyFill="1" applyBorder="1" applyAlignment="1">
      <alignment horizontal="left" vertical="center" wrapText="1"/>
    </xf>
    <xf numFmtId="49" fontId="29" fillId="0" borderId="65" xfId="8" applyNumberFormat="1" applyFont="1" applyFill="1" applyBorder="1" applyAlignment="1">
      <alignment horizontal="center" vertical="center" wrapText="1"/>
    </xf>
    <xf numFmtId="49" fontId="24" fillId="6" borderId="121" xfId="8" applyNumberFormat="1" applyFont="1" applyFill="1" applyBorder="1" applyAlignment="1">
      <alignment horizontal="center" vertical="center" shrinkToFit="1"/>
    </xf>
    <xf numFmtId="1" fontId="25" fillId="6" borderId="45" xfId="8" applyNumberFormat="1" applyFont="1" applyFill="1" applyBorder="1" applyAlignment="1">
      <alignment horizontal="center" vertical="center"/>
    </xf>
    <xf numFmtId="49" fontId="25" fillId="10" borderId="96" xfId="8" applyNumberFormat="1" applyFont="1" applyFill="1" applyBorder="1" applyAlignment="1">
      <alignment horizontal="center" vertical="center" shrinkToFit="1"/>
    </xf>
    <xf numFmtId="49" fontId="25" fillId="9" borderId="97" xfId="8" applyNumberFormat="1" applyFont="1" applyFill="1" applyBorder="1" applyAlignment="1">
      <alignment horizontal="center" vertical="center" shrinkToFit="1"/>
    </xf>
    <xf numFmtId="49" fontId="25" fillId="10" borderId="123" xfId="8" applyNumberFormat="1" applyFont="1" applyFill="1" applyBorder="1" applyAlignment="1">
      <alignment horizontal="center" vertical="center" shrinkToFit="1"/>
    </xf>
    <xf numFmtId="49" fontId="25" fillId="10" borderId="108" xfId="8" applyNumberFormat="1" applyFont="1" applyFill="1" applyBorder="1" applyAlignment="1">
      <alignment horizontal="center" vertical="center" shrinkToFit="1"/>
    </xf>
    <xf numFmtId="49" fontId="25" fillId="10" borderId="122" xfId="8" applyNumberFormat="1" applyFont="1" applyFill="1" applyBorder="1" applyAlignment="1">
      <alignment horizontal="center" vertical="center" shrinkToFit="1"/>
    </xf>
    <xf numFmtId="3" fontId="25" fillId="10" borderId="35" xfId="8" applyNumberFormat="1" applyFont="1" applyFill="1" applyBorder="1" applyAlignment="1">
      <alignment horizontal="right" vertical="center" shrinkToFit="1"/>
    </xf>
    <xf numFmtId="3" fontId="25" fillId="9" borderId="97" xfId="8" applyNumberFormat="1" applyFont="1" applyFill="1" applyBorder="1" applyAlignment="1">
      <alignment horizontal="right" vertical="center" shrinkToFit="1"/>
    </xf>
    <xf numFmtId="3" fontId="25" fillId="10" borderId="123" xfId="8" applyNumberFormat="1" applyFont="1" applyFill="1" applyBorder="1" applyAlignment="1">
      <alignment horizontal="right" vertical="center" shrinkToFit="1"/>
    </xf>
    <xf numFmtId="3" fontId="25" fillId="10" borderId="108" xfId="8" applyNumberFormat="1" applyFont="1" applyFill="1" applyBorder="1" applyAlignment="1">
      <alignment horizontal="right" vertical="center" shrinkToFit="1"/>
    </xf>
    <xf numFmtId="3" fontId="25" fillId="10" borderId="122" xfId="8" applyNumberFormat="1" applyFont="1" applyFill="1" applyBorder="1" applyAlignment="1">
      <alignment horizontal="right" vertical="center" shrinkToFit="1"/>
    </xf>
    <xf numFmtId="3" fontId="25" fillId="10" borderId="17" xfId="8" applyNumberFormat="1" applyFont="1" applyFill="1" applyBorder="1" applyAlignment="1">
      <alignment horizontal="right" vertical="center" shrinkToFit="1"/>
    </xf>
    <xf numFmtId="3" fontId="25" fillId="0" borderId="71" xfId="8" applyNumberFormat="1" applyFont="1" applyFill="1" applyBorder="1" applyAlignment="1">
      <alignment horizontal="center" vertical="center" shrinkToFit="1"/>
    </xf>
    <xf numFmtId="164" fontId="25" fillId="6" borderId="16" xfId="8" applyNumberFormat="1" applyFont="1" applyFill="1" applyBorder="1" applyAlignment="1">
      <alignment horizontal="right" vertical="center" shrinkToFit="1"/>
    </xf>
    <xf numFmtId="3" fontId="25" fillId="0" borderId="103" xfId="8" applyNumberFormat="1" applyFont="1" applyFill="1" applyBorder="1" applyAlignment="1">
      <alignment horizontal="center" vertical="center" shrinkToFit="1"/>
    </xf>
    <xf numFmtId="164" fontId="25" fillId="0" borderId="65" xfId="8" applyNumberFormat="1" applyFont="1" applyFill="1" applyBorder="1" applyAlignment="1">
      <alignment horizontal="right" vertical="center" shrinkToFit="1"/>
    </xf>
    <xf numFmtId="3" fontId="25" fillId="0" borderId="100" xfId="8" applyNumberFormat="1" applyFont="1" applyFill="1" applyBorder="1" applyAlignment="1">
      <alignment horizontal="center" vertical="center" shrinkToFit="1"/>
    </xf>
    <xf numFmtId="164" fontId="25" fillId="0" borderId="50" xfId="8" applyNumberFormat="1" applyFont="1" applyFill="1" applyBorder="1" applyAlignment="1">
      <alignment horizontal="right" vertical="center" shrinkToFit="1"/>
    </xf>
    <xf numFmtId="3" fontId="25" fillId="0" borderId="45" xfId="8" applyNumberFormat="1" applyFont="1" applyFill="1" applyBorder="1" applyAlignment="1">
      <alignment horizontal="center" vertical="center" shrinkToFit="1"/>
    </xf>
    <xf numFmtId="164" fontId="25" fillId="0" borderId="105" xfId="8" applyNumberFormat="1" applyFont="1" applyFill="1" applyBorder="1" applyAlignment="1">
      <alignment horizontal="right" vertical="center" shrinkToFit="1"/>
    </xf>
    <xf numFmtId="3" fontId="25" fillId="0" borderId="102" xfId="8" applyNumberFormat="1" applyFont="1" applyFill="1" applyBorder="1" applyAlignment="1">
      <alignment horizontal="center" vertical="center" shrinkToFit="1"/>
    </xf>
    <xf numFmtId="164" fontId="25" fillId="6" borderId="52" xfId="8" applyNumberFormat="1" applyFont="1" applyFill="1" applyBorder="1" applyAlignment="1">
      <alignment horizontal="right" vertical="center" shrinkToFit="1"/>
    </xf>
    <xf numFmtId="3" fontId="25" fillId="0" borderId="115" xfId="8" applyNumberFormat="1" applyFont="1" applyFill="1" applyBorder="1" applyAlignment="1">
      <alignment horizontal="center" vertical="center" shrinkToFit="1"/>
    </xf>
    <xf numFmtId="164" fontId="25" fillId="0" borderId="54" xfId="8" applyNumberFormat="1" applyFont="1" applyFill="1" applyBorder="1" applyAlignment="1">
      <alignment horizontal="right" vertical="center" shrinkToFit="1"/>
    </xf>
    <xf numFmtId="3" fontId="25" fillId="0" borderId="126" xfId="8" applyNumberFormat="1" applyFont="1" applyFill="1" applyBorder="1" applyAlignment="1">
      <alignment horizontal="center" vertical="center" shrinkToFit="1"/>
    </xf>
    <xf numFmtId="164" fontId="25" fillId="6" borderId="51" xfId="8" applyNumberFormat="1" applyFont="1" applyFill="1" applyBorder="1" applyAlignment="1">
      <alignment horizontal="right" vertical="center" shrinkToFit="1"/>
    </xf>
    <xf numFmtId="3" fontId="25" fillId="0" borderId="124" xfId="8" applyNumberFormat="1" applyFont="1" applyFill="1" applyBorder="1" applyAlignment="1">
      <alignment horizontal="center" vertical="center" shrinkToFit="1"/>
    </xf>
    <xf numFmtId="164" fontId="25" fillId="6" borderId="56" xfId="8" applyNumberFormat="1" applyFont="1" applyFill="1" applyBorder="1" applyAlignment="1">
      <alignment horizontal="right" vertical="center" shrinkToFit="1"/>
    </xf>
    <xf numFmtId="3" fontId="25" fillId="0" borderId="125" xfId="8" applyNumberFormat="1" applyFont="1" applyFill="1" applyBorder="1" applyAlignment="1">
      <alignment horizontal="center" vertical="center" shrinkToFit="1"/>
    </xf>
    <xf numFmtId="164" fontId="25" fillId="6" borderId="121" xfId="8" applyNumberFormat="1" applyFont="1" applyFill="1" applyBorder="1" applyAlignment="1">
      <alignment horizontal="right" vertical="center" shrinkToFit="1"/>
    </xf>
    <xf numFmtId="49" fontId="24" fillId="6" borderId="105" xfId="8" applyNumberFormat="1" applyFont="1" applyFill="1" applyBorder="1" applyAlignment="1">
      <alignment horizontal="center" vertical="center" shrinkToFit="1"/>
    </xf>
    <xf numFmtId="164" fontId="25" fillId="6" borderId="105" xfId="8" applyNumberFormat="1" applyFont="1" applyFill="1" applyBorder="1" applyAlignment="1">
      <alignment horizontal="right" vertical="center" shrinkToFit="1"/>
    </xf>
    <xf numFmtId="2" fontId="23" fillId="0" borderId="104" xfId="8" applyNumberFormat="1" applyFont="1" applyFill="1" applyBorder="1" applyAlignment="1">
      <alignment vertical="center" shrinkToFit="1"/>
    </xf>
    <xf numFmtId="2" fontId="23" fillId="0" borderId="34" xfId="8" applyNumberFormat="1" applyFont="1" applyFill="1" applyBorder="1" applyAlignment="1">
      <alignment vertical="center" shrinkToFit="1"/>
    </xf>
    <xf numFmtId="2" fontId="23" fillId="0" borderId="18" xfId="8" applyNumberFormat="1" applyFont="1" applyFill="1" applyBorder="1" applyAlignment="1">
      <alignment vertical="center" shrinkToFit="1"/>
    </xf>
    <xf numFmtId="2" fontId="23" fillId="0" borderId="31" xfId="8" applyNumberFormat="1" applyFont="1" applyFill="1" applyBorder="1" applyAlignment="1">
      <alignment vertical="center" shrinkToFit="1"/>
    </xf>
    <xf numFmtId="2" fontId="23" fillId="0" borderId="113" xfId="8" applyNumberFormat="1" applyFont="1" applyFill="1" applyBorder="1" applyAlignment="1">
      <alignment vertical="center" shrinkToFit="1"/>
    </xf>
    <xf numFmtId="0" fontId="23" fillId="0" borderId="71" xfId="8" applyFont="1" applyFill="1" applyBorder="1" applyAlignment="1">
      <alignment horizontal="left" vertical="center" wrapText="1"/>
    </xf>
    <xf numFmtId="49" fontId="29" fillId="0" borderId="16" xfId="8" applyNumberFormat="1" applyFont="1" applyFill="1" applyBorder="1" applyAlignment="1">
      <alignment horizontal="center" vertical="center" wrapText="1"/>
    </xf>
    <xf numFmtId="3" fontId="25" fillId="9" borderId="21" xfId="8" applyNumberFormat="1" applyFont="1" applyFill="1" applyBorder="1" applyAlignment="1">
      <alignment horizontal="right" vertical="center" shrinkToFit="1"/>
    </xf>
    <xf numFmtId="3" fontId="25" fillId="9" borderId="116" xfId="8" applyNumberFormat="1" applyFont="1" applyFill="1" applyBorder="1" applyAlignment="1">
      <alignment vertical="center" shrinkToFit="1"/>
    </xf>
    <xf numFmtId="3" fontId="25" fillId="9" borderId="97" xfId="8" applyNumberFormat="1" applyFont="1" applyFill="1" applyBorder="1" applyAlignment="1">
      <alignment vertical="center" shrinkToFit="1"/>
    </xf>
    <xf numFmtId="3" fontId="25" fillId="9" borderId="13" xfId="8" applyNumberFormat="1" applyFont="1" applyFill="1" applyBorder="1" applyAlignment="1">
      <alignment vertical="center" shrinkToFit="1"/>
    </xf>
    <xf numFmtId="49" fontId="25" fillId="9" borderId="32" xfId="8" applyNumberFormat="1" applyFont="1" applyFill="1" applyBorder="1" applyAlignment="1">
      <alignment horizontal="center" vertical="center" shrinkToFit="1"/>
    </xf>
    <xf numFmtId="0" fontId="23" fillId="6" borderId="47" xfId="8" applyNumberFormat="1" applyFont="1" applyFill="1" applyBorder="1" applyAlignment="1">
      <alignment horizontal="center" vertical="center" wrapText="1"/>
    </xf>
    <xf numFmtId="0" fontId="20" fillId="0" borderId="127" xfId="8" applyFont="1" applyFill="1" applyBorder="1" applyAlignment="1">
      <alignment horizontal="center" vertical="center" wrapText="1"/>
    </xf>
    <xf numFmtId="0" fontId="20" fillId="0" borderId="20" xfId="8" applyFont="1" applyFill="1" applyBorder="1" applyAlignment="1">
      <alignment horizontal="center" vertical="center" wrapText="1"/>
    </xf>
    <xf numFmtId="0" fontId="20" fillId="0" borderId="70" xfId="8" applyFont="1" applyFill="1" applyBorder="1" applyAlignment="1">
      <alignment horizontal="center" vertical="center" wrapText="1"/>
    </xf>
    <xf numFmtId="0" fontId="20" fillId="0" borderId="39" xfId="8" applyFont="1" applyFill="1" applyBorder="1" applyAlignment="1">
      <alignment horizontal="center" vertical="center" wrapText="1"/>
    </xf>
    <xf numFmtId="0" fontId="27" fillId="0" borderId="75" xfId="8" applyFont="1" applyFill="1" applyBorder="1" applyAlignment="1">
      <alignment horizontal="center"/>
    </xf>
    <xf numFmtId="0" fontId="27" fillId="0" borderId="30" xfId="8" applyFont="1" applyFill="1" applyBorder="1" applyAlignment="1">
      <alignment horizontal="center"/>
    </xf>
    <xf numFmtId="0" fontId="27" fillId="0" borderId="127" xfId="8" applyFont="1" applyFill="1" applyBorder="1" applyAlignment="1">
      <alignment horizontal="center"/>
    </xf>
    <xf numFmtId="0" fontId="27" fillId="0" borderId="24" xfId="8" applyFont="1" applyFill="1" applyBorder="1" applyAlignment="1">
      <alignment horizontal="center"/>
    </xf>
    <xf numFmtId="0" fontId="27" fillId="0" borderId="20" xfId="8" applyFont="1" applyFill="1" applyBorder="1" applyAlignment="1">
      <alignment horizontal="center"/>
    </xf>
    <xf numFmtId="0" fontId="27" fillId="0" borderId="94" xfId="8" applyFont="1" applyFill="1" applyBorder="1" applyAlignment="1">
      <alignment horizontal="center"/>
    </xf>
    <xf numFmtId="0" fontId="27" fillId="0" borderId="39" xfId="8" applyFont="1" applyFill="1" applyBorder="1" applyAlignment="1">
      <alignment horizontal="center"/>
    </xf>
    <xf numFmtId="0" fontId="27" fillId="0" borderId="27" xfId="8" applyFont="1" applyFill="1" applyBorder="1" applyAlignment="1">
      <alignment horizontal="center"/>
    </xf>
    <xf numFmtId="0" fontId="27" fillId="0" borderId="70" xfId="8" applyFont="1" applyFill="1" applyBorder="1" applyAlignment="1">
      <alignment horizontal="center"/>
    </xf>
    <xf numFmtId="0" fontId="27" fillId="0" borderId="93" xfId="8" applyFont="1" applyFill="1" applyBorder="1" applyAlignment="1">
      <alignment horizontal="center"/>
    </xf>
    <xf numFmtId="0" fontId="27" fillId="0" borderId="128" xfId="8" applyFont="1" applyFill="1" applyBorder="1" applyAlignment="1">
      <alignment horizontal="center"/>
    </xf>
    <xf numFmtId="0" fontId="27" fillId="0" borderId="27" xfId="8" applyFont="1" applyBorder="1" applyAlignment="1">
      <alignment horizontal="center"/>
    </xf>
    <xf numFmtId="0" fontId="27" fillId="0" borderId="94" xfId="8" applyFont="1" applyBorder="1" applyAlignment="1">
      <alignment horizontal="center"/>
    </xf>
    <xf numFmtId="0" fontId="27" fillId="0" borderId="39" xfId="8" applyFont="1" applyBorder="1" applyAlignment="1">
      <alignment horizontal="center"/>
    </xf>
    <xf numFmtId="0" fontId="27" fillId="0" borderId="93" xfId="8" applyFont="1" applyBorder="1" applyAlignment="1">
      <alignment horizontal="center"/>
    </xf>
    <xf numFmtId="0" fontId="27" fillId="0" borderId="75" xfId="8" applyFont="1" applyBorder="1" applyAlignment="1">
      <alignment horizontal="center"/>
    </xf>
    <xf numFmtId="0" fontId="27" fillId="0" borderId="20" xfId="8" applyFont="1" applyBorder="1" applyAlignment="1">
      <alignment horizontal="center"/>
    </xf>
    <xf numFmtId="0" fontId="27" fillId="0" borderId="46" xfId="8" applyFont="1" applyFill="1" applyBorder="1" applyAlignment="1">
      <alignment horizontal="center"/>
    </xf>
    <xf numFmtId="0" fontId="27" fillId="0" borderId="98" xfId="8" applyFont="1" applyBorder="1" applyAlignment="1">
      <alignment horizontal="center"/>
    </xf>
    <xf numFmtId="0" fontId="27" fillId="0" borderId="107" xfId="8" applyFont="1" applyFill="1" applyBorder="1" applyAlignment="1">
      <alignment horizontal="center"/>
    </xf>
    <xf numFmtId="0" fontId="27" fillId="0" borderId="129" xfId="8" applyFont="1" applyBorder="1" applyAlignment="1">
      <alignment horizontal="center"/>
    </xf>
    <xf numFmtId="0" fontId="27" fillId="0" borderId="120" xfId="8" applyFont="1" applyBorder="1" applyAlignment="1">
      <alignment horizontal="center"/>
    </xf>
    <xf numFmtId="0" fontId="27" fillId="0" borderId="46" xfId="8" applyFont="1" applyBorder="1" applyAlignment="1">
      <alignment horizontal="center"/>
    </xf>
    <xf numFmtId="0" fontId="4" fillId="0" borderId="134" xfId="8" applyFont="1" applyFill="1" applyBorder="1" applyAlignment="1">
      <alignment horizontal="center" vertical="center" wrapText="1"/>
    </xf>
    <xf numFmtId="0" fontId="4" fillId="0" borderId="101" xfId="8" applyFont="1" applyFill="1" applyBorder="1" applyAlignment="1">
      <alignment horizontal="left" vertical="center" wrapText="1"/>
    </xf>
    <xf numFmtId="0" fontId="4" fillId="0" borderId="106" xfId="8" applyFont="1" applyFill="1" applyBorder="1" applyAlignment="1">
      <alignment horizontal="left" vertical="center" wrapText="1"/>
    </xf>
    <xf numFmtId="0" fontId="4" fillId="0" borderId="106" xfId="8" applyFont="1" applyFill="1" applyBorder="1" applyAlignment="1">
      <alignment horizontal="center" vertical="center" wrapText="1"/>
    </xf>
    <xf numFmtId="0" fontId="4" fillId="0" borderId="109" xfId="8" applyFont="1" applyFill="1" applyBorder="1" applyAlignment="1">
      <alignment horizontal="center" vertical="center" wrapText="1"/>
    </xf>
    <xf numFmtId="0" fontId="26" fillId="0" borderId="110" xfId="8" applyFont="1" applyFill="1" applyBorder="1" applyAlignment="1">
      <alignment horizontal="left" vertical="center"/>
    </xf>
    <xf numFmtId="0" fontId="26" fillId="0" borderId="111" xfId="8" applyFont="1" applyFill="1" applyBorder="1" applyAlignment="1">
      <alignment horizontal="left" vertical="center"/>
    </xf>
    <xf numFmtId="0" fontId="25" fillId="6" borderId="84" xfId="8" applyFont="1" applyFill="1" applyBorder="1" applyAlignment="1">
      <alignment horizontal="center" vertical="center"/>
    </xf>
    <xf numFmtId="0" fontId="26" fillId="0" borderId="135" xfId="8" applyFont="1" applyFill="1" applyBorder="1" applyAlignment="1">
      <alignment horizontal="left" vertical="center"/>
    </xf>
    <xf numFmtId="0" fontId="26" fillId="0" borderId="136" xfId="8" applyFont="1" applyFill="1" applyBorder="1" applyAlignment="1">
      <alignment horizontal="left" vertical="center"/>
    </xf>
    <xf numFmtId="0" fontId="26" fillId="0" borderId="107" xfId="8" applyFont="1" applyFill="1" applyBorder="1" applyAlignment="1">
      <alignment horizontal="left" vertical="center"/>
    </xf>
    <xf numFmtId="0" fontId="26" fillId="0" borderId="109" xfId="8" applyFont="1" applyFill="1" applyBorder="1" applyAlignment="1">
      <alignment horizontal="left" vertical="center"/>
    </xf>
    <xf numFmtId="0" fontId="26" fillId="0" borderId="98" xfId="8" applyFont="1" applyFill="1" applyBorder="1" applyAlignment="1">
      <alignment horizontal="left" vertical="center"/>
    </xf>
    <xf numFmtId="0" fontId="26" fillId="0" borderId="99" xfId="8" applyFont="1" applyFill="1" applyBorder="1" applyAlignment="1">
      <alignment horizontal="left" vertical="center"/>
    </xf>
    <xf numFmtId="0" fontId="26" fillId="0" borderId="137" xfId="8" applyFont="1" applyFill="1" applyBorder="1" applyAlignment="1">
      <alignment horizontal="left" vertical="center"/>
    </xf>
    <xf numFmtId="0" fontId="26" fillId="0" borderId="138" xfId="8" applyFont="1" applyFill="1" applyBorder="1" applyAlignment="1">
      <alignment horizontal="left" vertical="center"/>
    </xf>
    <xf numFmtId="0" fontId="26" fillId="0" borderId="139" xfId="8" applyFont="1" applyFill="1" applyBorder="1" applyAlignment="1">
      <alignment horizontal="left" vertical="center"/>
    </xf>
    <xf numFmtId="0" fontId="26" fillId="0" borderId="131" xfId="8" applyFont="1" applyFill="1" applyBorder="1" applyAlignment="1">
      <alignment horizontal="left" vertical="center"/>
    </xf>
    <xf numFmtId="0" fontId="26" fillId="0" borderId="140" xfId="8" applyFont="1" applyFill="1" applyBorder="1" applyAlignment="1">
      <alignment horizontal="left" vertical="center"/>
    </xf>
    <xf numFmtId="0" fontId="26" fillId="0" borderId="106" xfId="8" applyFont="1" applyFill="1" applyBorder="1" applyAlignment="1">
      <alignment horizontal="left" vertical="center"/>
    </xf>
    <xf numFmtId="0" fontId="26" fillId="0" borderId="110" xfId="8" applyFont="1" applyBorder="1" applyAlignment="1">
      <alignment horizontal="left" vertical="center"/>
    </xf>
    <xf numFmtId="0" fontId="26" fillId="0" borderId="101" xfId="8" applyFont="1" applyFill="1" applyBorder="1" applyAlignment="1">
      <alignment horizontal="left" vertical="center"/>
    </xf>
    <xf numFmtId="0" fontId="26" fillId="0" borderId="46" xfId="8" applyFont="1" applyFill="1" applyBorder="1" applyAlignment="1">
      <alignment horizontal="left" vertical="center"/>
    </xf>
    <xf numFmtId="0" fontId="26" fillId="0" borderId="98" xfId="8" applyFont="1" applyBorder="1" applyAlignment="1">
      <alignment horizontal="left" vertical="center"/>
    </xf>
    <xf numFmtId="1" fontId="25" fillId="0" borderId="126" xfId="8" applyNumberFormat="1" applyFont="1" applyFill="1" applyBorder="1" applyAlignment="1">
      <alignment horizontal="center" vertical="center"/>
    </xf>
    <xf numFmtId="0" fontId="26" fillId="0" borderId="101" xfId="8" applyFont="1" applyBorder="1" applyAlignment="1">
      <alignment horizontal="left" vertical="center"/>
    </xf>
    <xf numFmtId="1" fontId="25" fillId="6" borderId="124" xfId="8" applyNumberFormat="1" applyFont="1" applyFill="1" applyBorder="1" applyAlignment="1">
      <alignment horizontal="center" vertical="center"/>
    </xf>
    <xf numFmtId="0" fontId="26" fillId="0" borderId="129" xfId="8" applyFont="1" applyBorder="1" applyAlignment="1">
      <alignment horizontal="left" vertical="center"/>
    </xf>
    <xf numFmtId="1" fontId="25" fillId="6" borderId="125" xfId="8" applyNumberFormat="1" applyFont="1" applyFill="1" applyBorder="1" applyAlignment="1">
      <alignment horizontal="center" vertical="center"/>
    </xf>
    <xf numFmtId="0" fontId="26" fillId="0" borderId="120" xfId="8" applyFont="1" applyBorder="1" applyAlignment="1">
      <alignment horizontal="left" vertical="center"/>
    </xf>
    <xf numFmtId="0" fontId="26" fillId="0" borderId="46" xfId="8" applyFont="1" applyBorder="1" applyAlignment="1">
      <alignment horizontal="left" vertical="center"/>
    </xf>
    <xf numFmtId="1" fontId="23" fillId="6" borderId="143" xfId="8" applyNumberFormat="1" applyFont="1" applyFill="1" applyBorder="1" applyAlignment="1">
      <alignment horizontal="center" vertical="center" shrinkToFit="1"/>
    </xf>
    <xf numFmtId="49" fontId="25" fillId="10" borderId="144" xfId="8" applyNumberFormat="1" applyFont="1" applyFill="1" applyBorder="1" applyAlignment="1">
      <alignment horizontal="center" vertical="center" shrinkToFit="1"/>
    </xf>
    <xf numFmtId="3" fontId="25" fillId="0" borderId="104" xfId="8" applyNumberFormat="1" applyFont="1" applyFill="1" applyBorder="1" applyAlignment="1">
      <alignment horizontal="center" vertical="center" shrinkToFit="1"/>
    </xf>
    <xf numFmtId="164" fontId="25" fillId="6" borderId="145" xfId="8" applyNumberFormat="1" applyFont="1" applyFill="1" applyBorder="1" applyAlignment="1">
      <alignment horizontal="right" vertical="center" shrinkToFit="1"/>
    </xf>
    <xf numFmtId="0" fontId="27" fillId="0" borderId="146" xfId="8" applyFont="1" applyBorder="1" applyAlignment="1">
      <alignment horizontal="center"/>
    </xf>
    <xf numFmtId="2" fontId="23" fillId="0" borderId="147" xfId="8" applyNumberFormat="1" applyFont="1" applyBorder="1" applyAlignment="1">
      <alignment vertical="center" shrinkToFit="1"/>
    </xf>
    <xf numFmtId="164" fontId="25" fillId="6" borderId="65" xfId="8" applyNumberFormat="1" applyFont="1" applyFill="1" applyBorder="1" applyAlignment="1">
      <alignment horizontal="right" vertical="center" shrinkToFit="1"/>
    </xf>
    <xf numFmtId="0" fontId="26" fillId="0" borderId="109" xfId="8" applyFont="1" applyBorder="1" applyAlignment="1">
      <alignment horizontal="left" vertical="center"/>
    </xf>
    <xf numFmtId="49" fontId="25" fillId="10" borderId="32" xfId="8" applyNumberFormat="1" applyFont="1" applyFill="1" applyBorder="1" applyAlignment="1">
      <alignment horizontal="center" vertical="center" wrapText="1" shrinkToFit="1"/>
    </xf>
    <xf numFmtId="0" fontId="26" fillId="0" borderId="141" xfId="8" applyFont="1" applyFill="1" applyBorder="1" applyAlignment="1">
      <alignment horizontal="left" vertical="center"/>
    </xf>
    <xf numFmtId="0" fontId="33" fillId="0" borderId="101" xfId="8" applyFont="1" applyBorder="1"/>
    <xf numFmtId="49" fontId="25" fillId="10" borderId="29" xfId="8" applyNumberFormat="1" applyFont="1" applyFill="1" applyBorder="1" applyAlignment="1">
      <alignment horizontal="center" vertical="center"/>
    </xf>
    <xf numFmtId="49" fontId="23" fillId="0" borderId="0" xfId="8" applyNumberFormat="1" applyFont="1" applyFill="1" applyBorder="1" applyAlignment="1">
      <alignment horizontal="left" vertical="center" shrinkToFit="1"/>
    </xf>
    <xf numFmtId="3" fontId="23" fillId="0" borderId="0" xfId="8" applyNumberFormat="1" applyFont="1" applyFill="1" applyBorder="1" applyAlignment="1">
      <alignment horizontal="center" vertical="center"/>
    </xf>
    <xf numFmtId="49" fontId="25" fillId="10" borderId="67" xfId="8" applyNumberFormat="1" applyFont="1" applyFill="1" applyBorder="1" applyAlignment="1">
      <alignment horizontal="center" vertical="center"/>
    </xf>
    <xf numFmtId="49" fontId="23" fillId="0" borderId="68" xfId="8" applyNumberFormat="1" applyFont="1" applyFill="1" applyBorder="1" applyAlignment="1">
      <alignment horizontal="left" vertical="center" shrinkToFit="1"/>
    </xf>
    <xf numFmtId="3" fontId="23" fillId="0" borderId="68" xfId="8" applyNumberFormat="1" applyFont="1" applyFill="1" applyBorder="1" applyAlignment="1">
      <alignment horizontal="center" vertical="center"/>
    </xf>
    <xf numFmtId="49" fontId="25" fillId="9" borderId="41" xfId="8" applyNumberFormat="1" applyFont="1" applyFill="1" applyBorder="1" applyAlignment="1">
      <alignment horizontal="center" vertical="center" shrinkToFit="1"/>
    </xf>
    <xf numFmtId="3" fontId="23" fillId="0" borderId="42" xfId="8" applyNumberFormat="1" applyFont="1" applyFill="1" applyBorder="1" applyAlignment="1">
      <alignment horizontal="center" vertical="center" shrinkToFit="1"/>
    </xf>
    <xf numFmtId="0" fontId="26" fillId="0" borderId="95" xfId="8" applyFont="1" applyFill="1" applyBorder="1" applyAlignment="1">
      <alignment horizontal="left" vertical="center"/>
    </xf>
    <xf numFmtId="3" fontId="25" fillId="9" borderId="37" xfId="8" applyNumberFormat="1" applyFont="1" applyFill="1" applyBorder="1" applyAlignment="1">
      <alignment horizontal="right" vertical="center" shrinkToFit="1"/>
    </xf>
    <xf numFmtId="0" fontId="26" fillId="0" borderId="142" xfId="8" applyFont="1" applyFill="1" applyBorder="1" applyAlignment="1">
      <alignment horizontal="left" vertical="center"/>
    </xf>
    <xf numFmtId="4" fontId="12" fillId="4" borderId="1" xfId="0" applyNumberFormat="1" applyFont="1" applyFill="1" applyBorder="1" applyAlignment="1">
      <alignment horizontal="left" vertical="top"/>
    </xf>
    <xf numFmtId="8" fontId="12" fillId="0" borderId="1" xfId="0" applyNumberFormat="1" applyFont="1" applyFill="1" applyBorder="1" applyAlignment="1">
      <alignment horizontal="left" vertical="top"/>
    </xf>
    <xf numFmtId="44" fontId="12" fillId="5" borderId="1" xfId="3" applyFont="1" applyFill="1" applyBorder="1" applyAlignment="1">
      <alignment horizontal="left" vertical="top"/>
    </xf>
    <xf numFmtId="44" fontId="12" fillId="0" borderId="3" xfId="3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44" fontId="12" fillId="0" borderId="3" xfId="3" applyFont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0" fontId="12" fillId="0" borderId="5" xfId="0" applyFont="1" applyFill="1" applyBorder="1" applyAlignment="1">
      <alignment horizontal="left" vertical="top"/>
    </xf>
    <xf numFmtId="4" fontId="12" fillId="4" borderId="5" xfId="0" applyNumberFormat="1" applyFont="1" applyFill="1" applyBorder="1" applyAlignment="1">
      <alignment horizontal="left" vertical="top"/>
    </xf>
    <xf numFmtId="8" fontId="12" fillId="0" borderId="5" xfId="0" applyNumberFormat="1" applyFont="1" applyFill="1" applyBorder="1" applyAlignment="1">
      <alignment horizontal="left" vertical="top"/>
    </xf>
    <xf numFmtId="44" fontId="12" fillId="5" borderId="5" xfId="3" applyFont="1" applyFill="1" applyBorder="1" applyAlignment="1">
      <alignment horizontal="left" vertical="top"/>
    </xf>
    <xf numFmtId="44" fontId="12" fillId="0" borderId="6" xfId="3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34" fillId="0" borderId="13" xfId="0" applyFont="1" applyBorder="1" applyAlignment="1">
      <alignment horizontal="left" vertical="top"/>
    </xf>
    <xf numFmtId="4" fontId="12" fillId="0" borderId="0" xfId="0" applyNumberFormat="1" applyFont="1" applyFill="1" applyBorder="1" applyAlignment="1">
      <alignment horizontal="left" vertical="top"/>
    </xf>
    <xf numFmtId="0" fontId="14" fillId="0" borderId="1" xfId="0" applyFont="1" applyBorder="1" applyAlignment="1">
      <alignment horizontal="center" vertical="center"/>
    </xf>
    <xf numFmtId="167" fontId="14" fillId="0" borderId="1" xfId="0" applyNumberFormat="1" applyFont="1" applyBorder="1" applyAlignment="1">
      <alignment horizontal="center" vertical="center"/>
    </xf>
    <xf numFmtId="167" fontId="14" fillId="0" borderId="1" xfId="18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top"/>
    </xf>
    <xf numFmtId="0" fontId="9" fillId="3" borderId="8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/>
    </xf>
    <xf numFmtId="0" fontId="21" fillId="7" borderId="48" xfId="8" applyFont="1" applyFill="1" applyBorder="1" applyAlignment="1">
      <alignment horizontal="center" vertical="center" wrapText="1"/>
    </xf>
    <xf numFmtId="0" fontId="21" fillId="7" borderId="131" xfId="8" applyFont="1" applyFill="1" applyBorder="1" applyAlignment="1">
      <alignment horizontal="center" vertical="center" wrapText="1"/>
    </xf>
    <xf numFmtId="0" fontId="21" fillId="7" borderId="133" xfId="8" applyFont="1" applyFill="1" applyBorder="1" applyAlignment="1">
      <alignment horizontal="center" vertical="center" wrapText="1"/>
    </xf>
    <xf numFmtId="1" fontId="25" fillId="6" borderId="126" xfId="8" applyNumberFormat="1" applyFont="1" applyFill="1" applyBorder="1" applyAlignment="1">
      <alignment horizontal="center" vertical="center"/>
    </xf>
    <xf numFmtId="1" fontId="25" fillId="6" borderId="124" xfId="8" applyNumberFormat="1" applyFont="1" applyFill="1" applyBorder="1" applyAlignment="1">
      <alignment horizontal="center" vertical="center"/>
    </xf>
    <xf numFmtId="1" fontId="23" fillId="0" borderId="83" xfId="8" applyNumberFormat="1" applyFont="1" applyFill="1" applyBorder="1" applyAlignment="1">
      <alignment horizontal="center" vertical="center" shrinkToFit="1"/>
    </xf>
    <xf numFmtId="1" fontId="23" fillId="0" borderId="84" xfId="8" applyNumberFormat="1" applyFont="1" applyFill="1" applyBorder="1" applyAlignment="1">
      <alignment horizontal="center" vertical="center" shrinkToFit="1"/>
    </xf>
    <xf numFmtId="0" fontId="25" fillId="0" borderId="47" xfId="8" applyNumberFormat="1" applyFont="1" applyFill="1" applyBorder="1" applyAlignment="1">
      <alignment horizontal="center" vertical="center" wrapText="1"/>
    </xf>
    <xf numFmtId="0" fontId="25" fillId="0" borderId="13" xfId="8" applyNumberFormat="1" applyFont="1" applyFill="1" applyBorder="1" applyAlignment="1">
      <alignment horizontal="center" vertical="center" wrapText="1"/>
    </xf>
    <xf numFmtId="0" fontId="25" fillId="0" borderId="84" xfId="8" applyFont="1" applyFill="1" applyBorder="1" applyAlignment="1">
      <alignment horizontal="center" vertical="center"/>
    </xf>
    <xf numFmtId="0" fontId="25" fillId="0" borderId="85" xfId="8" applyFont="1" applyFill="1" applyBorder="1" applyAlignment="1">
      <alignment horizontal="center" vertical="center"/>
    </xf>
    <xf numFmtId="0" fontId="25" fillId="0" borderId="122" xfId="8" applyNumberFormat="1" applyFont="1" applyFill="1" applyBorder="1" applyAlignment="1">
      <alignment horizontal="center" vertical="center" wrapText="1"/>
    </xf>
    <xf numFmtId="1" fontId="23" fillId="6" borderId="83" xfId="8" applyNumberFormat="1" applyFont="1" applyFill="1" applyBorder="1" applyAlignment="1">
      <alignment horizontal="center" vertical="center" shrinkToFit="1"/>
    </xf>
    <xf numFmtId="1" fontId="23" fillId="6" borderId="84" xfId="8" applyNumberFormat="1" applyFont="1" applyFill="1" applyBorder="1" applyAlignment="1">
      <alignment horizontal="center" vertical="center" shrinkToFit="1"/>
    </xf>
    <xf numFmtId="1" fontId="23" fillId="6" borderId="85" xfId="8" applyNumberFormat="1" applyFont="1" applyFill="1" applyBorder="1" applyAlignment="1">
      <alignment horizontal="center" vertical="center" shrinkToFit="1"/>
    </xf>
    <xf numFmtId="0" fontId="21" fillId="7" borderId="19" xfId="8" applyFont="1" applyFill="1" applyBorder="1" applyAlignment="1">
      <alignment horizontal="center" vertical="center" wrapText="1"/>
    </xf>
    <xf numFmtId="0" fontId="21" fillId="7" borderId="20" xfId="8" applyFont="1" applyFill="1" applyBorder="1" applyAlignment="1">
      <alignment horizontal="center" vertical="center" wrapText="1"/>
    </xf>
    <xf numFmtId="0" fontId="21" fillId="7" borderId="30" xfId="8" applyFont="1" applyFill="1" applyBorder="1" applyAlignment="1">
      <alignment horizontal="center" vertical="center" wrapText="1"/>
    </xf>
    <xf numFmtId="164" fontId="22" fillId="7" borderId="112" xfId="8" applyNumberFormat="1" applyFont="1" applyFill="1" applyBorder="1" applyAlignment="1">
      <alignment horizontal="center" vertical="center" wrapText="1"/>
    </xf>
    <xf numFmtId="164" fontId="22" fillId="7" borderId="87" xfId="8" applyNumberFormat="1" applyFont="1" applyFill="1" applyBorder="1" applyAlignment="1">
      <alignment horizontal="center" vertical="center" wrapText="1"/>
    </xf>
    <xf numFmtId="1" fontId="25" fillId="0" borderId="83" xfId="8" applyNumberFormat="1" applyFont="1" applyFill="1" applyBorder="1" applyAlignment="1">
      <alignment horizontal="center" vertical="center"/>
    </xf>
    <xf numFmtId="1" fontId="25" fillId="0" borderId="84" xfId="8" applyNumberFormat="1" applyFont="1" applyFill="1" applyBorder="1" applyAlignment="1">
      <alignment horizontal="center" vertical="center"/>
    </xf>
    <xf numFmtId="1" fontId="25" fillId="0" borderId="85" xfId="8" applyNumberFormat="1" applyFont="1" applyFill="1" applyBorder="1" applyAlignment="1">
      <alignment horizontal="center" vertical="center"/>
    </xf>
    <xf numFmtId="0" fontId="25" fillId="6" borderId="47" xfId="8" applyFont="1" applyFill="1" applyBorder="1" applyAlignment="1">
      <alignment horizontal="center" vertical="center"/>
    </xf>
    <xf numFmtId="0" fontId="25" fillId="6" borderId="116" xfId="8" applyFont="1" applyFill="1" applyBorder="1" applyAlignment="1">
      <alignment horizontal="center" vertical="center"/>
    </xf>
    <xf numFmtId="0" fontId="25" fillId="6" borderId="123" xfId="8" applyFont="1" applyFill="1" applyBorder="1" applyAlignment="1">
      <alignment horizontal="center" vertical="center"/>
    </xf>
    <xf numFmtId="1" fontId="23" fillId="6" borderId="100" xfId="8" applyNumberFormat="1" applyFont="1" applyFill="1" applyBorder="1" applyAlignment="1">
      <alignment horizontal="center" vertical="center" shrinkToFit="1"/>
    </xf>
    <xf numFmtId="1" fontId="23" fillId="0" borderId="47" xfId="8" applyNumberFormat="1" applyFont="1" applyFill="1" applyBorder="1" applyAlignment="1">
      <alignment horizontal="center" vertical="center" shrinkToFit="1"/>
    </xf>
    <xf numFmtId="1" fontId="23" fillId="0" borderId="116" xfId="8" applyNumberFormat="1" applyFont="1" applyFill="1" applyBorder="1" applyAlignment="1">
      <alignment horizontal="center" vertical="center" shrinkToFit="1"/>
    </xf>
    <xf numFmtId="1" fontId="23" fillId="0" borderId="13" xfId="8" applyNumberFormat="1" applyFont="1" applyFill="1" applyBorder="1" applyAlignment="1">
      <alignment horizontal="center" vertical="center" shrinkToFit="1"/>
    </xf>
    <xf numFmtId="0" fontId="22" fillId="8" borderId="83" xfId="8" applyNumberFormat="1" applyFont="1" applyFill="1" applyBorder="1" applyAlignment="1">
      <alignment horizontal="center" vertical="center" wrapText="1"/>
    </xf>
    <xf numFmtId="0" fontId="22" fillId="8" borderId="84" xfId="8" applyNumberFormat="1" applyFont="1" applyFill="1" applyBorder="1" applyAlignment="1">
      <alignment horizontal="center" vertical="center" wrapText="1"/>
    </xf>
    <xf numFmtId="0" fontId="22" fillId="8" borderId="132" xfId="8" applyNumberFormat="1" applyFont="1" applyFill="1" applyBorder="1" applyAlignment="1">
      <alignment horizontal="center" vertical="center" wrapText="1"/>
    </xf>
    <xf numFmtId="49" fontId="22" fillId="8" borderId="44" xfId="8" applyNumberFormat="1" applyFont="1" applyFill="1" applyBorder="1" applyAlignment="1">
      <alignment horizontal="center" vertical="center" wrapText="1"/>
    </xf>
    <xf numFmtId="49" fontId="22" fillId="8" borderId="29" xfId="8" applyNumberFormat="1" applyFont="1" applyFill="1" applyBorder="1" applyAlignment="1">
      <alignment horizontal="center" vertical="center" wrapText="1"/>
    </xf>
    <xf numFmtId="0" fontId="22" fillId="7" borderId="45" xfId="8" applyFont="1" applyFill="1" applyBorder="1" applyAlignment="1">
      <alignment horizontal="center" vertical="center" wrapText="1"/>
    </xf>
    <xf numFmtId="0" fontId="22" fillId="7" borderId="46" xfId="8" applyFont="1" applyFill="1" applyBorder="1" applyAlignment="1">
      <alignment horizontal="center" vertical="center" wrapText="1"/>
    </xf>
    <xf numFmtId="49" fontId="22" fillId="7" borderId="49" xfId="8" applyNumberFormat="1" applyFont="1" applyFill="1" applyBorder="1" applyAlignment="1">
      <alignment horizontal="center" vertical="center" wrapText="1"/>
    </xf>
    <xf numFmtId="49" fontId="22" fillId="7" borderId="55" xfId="8" applyNumberFormat="1" applyFont="1" applyFill="1" applyBorder="1" applyAlignment="1">
      <alignment horizontal="center" vertical="center" wrapText="1"/>
    </xf>
    <xf numFmtId="0" fontId="22" fillId="7" borderId="44" xfId="8" applyFont="1" applyFill="1" applyBorder="1" applyAlignment="1">
      <alignment horizontal="center" vertical="center" wrapText="1"/>
    </xf>
    <xf numFmtId="0" fontId="22" fillId="7" borderId="43" xfId="8" applyFont="1" applyFill="1" applyBorder="1" applyAlignment="1">
      <alignment horizontal="center" vertical="center" wrapText="1"/>
    </xf>
    <xf numFmtId="164" fontId="22" fillId="7" borderId="49" xfId="8" applyNumberFormat="1" applyFont="1" applyFill="1" applyBorder="1" applyAlignment="1">
      <alignment horizontal="center" vertical="center" wrapText="1"/>
    </xf>
    <xf numFmtId="164" fontId="22" fillId="7" borderId="55" xfId="8" applyNumberFormat="1" applyFont="1" applyFill="1" applyBorder="1" applyAlignment="1">
      <alignment horizontal="center" vertical="center" wrapText="1"/>
    </xf>
    <xf numFmtId="0" fontId="22" fillId="7" borderId="40" xfId="8" applyFont="1" applyFill="1" applyBorder="1" applyAlignment="1">
      <alignment horizontal="center" vertical="center" wrapText="1"/>
    </xf>
    <xf numFmtId="0" fontId="22" fillId="7" borderId="48" xfId="8" applyFont="1" applyFill="1" applyBorder="1" applyAlignment="1">
      <alignment horizontal="center" vertical="center" wrapText="1"/>
    </xf>
    <xf numFmtId="3" fontId="22" fillId="8" borderId="130" xfId="8" applyNumberFormat="1" applyFont="1" applyFill="1" applyBorder="1" applyAlignment="1">
      <alignment horizontal="center" vertical="center" wrapText="1"/>
    </xf>
    <xf numFmtId="3" fontId="22" fillId="8" borderId="20" xfId="8" applyNumberFormat="1" applyFont="1" applyFill="1" applyBorder="1" applyAlignment="1">
      <alignment horizontal="center" vertical="center" wrapText="1"/>
    </xf>
  </cellXfs>
  <cellStyles count="19">
    <cellStyle name="Гиперссылка 2" xfId="5" xr:uid="{6D5ADD18-873F-4D15-8C34-F68F4E332A68}"/>
    <cellStyle name="Денежный" xfId="3" builtinId="4"/>
    <cellStyle name="Денежный 2" xfId="6" xr:uid="{A134BB21-5AD0-41E0-BEB5-894D53C5D612}"/>
    <cellStyle name="Обычный" xfId="0" builtinId="0"/>
    <cellStyle name="Обычный 2" xfId="2" xr:uid="{1077AC0B-2C1D-4695-AA10-88557A25B417}"/>
    <cellStyle name="Обычный 2 2" xfId="12" xr:uid="{7B5E8283-B8D1-47FF-80E6-E7E314FE50C6}"/>
    <cellStyle name="Обычный 2 2 2" xfId="16" xr:uid="{25FAD2C9-51BE-4375-AEF0-0DC7B40AB6BA}"/>
    <cellStyle name="Обычный 2 3" xfId="10" xr:uid="{63564149-0923-4305-BD5C-5E83FE1517F0}"/>
    <cellStyle name="Обычный 2 4" xfId="14" xr:uid="{03E4F4BD-36DF-415C-A6B1-96D0C0F954B7}"/>
    <cellStyle name="Обычный 3" xfId="7" xr:uid="{18A9BFD5-72A7-4764-8C82-01D1F3B917D6}"/>
    <cellStyle name="Обычный 4" xfId="8" xr:uid="{DD50C663-AFE9-4F88-A2CD-3C10AA675954}"/>
    <cellStyle name="Обычный 5" xfId="4" xr:uid="{82838767-9D6C-4CA9-BB6A-63F41319712D}"/>
    <cellStyle name="Финансовый" xfId="18" builtinId="3"/>
    <cellStyle name="Финансовый 2" xfId="1" xr:uid="{F88043E2-69DD-43FD-92CA-81677DA93163}"/>
    <cellStyle name="Финансовый 2 2" xfId="13" xr:uid="{61749B9D-EB3F-45D3-9491-AC432D5DC190}"/>
    <cellStyle name="Финансовый 2 2 2" xfId="17" xr:uid="{547AA519-2526-4FE7-8C36-41264A8A7C23}"/>
    <cellStyle name="Финансовый 2 3" xfId="11" xr:uid="{C6291BC9-AABD-4817-AF3F-84F1CBCA5618}"/>
    <cellStyle name="Финансовый 2 4" xfId="15" xr:uid="{4C9FBBDB-5D22-42CB-A354-1F06C0F0691C}"/>
    <cellStyle name="Финансовый 3" xfId="9" xr:uid="{D7420905-81A8-4932-8BD9-35307501BE7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8"/>
  <sheetViews>
    <sheetView tabSelected="1" zoomScaleNormal="100" workbookViewId="0">
      <selection activeCell="F41" sqref="F41"/>
    </sheetView>
  </sheetViews>
  <sheetFormatPr defaultRowHeight="12.75" x14ac:dyDescent="0.2"/>
  <cols>
    <col min="2" max="2" width="38.83203125" bestFit="1" customWidth="1"/>
    <col min="3" max="3" width="26.1640625" bestFit="1" customWidth="1"/>
    <col min="4" max="4" width="17.6640625" style="1" bestFit="1" customWidth="1"/>
    <col min="5" max="5" width="8.83203125" hidden="1" customWidth="1"/>
    <col min="6" max="6" width="16.5" bestFit="1" customWidth="1"/>
    <col min="7" max="7" width="18.5" customWidth="1"/>
    <col min="8" max="8" width="13" customWidth="1"/>
    <col min="9" max="9" width="21.6640625" customWidth="1"/>
    <col min="12" max="12" width="38.83203125" bestFit="1" customWidth="1"/>
    <col min="13" max="13" width="10.5" bestFit="1" customWidth="1"/>
    <col min="14" max="14" width="13.33203125" bestFit="1" customWidth="1"/>
    <col min="15" max="15" width="14.5" bestFit="1" customWidth="1"/>
    <col min="16" max="16" width="12" bestFit="1" customWidth="1"/>
    <col min="17" max="17" width="20.5" bestFit="1" customWidth="1"/>
  </cols>
  <sheetData>
    <row r="2" spans="2:9" ht="13.5" thickBot="1" x14ac:dyDescent="0.25">
      <c r="B2" s="3">
        <v>45230</v>
      </c>
    </row>
    <row r="3" spans="2:9" ht="16.5" customHeight="1" x14ac:dyDescent="0.2">
      <c r="B3" s="352" t="s">
        <v>14</v>
      </c>
      <c r="C3" s="353"/>
      <c r="D3" s="353"/>
      <c r="E3" s="353"/>
      <c r="F3" s="353"/>
      <c r="G3" s="354"/>
      <c r="I3" s="2"/>
    </row>
    <row r="4" spans="2:9" ht="32.25" thickBot="1" x14ac:dyDescent="0.25">
      <c r="B4" s="4" t="s">
        <v>1</v>
      </c>
      <c r="C4" s="5" t="s">
        <v>0</v>
      </c>
      <c r="D4" s="15" t="s">
        <v>2</v>
      </c>
      <c r="E4" s="16"/>
      <c r="F4" s="15" t="s">
        <v>3</v>
      </c>
      <c r="G4" s="6" t="s">
        <v>8</v>
      </c>
    </row>
    <row r="5" spans="2:9" x14ac:dyDescent="0.2">
      <c r="B5" s="27" t="s">
        <v>102</v>
      </c>
      <c r="C5" s="28" t="s">
        <v>166</v>
      </c>
      <c r="D5" s="38">
        <v>81800</v>
      </c>
      <c r="E5" s="29">
        <v>44.1</v>
      </c>
      <c r="F5" s="39">
        <v>3615.6</v>
      </c>
      <c r="G5" s="30">
        <f>F5*12</f>
        <v>43387.199999999997</v>
      </c>
    </row>
    <row r="6" spans="2:9" x14ac:dyDescent="0.2">
      <c r="B6" s="31" t="s">
        <v>97</v>
      </c>
      <c r="C6" s="32" t="s">
        <v>165</v>
      </c>
      <c r="D6" s="19">
        <v>76000</v>
      </c>
      <c r="E6" s="33">
        <v>2.6</v>
      </c>
      <c r="F6" s="22">
        <v>3359.2</v>
      </c>
      <c r="G6" s="21">
        <f>F6*12</f>
        <v>40310.399999999994</v>
      </c>
    </row>
    <row r="7" spans="2:9" x14ac:dyDescent="0.2">
      <c r="B7" s="34" t="s">
        <v>9</v>
      </c>
      <c r="C7" s="35" t="s">
        <v>11</v>
      </c>
      <c r="D7" s="17">
        <v>73000</v>
      </c>
      <c r="E7" s="33"/>
      <c r="F7" s="22">
        <v>5008</v>
      </c>
      <c r="G7" s="21">
        <f t="shared" ref="G7:G19" si="0">F7*12</f>
        <v>60096</v>
      </c>
    </row>
    <row r="8" spans="2:9" x14ac:dyDescent="0.2">
      <c r="B8" s="31" t="s">
        <v>98</v>
      </c>
      <c r="C8" s="32" t="s">
        <v>170</v>
      </c>
      <c r="D8" s="19">
        <v>79000</v>
      </c>
      <c r="E8" s="33">
        <v>79.7</v>
      </c>
      <c r="F8" s="22">
        <v>6296.3</v>
      </c>
      <c r="G8" s="21">
        <f t="shared" si="0"/>
        <v>75555.600000000006</v>
      </c>
    </row>
    <row r="9" spans="2:9" x14ac:dyDescent="0.2">
      <c r="B9" s="31" t="s">
        <v>12</v>
      </c>
      <c r="C9" s="32" t="s">
        <v>164</v>
      </c>
      <c r="D9" s="19">
        <v>114000</v>
      </c>
      <c r="E9" s="33"/>
      <c r="F9" s="23">
        <v>6600</v>
      </c>
      <c r="G9" s="21">
        <f t="shared" si="0"/>
        <v>79200</v>
      </c>
    </row>
    <row r="10" spans="2:9" x14ac:dyDescent="0.2">
      <c r="B10" s="31" t="s">
        <v>13</v>
      </c>
      <c r="C10" s="32" t="s">
        <v>163</v>
      </c>
      <c r="D10" s="19">
        <v>105000</v>
      </c>
      <c r="E10" s="33"/>
      <c r="F10" s="23">
        <v>6079</v>
      </c>
      <c r="G10" s="21">
        <f t="shared" si="0"/>
        <v>72948</v>
      </c>
      <c r="H10" t="s">
        <v>95</v>
      </c>
    </row>
    <row r="11" spans="2:9" x14ac:dyDescent="0.2">
      <c r="B11" s="31" t="s">
        <v>168</v>
      </c>
      <c r="C11" s="32" t="s">
        <v>167</v>
      </c>
      <c r="D11" s="19">
        <v>92000</v>
      </c>
      <c r="E11" s="33"/>
      <c r="F11" s="23">
        <v>15797</v>
      </c>
      <c r="G11" s="21">
        <f t="shared" si="0"/>
        <v>189564</v>
      </c>
      <c r="H11" s="2"/>
    </row>
    <row r="12" spans="2:9" x14ac:dyDescent="0.2">
      <c r="B12" s="31" t="s">
        <v>99</v>
      </c>
      <c r="C12" s="32" t="s">
        <v>103</v>
      </c>
      <c r="D12" s="19">
        <v>75000</v>
      </c>
      <c r="E12" s="33">
        <v>111.1</v>
      </c>
      <c r="F12" s="22">
        <v>8000</v>
      </c>
      <c r="G12" s="21">
        <f t="shared" si="0"/>
        <v>96000</v>
      </c>
      <c r="H12" s="2"/>
    </row>
    <row r="13" spans="2:9" x14ac:dyDescent="0.2">
      <c r="B13" s="36" t="s">
        <v>171</v>
      </c>
      <c r="C13" s="37" t="s">
        <v>15</v>
      </c>
      <c r="D13" s="19">
        <v>94000</v>
      </c>
      <c r="E13" s="33"/>
      <c r="F13" s="22">
        <v>27335.200000000001</v>
      </c>
      <c r="G13" s="21">
        <f t="shared" si="0"/>
        <v>328022.40000000002</v>
      </c>
    </row>
    <row r="14" spans="2:9" x14ac:dyDescent="0.2">
      <c r="B14" s="34" t="s">
        <v>16</v>
      </c>
      <c r="C14" s="35" t="s">
        <v>17</v>
      </c>
      <c r="D14" s="17">
        <v>65000</v>
      </c>
      <c r="E14" s="33"/>
      <c r="F14" s="22">
        <v>4940</v>
      </c>
      <c r="G14" s="21">
        <f t="shared" si="0"/>
        <v>59280</v>
      </c>
    </row>
    <row r="15" spans="2:9" x14ac:dyDescent="0.2">
      <c r="B15" s="31" t="s">
        <v>100</v>
      </c>
      <c r="C15" s="32" t="s">
        <v>172</v>
      </c>
      <c r="D15" s="19">
        <v>85000</v>
      </c>
      <c r="E15" s="33">
        <v>123.5</v>
      </c>
      <c r="F15" s="22">
        <v>10506</v>
      </c>
      <c r="G15" s="21">
        <f t="shared" si="0"/>
        <v>126072</v>
      </c>
    </row>
    <row r="16" spans="2:9" x14ac:dyDescent="0.2">
      <c r="B16" s="31" t="s">
        <v>101</v>
      </c>
      <c r="C16" s="32" t="s">
        <v>104</v>
      </c>
      <c r="D16" s="19">
        <v>83700</v>
      </c>
      <c r="E16" s="33">
        <v>138.69999999999999</v>
      </c>
      <c r="F16" s="22">
        <v>11584</v>
      </c>
      <c r="G16" s="21">
        <f t="shared" si="0"/>
        <v>139008</v>
      </c>
    </row>
    <row r="17" spans="2:7" x14ac:dyDescent="0.2">
      <c r="B17" s="7" t="s">
        <v>7</v>
      </c>
      <c r="C17" s="8" t="s">
        <v>18</v>
      </c>
      <c r="D17" s="19">
        <v>66000</v>
      </c>
      <c r="E17" s="18">
        <v>114766</v>
      </c>
      <c r="F17" s="22">
        <v>10956</v>
      </c>
      <c r="G17" s="21">
        <f t="shared" si="0"/>
        <v>131472</v>
      </c>
    </row>
    <row r="18" spans="2:7" x14ac:dyDescent="0.2">
      <c r="B18" s="9" t="s">
        <v>6</v>
      </c>
      <c r="C18" s="10" t="s">
        <v>19</v>
      </c>
      <c r="D18" s="19">
        <v>69800</v>
      </c>
      <c r="E18" s="18">
        <v>277.255</v>
      </c>
      <c r="F18" s="22">
        <v>15837</v>
      </c>
      <c r="G18" s="21">
        <f t="shared" si="0"/>
        <v>190044</v>
      </c>
    </row>
    <row r="19" spans="2:7" ht="13.5" thickBot="1" x14ac:dyDescent="0.25">
      <c r="B19" s="12" t="s">
        <v>20</v>
      </c>
      <c r="C19" s="13" t="s">
        <v>96</v>
      </c>
      <c r="D19" s="20">
        <v>82000</v>
      </c>
      <c r="E19" s="26"/>
      <c r="F19" s="24">
        <v>13079</v>
      </c>
      <c r="G19" s="25">
        <f t="shared" si="0"/>
        <v>156948</v>
      </c>
    </row>
    <row r="20" spans="2:7" ht="13.5" thickBot="1" x14ac:dyDescent="0.25">
      <c r="E20" s="11"/>
      <c r="F20" s="11"/>
      <c r="G20" s="11"/>
    </row>
    <row r="21" spans="2:7" ht="13.5" thickBot="1" x14ac:dyDescent="0.25">
      <c r="C21" s="14" t="s">
        <v>21</v>
      </c>
      <c r="E21" s="11"/>
      <c r="F21" s="11"/>
      <c r="G21" s="11"/>
    </row>
    <row r="22" spans="2:7" s="337" customFormat="1" ht="11.25" x14ac:dyDescent="0.2">
      <c r="B22" s="31" t="s">
        <v>174</v>
      </c>
      <c r="C22" s="32" t="s">
        <v>22</v>
      </c>
      <c r="D22" s="333">
        <v>82000</v>
      </c>
      <c r="E22" s="334">
        <v>15613</v>
      </c>
      <c r="F22" s="335">
        <v>15613</v>
      </c>
      <c r="G22" s="336">
        <f t="shared" ref="G22:G29" si="1">F22*12</f>
        <v>187356</v>
      </c>
    </row>
    <row r="23" spans="2:7" s="337" customFormat="1" ht="11.25" x14ac:dyDescent="0.2">
      <c r="B23" s="31" t="s">
        <v>175</v>
      </c>
      <c r="C23" s="32" t="s">
        <v>23</v>
      </c>
      <c r="D23" s="333">
        <v>95000</v>
      </c>
      <c r="E23" s="334">
        <v>1786</v>
      </c>
      <c r="F23" s="335">
        <v>1786</v>
      </c>
      <c r="G23" s="336">
        <f t="shared" si="1"/>
        <v>21432</v>
      </c>
    </row>
    <row r="24" spans="2:7" s="337" customFormat="1" ht="11.25" x14ac:dyDescent="0.2">
      <c r="B24" s="31" t="s">
        <v>176</v>
      </c>
      <c r="C24" s="32" t="s">
        <v>24</v>
      </c>
      <c r="D24" s="333">
        <v>82000</v>
      </c>
      <c r="E24" s="334">
        <v>13998</v>
      </c>
      <c r="F24" s="335">
        <v>13998</v>
      </c>
      <c r="G24" s="336">
        <f t="shared" si="1"/>
        <v>167976</v>
      </c>
    </row>
    <row r="25" spans="2:7" s="337" customFormat="1" ht="11.25" x14ac:dyDescent="0.2">
      <c r="B25" s="31" t="s">
        <v>177</v>
      </c>
      <c r="C25" s="32" t="s">
        <v>25</v>
      </c>
      <c r="D25" s="333">
        <v>80000</v>
      </c>
      <c r="E25" s="334">
        <v>13736</v>
      </c>
      <c r="F25" s="335">
        <v>13736</v>
      </c>
      <c r="G25" s="336">
        <f>F25*8.6</f>
        <v>118129.59999999999</v>
      </c>
    </row>
    <row r="26" spans="2:7" s="337" customFormat="1" ht="11.25" x14ac:dyDescent="0.2">
      <c r="B26" s="31" t="s">
        <v>178</v>
      </c>
      <c r="C26" s="32" t="s">
        <v>26</v>
      </c>
      <c r="D26" s="333">
        <v>96000</v>
      </c>
      <c r="E26" s="334">
        <v>1219</v>
      </c>
      <c r="F26" s="335">
        <v>1219</v>
      </c>
      <c r="G26" s="336">
        <f t="shared" si="1"/>
        <v>14628</v>
      </c>
    </row>
    <row r="27" spans="2:7" s="337" customFormat="1" ht="11.25" x14ac:dyDescent="0.2">
      <c r="B27" s="31" t="s">
        <v>179</v>
      </c>
      <c r="C27" s="32" t="s">
        <v>27</v>
      </c>
      <c r="D27" s="333">
        <v>75000</v>
      </c>
      <c r="E27" s="334">
        <v>7116</v>
      </c>
      <c r="F27" s="335">
        <v>8000</v>
      </c>
      <c r="G27" s="338">
        <f t="shared" si="1"/>
        <v>96000</v>
      </c>
    </row>
    <row r="28" spans="2:7" s="337" customFormat="1" ht="11.25" x14ac:dyDescent="0.2">
      <c r="B28" s="31" t="s">
        <v>180</v>
      </c>
      <c r="C28" s="32" t="s">
        <v>28</v>
      </c>
      <c r="D28" s="333">
        <v>87000</v>
      </c>
      <c r="E28" s="334">
        <v>11919</v>
      </c>
      <c r="F28" s="335">
        <v>11919</v>
      </c>
      <c r="G28" s="338">
        <f t="shared" si="1"/>
        <v>143028</v>
      </c>
    </row>
    <row r="29" spans="2:7" s="337" customFormat="1" ht="11.25" x14ac:dyDescent="0.2">
      <c r="B29" s="31" t="s">
        <v>181</v>
      </c>
      <c r="C29" s="32" t="s">
        <v>169</v>
      </c>
      <c r="D29" s="333">
        <v>92000</v>
      </c>
      <c r="E29" s="334">
        <v>13203</v>
      </c>
      <c r="F29" s="335">
        <v>13497</v>
      </c>
      <c r="G29" s="338">
        <f t="shared" si="1"/>
        <v>161964</v>
      </c>
    </row>
    <row r="30" spans="2:7" s="337" customFormat="1" ht="12" thickBot="1" x14ac:dyDescent="0.25">
      <c r="B30" s="339" t="s">
        <v>182</v>
      </c>
      <c r="C30" s="340" t="s">
        <v>29</v>
      </c>
      <c r="D30" s="341">
        <v>115000</v>
      </c>
      <c r="E30" s="342">
        <v>8924</v>
      </c>
      <c r="F30" s="343">
        <v>8924</v>
      </c>
      <c r="G30" s="344">
        <f>F30*12</f>
        <v>107088</v>
      </c>
    </row>
    <row r="31" spans="2:7" s="337" customFormat="1" ht="12" thickBot="1" x14ac:dyDescent="0.25">
      <c r="B31" s="345" t="s">
        <v>5</v>
      </c>
      <c r="C31" s="346" t="s">
        <v>10</v>
      </c>
      <c r="D31" s="347"/>
    </row>
    <row r="32" spans="2:7" s="337" customFormat="1" ht="11.25" x14ac:dyDescent="0.2">
      <c r="B32" s="345" t="s">
        <v>4</v>
      </c>
      <c r="C32" s="345"/>
      <c r="D32" s="347"/>
    </row>
    <row r="33" spans="2:6" s="337" customFormat="1" ht="11.25" x14ac:dyDescent="0.2">
      <c r="D33" s="347"/>
    </row>
    <row r="34" spans="2:6" s="337" customFormat="1" ht="11.25" x14ac:dyDescent="0.2">
      <c r="B34" s="351" t="s">
        <v>187</v>
      </c>
      <c r="C34" s="348" t="s">
        <v>173</v>
      </c>
      <c r="D34" s="349">
        <v>8</v>
      </c>
      <c r="E34" s="350">
        <v>36740.300000000003</v>
      </c>
      <c r="F34" s="337" t="s">
        <v>192</v>
      </c>
    </row>
    <row r="35" spans="2:6" s="337" customFormat="1" ht="11.25" x14ac:dyDescent="0.2">
      <c r="B35" s="351" t="s">
        <v>186</v>
      </c>
      <c r="C35" s="348" t="s">
        <v>173</v>
      </c>
      <c r="D35" s="349">
        <v>31.283999999999999</v>
      </c>
      <c r="E35" s="350">
        <v>38.6</v>
      </c>
      <c r="F35" s="337" t="s">
        <v>190</v>
      </c>
    </row>
    <row r="36" spans="2:6" s="337" customFormat="1" ht="11.25" x14ac:dyDescent="0.2">
      <c r="B36" s="351" t="s">
        <v>185</v>
      </c>
      <c r="C36" s="348" t="s">
        <v>173</v>
      </c>
      <c r="D36" s="349">
        <v>163.184</v>
      </c>
      <c r="E36" s="350">
        <v>38.6</v>
      </c>
      <c r="F36" s="337" t="s">
        <v>189</v>
      </c>
    </row>
    <row r="37" spans="2:6" s="337" customFormat="1" ht="11.25" x14ac:dyDescent="0.2">
      <c r="B37" s="351" t="s">
        <v>184</v>
      </c>
      <c r="C37" s="348" t="s">
        <v>173</v>
      </c>
      <c r="D37" s="349">
        <v>8</v>
      </c>
      <c r="E37" s="350">
        <v>38.6</v>
      </c>
      <c r="F37" s="337" t="s">
        <v>188</v>
      </c>
    </row>
    <row r="38" spans="2:6" s="337" customFormat="1" ht="11.25" x14ac:dyDescent="0.2">
      <c r="B38" s="351" t="s">
        <v>183</v>
      </c>
      <c r="C38" s="348" t="s">
        <v>173</v>
      </c>
      <c r="D38" s="349">
        <v>11</v>
      </c>
      <c r="E38" s="350">
        <v>45.4</v>
      </c>
      <c r="F38" s="337" t="s">
        <v>191</v>
      </c>
    </row>
  </sheetData>
  <protectedRanges>
    <protectedRange sqref="E35:E36" name="Диапазон1"/>
    <protectedRange sqref="E37" name="Диапазон1_2"/>
    <protectedRange sqref="E38" name="Диапазон1_3"/>
    <protectedRange sqref="E34" name="Диапазон1_4"/>
  </protectedRanges>
  <mergeCells count="1">
    <mergeCell ref="B3:G3"/>
  </mergeCells>
  <phoneticPr fontId="16" type="noConversion"/>
  <pageMargins left="0.7" right="0.7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3A436-D874-48A3-AC1E-2C58B38145C3}">
  <dimension ref="A1:I104"/>
  <sheetViews>
    <sheetView topLeftCell="A79" workbookViewId="0">
      <selection activeCell="H18" sqref="H18"/>
    </sheetView>
  </sheetViews>
  <sheetFormatPr defaultRowHeight="12.75" x14ac:dyDescent="0.2"/>
  <cols>
    <col min="1" max="1" width="14" bestFit="1" customWidth="1"/>
    <col min="2" max="2" width="8" bestFit="1" customWidth="1"/>
    <col min="3" max="3" width="39" bestFit="1" customWidth="1"/>
    <col min="4" max="4" width="13.5" bestFit="1" customWidth="1"/>
    <col min="5" max="5" width="9.5" bestFit="1" customWidth="1"/>
    <col min="6" max="6" width="9.6640625" bestFit="1" customWidth="1"/>
    <col min="7" max="7" width="19" bestFit="1" customWidth="1"/>
    <col min="8" max="8" width="100.83203125" bestFit="1" customWidth="1"/>
    <col min="9" max="9" width="11.83203125" bestFit="1" customWidth="1"/>
  </cols>
  <sheetData>
    <row r="1" spans="1:9" ht="13.5" customHeight="1" thickBot="1" x14ac:dyDescent="0.25">
      <c r="A1" s="385" t="s">
        <v>30</v>
      </c>
      <c r="B1" s="388" t="s">
        <v>31</v>
      </c>
      <c r="C1" s="390" t="s">
        <v>32</v>
      </c>
      <c r="D1" s="391"/>
      <c r="E1" s="398" t="s">
        <v>33</v>
      </c>
      <c r="F1" s="399"/>
      <c r="G1" s="400" t="s">
        <v>34</v>
      </c>
      <c r="H1" s="355" t="s">
        <v>35</v>
      </c>
      <c r="I1" s="370" t="s">
        <v>36</v>
      </c>
    </row>
    <row r="2" spans="1:9" ht="12.75" customHeight="1" x14ac:dyDescent="0.2">
      <c r="A2" s="386"/>
      <c r="B2" s="389"/>
      <c r="C2" s="394" t="s">
        <v>37</v>
      </c>
      <c r="D2" s="392" t="s">
        <v>38</v>
      </c>
      <c r="E2" s="373" t="s">
        <v>39</v>
      </c>
      <c r="F2" s="396" t="s">
        <v>40</v>
      </c>
      <c r="G2" s="401"/>
      <c r="H2" s="356"/>
      <c r="I2" s="371"/>
    </row>
    <row r="3" spans="1:9" ht="13.5" customHeight="1" thickBot="1" x14ac:dyDescent="0.25">
      <c r="A3" s="387"/>
      <c r="B3" s="389"/>
      <c r="C3" s="395"/>
      <c r="D3" s="393"/>
      <c r="E3" s="374"/>
      <c r="F3" s="397"/>
      <c r="G3" s="401"/>
      <c r="H3" s="357"/>
      <c r="I3" s="372"/>
    </row>
    <row r="4" spans="1:9" ht="15.75" x14ac:dyDescent="0.2">
      <c r="A4" s="366">
        <v>1420</v>
      </c>
      <c r="B4" s="204">
        <v>16.8</v>
      </c>
      <c r="C4" s="205" t="s">
        <v>41</v>
      </c>
      <c r="D4" s="206" t="s">
        <v>42</v>
      </c>
      <c r="E4" s="148">
        <v>12</v>
      </c>
      <c r="F4" s="149">
        <v>81</v>
      </c>
      <c r="G4" s="142">
        <v>89000</v>
      </c>
      <c r="H4" s="280"/>
      <c r="I4" s="253" t="s">
        <v>43</v>
      </c>
    </row>
    <row r="5" spans="1:9" ht="16.5" thickBot="1" x14ac:dyDescent="0.25">
      <c r="A5" s="363"/>
      <c r="B5" s="203" t="s">
        <v>105</v>
      </c>
      <c r="C5" s="172" t="s">
        <v>67</v>
      </c>
      <c r="D5" s="60" t="s">
        <v>47</v>
      </c>
      <c r="E5" s="61">
        <v>1</v>
      </c>
      <c r="F5" s="136">
        <v>1.492</v>
      </c>
      <c r="G5" s="170">
        <v>75000</v>
      </c>
      <c r="H5" s="281" t="s">
        <v>106</v>
      </c>
      <c r="I5" s="254" t="s">
        <v>43</v>
      </c>
    </row>
    <row r="6" spans="1:9" ht="15.75" x14ac:dyDescent="0.2">
      <c r="A6" s="362">
        <v>1220</v>
      </c>
      <c r="B6" s="204" t="s">
        <v>70</v>
      </c>
      <c r="C6" s="245" t="s">
        <v>67</v>
      </c>
      <c r="D6" s="246" t="s">
        <v>47</v>
      </c>
      <c r="E6" s="138">
        <v>1</v>
      </c>
      <c r="F6" s="139">
        <v>1.6319999999999999</v>
      </c>
      <c r="G6" s="142">
        <v>75000</v>
      </c>
      <c r="H6" s="282" t="s">
        <v>107</v>
      </c>
      <c r="I6" s="255" t="s">
        <v>43</v>
      </c>
    </row>
    <row r="7" spans="1:9" ht="16.5" thickBot="1" x14ac:dyDescent="0.25">
      <c r="A7" s="363"/>
      <c r="B7" s="203" t="s">
        <v>66</v>
      </c>
      <c r="C7" s="172" t="s">
        <v>108</v>
      </c>
      <c r="D7" s="60" t="s">
        <v>48</v>
      </c>
      <c r="E7" s="61">
        <v>1</v>
      </c>
      <c r="F7" s="136">
        <v>4.16</v>
      </c>
      <c r="G7" s="170">
        <v>89000</v>
      </c>
      <c r="H7" s="281">
        <v>11.63</v>
      </c>
      <c r="I7" s="254" t="s">
        <v>43</v>
      </c>
    </row>
    <row r="8" spans="1:9" ht="16.5" thickBot="1" x14ac:dyDescent="0.25">
      <c r="A8" s="252">
        <v>1020</v>
      </c>
      <c r="B8" s="151">
        <v>20</v>
      </c>
      <c r="C8" s="173" t="s">
        <v>44</v>
      </c>
      <c r="D8" s="137" t="s">
        <v>45</v>
      </c>
      <c r="E8" s="171">
        <v>1</v>
      </c>
      <c r="F8" s="139">
        <v>5.5670000000000002</v>
      </c>
      <c r="G8" s="142">
        <v>98000</v>
      </c>
      <c r="H8" s="282" t="s">
        <v>109</v>
      </c>
      <c r="I8" s="255" t="s">
        <v>43</v>
      </c>
    </row>
    <row r="9" spans="1:9" ht="15.75" x14ac:dyDescent="0.2">
      <c r="A9" s="378">
        <v>820</v>
      </c>
      <c r="B9" s="151">
        <v>20</v>
      </c>
      <c r="C9" s="174" t="s">
        <v>46</v>
      </c>
      <c r="D9" s="137" t="s">
        <v>58</v>
      </c>
      <c r="E9" s="138">
        <v>11</v>
      </c>
      <c r="F9" s="139" t="s">
        <v>110</v>
      </c>
      <c r="G9" s="142">
        <v>125000</v>
      </c>
      <c r="H9" s="283"/>
      <c r="I9" s="255" t="s">
        <v>43</v>
      </c>
    </row>
    <row r="10" spans="1:9" ht="15.75" x14ac:dyDescent="0.2">
      <c r="A10" s="379"/>
      <c r="B10" s="152">
        <v>19</v>
      </c>
      <c r="C10" s="175" t="s">
        <v>46</v>
      </c>
      <c r="D10" s="147" t="s">
        <v>58</v>
      </c>
      <c r="E10" s="148">
        <v>11</v>
      </c>
      <c r="F10" s="149">
        <v>47.2</v>
      </c>
      <c r="G10" s="150">
        <v>120000</v>
      </c>
      <c r="H10" s="284" t="s">
        <v>111</v>
      </c>
      <c r="I10" s="256" t="s">
        <v>43</v>
      </c>
    </row>
    <row r="11" spans="1:9" ht="15.75" x14ac:dyDescent="0.2">
      <c r="A11" s="379"/>
      <c r="B11" s="152">
        <v>18</v>
      </c>
      <c r="C11" s="176" t="s">
        <v>46</v>
      </c>
      <c r="D11" s="147" t="s">
        <v>58</v>
      </c>
      <c r="E11" s="148">
        <v>11</v>
      </c>
      <c r="F11" s="149" t="s">
        <v>112</v>
      </c>
      <c r="G11" s="150">
        <v>125000</v>
      </c>
      <c r="H11" s="284"/>
      <c r="I11" s="256" t="s">
        <v>43</v>
      </c>
    </row>
    <row r="12" spans="1:9" ht="15.75" x14ac:dyDescent="0.2">
      <c r="A12" s="379"/>
      <c r="B12" s="145">
        <v>11</v>
      </c>
      <c r="C12" s="177" t="s">
        <v>49</v>
      </c>
      <c r="D12" s="74" t="s">
        <v>50</v>
      </c>
      <c r="E12" s="121">
        <v>1</v>
      </c>
      <c r="F12" s="122">
        <v>2.5</v>
      </c>
      <c r="G12" s="143">
        <v>65000</v>
      </c>
      <c r="H12" s="285"/>
      <c r="I12" s="257" t="s">
        <v>43</v>
      </c>
    </row>
    <row r="13" spans="1:9" ht="16.5" thickBot="1" x14ac:dyDescent="0.25">
      <c r="A13" s="380"/>
      <c r="B13" s="146" t="s">
        <v>51</v>
      </c>
      <c r="C13" s="178" t="s">
        <v>69</v>
      </c>
      <c r="D13" s="63" t="s">
        <v>52</v>
      </c>
      <c r="E13" s="64">
        <v>2</v>
      </c>
      <c r="F13" s="65">
        <v>3.5</v>
      </c>
      <c r="G13" s="144">
        <v>80000</v>
      </c>
      <c r="H13" s="286" t="s">
        <v>113</v>
      </c>
      <c r="I13" s="258" t="s">
        <v>43</v>
      </c>
    </row>
    <row r="14" spans="1:9" ht="15.75" x14ac:dyDescent="0.2">
      <c r="A14" s="287"/>
      <c r="B14" s="140" t="s">
        <v>53</v>
      </c>
      <c r="C14" s="179" t="s">
        <v>54</v>
      </c>
      <c r="D14" s="62" t="s">
        <v>55</v>
      </c>
      <c r="E14" s="134">
        <v>5</v>
      </c>
      <c r="F14" s="135">
        <v>20</v>
      </c>
      <c r="G14" s="141">
        <v>115000</v>
      </c>
      <c r="H14" s="288"/>
      <c r="I14" s="259" t="s">
        <v>43</v>
      </c>
    </row>
    <row r="15" spans="1:9" ht="15.75" x14ac:dyDescent="0.2">
      <c r="A15" s="364">
        <v>720</v>
      </c>
      <c r="B15" s="75">
        <v>12</v>
      </c>
      <c r="C15" s="180" t="s">
        <v>46</v>
      </c>
      <c r="D15" s="62" t="s">
        <v>50</v>
      </c>
      <c r="E15" s="66">
        <v>14</v>
      </c>
      <c r="F15" s="67">
        <v>32.199999999999996</v>
      </c>
      <c r="G15" s="99">
        <v>79000</v>
      </c>
      <c r="H15" s="289" t="s">
        <v>114</v>
      </c>
      <c r="I15" s="260" t="s">
        <v>43</v>
      </c>
    </row>
    <row r="16" spans="1:9" ht="15.75" x14ac:dyDescent="0.2">
      <c r="A16" s="364"/>
      <c r="B16" s="75" t="s">
        <v>56</v>
      </c>
      <c r="C16" s="180" t="s">
        <v>49</v>
      </c>
      <c r="D16" s="74" t="s">
        <v>50</v>
      </c>
      <c r="E16" s="66">
        <v>4</v>
      </c>
      <c r="F16" s="67">
        <v>7.92</v>
      </c>
      <c r="G16" s="99">
        <v>65000</v>
      </c>
      <c r="H16" s="289" t="s">
        <v>115</v>
      </c>
      <c r="I16" s="260" t="s">
        <v>43</v>
      </c>
    </row>
    <row r="17" spans="1:9" ht="15.75" x14ac:dyDescent="0.2">
      <c r="A17" s="364"/>
      <c r="B17" s="75" t="s">
        <v>56</v>
      </c>
      <c r="C17" s="180" t="s">
        <v>69</v>
      </c>
      <c r="D17" s="93" t="s">
        <v>52</v>
      </c>
      <c r="E17" s="66">
        <v>5</v>
      </c>
      <c r="F17" s="67">
        <v>9.5</v>
      </c>
      <c r="G17" s="99">
        <v>98000</v>
      </c>
      <c r="H17" s="289" t="s">
        <v>116</v>
      </c>
      <c r="I17" s="260" t="s">
        <v>43</v>
      </c>
    </row>
    <row r="18" spans="1:9" ht="15.75" x14ac:dyDescent="0.2">
      <c r="A18" s="364"/>
      <c r="B18" s="76" t="s">
        <v>57</v>
      </c>
      <c r="C18" s="180" t="s">
        <v>46</v>
      </c>
      <c r="D18" s="69" t="s">
        <v>58</v>
      </c>
      <c r="E18" s="66">
        <v>4</v>
      </c>
      <c r="F18" s="67">
        <v>5.5</v>
      </c>
      <c r="G18" s="99">
        <v>79000</v>
      </c>
      <c r="H18" s="289" t="s">
        <v>117</v>
      </c>
      <c r="I18" s="260" t="s">
        <v>43</v>
      </c>
    </row>
    <row r="19" spans="1:9" ht="15.75" x14ac:dyDescent="0.2">
      <c r="A19" s="364"/>
      <c r="B19" s="76" t="s">
        <v>51</v>
      </c>
      <c r="C19" s="180" t="s">
        <v>69</v>
      </c>
      <c r="D19" s="44" t="s">
        <v>60</v>
      </c>
      <c r="E19" s="66">
        <v>3</v>
      </c>
      <c r="F19" s="67">
        <v>4.8250000000000002</v>
      </c>
      <c r="G19" s="99">
        <v>98000</v>
      </c>
      <c r="H19" s="289"/>
      <c r="I19" s="260" t="s">
        <v>43</v>
      </c>
    </row>
    <row r="20" spans="1:9" ht="16.5" thickBot="1" x14ac:dyDescent="0.25">
      <c r="A20" s="364"/>
      <c r="B20" s="322" t="s">
        <v>51</v>
      </c>
      <c r="C20" s="323" t="s">
        <v>69</v>
      </c>
      <c r="D20" s="93" t="s">
        <v>118</v>
      </c>
      <c r="E20" s="324">
        <v>21</v>
      </c>
      <c r="F20" s="119">
        <v>31.5</v>
      </c>
      <c r="G20" s="247">
        <v>75000</v>
      </c>
      <c r="H20" s="297" t="s">
        <v>59</v>
      </c>
      <c r="I20" s="261" t="s">
        <v>43</v>
      </c>
    </row>
    <row r="21" spans="1:9" ht="15.75" x14ac:dyDescent="0.2">
      <c r="A21" s="367">
        <v>630</v>
      </c>
      <c r="B21" s="325" t="s">
        <v>70</v>
      </c>
      <c r="C21" s="326" t="s">
        <v>62</v>
      </c>
      <c r="D21" s="59" t="s">
        <v>60</v>
      </c>
      <c r="E21" s="327">
        <v>2</v>
      </c>
      <c r="F21" s="110">
        <v>4.5999999999999996</v>
      </c>
      <c r="G21" s="331">
        <v>128000</v>
      </c>
      <c r="H21" s="299"/>
      <c r="I21" s="265" t="s">
        <v>43</v>
      </c>
    </row>
    <row r="22" spans="1:9" ht="15.75" x14ac:dyDescent="0.2">
      <c r="A22" s="368"/>
      <c r="B22" s="77">
        <v>12</v>
      </c>
      <c r="C22" s="50" t="s">
        <v>46</v>
      </c>
      <c r="D22" s="44" t="s">
        <v>52</v>
      </c>
      <c r="E22" s="68">
        <v>8</v>
      </c>
      <c r="F22" s="41">
        <v>17.600000000000001</v>
      </c>
      <c r="G22" s="118">
        <v>110000</v>
      </c>
      <c r="H22" s="292" t="s">
        <v>119</v>
      </c>
      <c r="I22" s="260" t="s">
        <v>43</v>
      </c>
    </row>
    <row r="23" spans="1:9" ht="15.75" x14ac:dyDescent="0.2">
      <c r="A23" s="368"/>
      <c r="B23" s="77" t="s">
        <v>56</v>
      </c>
      <c r="C23" s="183" t="s">
        <v>61</v>
      </c>
      <c r="D23" s="181" t="s">
        <v>48</v>
      </c>
      <c r="E23" s="182">
        <v>10</v>
      </c>
      <c r="F23" s="95">
        <v>18</v>
      </c>
      <c r="G23" s="248">
        <v>98000</v>
      </c>
      <c r="H23" s="321" t="s">
        <v>120</v>
      </c>
      <c r="I23" s="261" t="s">
        <v>43</v>
      </c>
    </row>
    <row r="24" spans="1:9" ht="15.75" x14ac:dyDescent="0.2">
      <c r="A24" s="368"/>
      <c r="B24" s="78">
        <v>9</v>
      </c>
      <c r="C24" s="120" t="s">
        <v>46</v>
      </c>
      <c r="D24" s="43" t="s">
        <v>60</v>
      </c>
      <c r="E24" s="70">
        <v>1</v>
      </c>
      <c r="F24" s="42">
        <v>1.65</v>
      </c>
      <c r="G24" s="249">
        <v>100000</v>
      </c>
      <c r="H24" s="290">
        <v>10.199999999999999</v>
      </c>
      <c r="I24" s="262" t="s">
        <v>43</v>
      </c>
    </row>
    <row r="25" spans="1:9" ht="15.75" x14ac:dyDescent="0.2">
      <c r="A25" s="368"/>
      <c r="B25" s="251" t="s">
        <v>51</v>
      </c>
      <c r="C25" s="161" t="s">
        <v>121</v>
      </c>
      <c r="D25" s="62" t="s">
        <v>50</v>
      </c>
      <c r="E25" s="115">
        <v>5</v>
      </c>
      <c r="F25" s="91">
        <v>6.5</v>
      </c>
      <c r="G25" s="126">
        <v>69000</v>
      </c>
      <c r="H25" s="291" t="s">
        <v>122</v>
      </c>
      <c r="I25" s="263" t="s">
        <v>43</v>
      </c>
    </row>
    <row r="26" spans="1:9" ht="15.75" x14ac:dyDescent="0.2">
      <c r="A26" s="368"/>
      <c r="B26" s="114" t="s">
        <v>51</v>
      </c>
      <c r="C26" s="316" t="s">
        <v>62</v>
      </c>
      <c r="D26" s="62"/>
      <c r="E26" s="115">
        <v>35</v>
      </c>
      <c r="F26" s="91">
        <v>45.5</v>
      </c>
      <c r="G26" s="126">
        <v>97000</v>
      </c>
      <c r="H26" s="291" t="s">
        <v>123</v>
      </c>
      <c r="I26" s="263" t="s">
        <v>43</v>
      </c>
    </row>
    <row r="27" spans="1:9" ht="15.75" x14ac:dyDescent="0.2">
      <c r="A27" s="368"/>
      <c r="B27" s="114" t="s">
        <v>51</v>
      </c>
      <c r="C27" s="161" t="s">
        <v>62</v>
      </c>
      <c r="D27" s="62" t="s">
        <v>58</v>
      </c>
      <c r="E27" s="115">
        <v>7</v>
      </c>
      <c r="F27" s="91">
        <v>9.1</v>
      </c>
      <c r="G27" s="126">
        <v>97000</v>
      </c>
      <c r="H27" s="291"/>
      <c r="I27" s="263" t="s">
        <v>43</v>
      </c>
    </row>
    <row r="28" spans="1:9" ht="16.5" thickBot="1" x14ac:dyDescent="0.25">
      <c r="A28" s="369"/>
      <c r="B28" s="328" t="s">
        <v>51</v>
      </c>
      <c r="C28" s="169" t="s">
        <v>62</v>
      </c>
      <c r="D28" s="63" t="s">
        <v>63</v>
      </c>
      <c r="E28" s="329">
        <v>4</v>
      </c>
      <c r="F28" s="112">
        <v>5.2</v>
      </c>
      <c r="G28" s="250">
        <v>92000</v>
      </c>
      <c r="H28" s="330" t="s">
        <v>124</v>
      </c>
      <c r="I28" s="266" t="s">
        <v>43</v>
      </c>
    </row>
    <row r="29" spans="1:9" ht="15.75" x14ac:dyDescent="0.2">
      <c r="A29" s="364">
        <v>530</v>
      </c>
      <c r="B29" s="77">
        <v>16</v>
      </c>
      <c r="C29" s="50" t="s">
        <v>64</v>
      </c>
      <c r="D29" s="62" t="s">
        <v>50</v>
      </c>
      <c r="E29" s="68">
        <v>5</v>
      </c>
      <c r="F29" s="41">
        <v>11</v>
      </c>
      <c r="G29" s="118">
        <v>79000</v>
      </c>
      <c r="H29" s="292"/>
      <c r="I29" s="260" t="s">
        <v>43</v>
      </c>
    </row>
    <row r="30" spans="1:9" ht="15.75" x14ac:dyDescent="0.2">
      <c r="A30" s="364"/>
      <c r="B30" s="77">
        <v>12</v>
      </c>
      <c r="C30" s="50" t="s">
        <v>69</v>
      </c>
      <c r="D30" s="44" t="s">
        <v>65</v>
      </c>
      <c r="E30" s="68">
        <v>11</v>
      </c>
      <c r="F30" s="41">
        <v>19.236000000000001</v>
      </c>
      <c r="G30" s="118">
        <v>85000</v>
      </c>
      <c r="H30" s="292" t="s">
        <v>125</v>
      </c>
      <c r="I30" s="260" t="s">
        <v>43</v>
      </c>
    </row>
    <row r="31" spans="1:9" ht="15.75" x14ac:dyDescent="0.2">
      <c r="A31" s="364"/>
      <c r="B31" s="77" t="s">
        <v>66</v>
      </c>
      <c r="C31" s="50" t="s">
        <v>67</v>
      </c>
      <c r="D31" s="44" t="s">
        <v>48</v>
      </c>
      <c r="E31" s="68">
        <v>2</v>
      </c>
      <c r="F31" s="41">
        <v>3.66</v>
      </c>
      <c r="G31" s="118">
        <v>94000</v>
      </c>
      <c r="H31" s="292" t="s">
        <v>126</v>
      </c>
      <c r="I31" s="260" t="s">
        <v>43</v>
      </c>
    </row>
    <row r="32" spans="1:9" ht="15.75" x14ac:dyDescent="0.2">
      <c r="A32" s="364"/>
      <c r="B32" s="77" t="s">
        <v>56</v>
      </c>
      <c r="C32" s="50" t="s">
        <v>46</v>
      </c>
      <c r="D32" s="44" t="s">
        <v>127</v>
      </c>
      <c r="E32" s="68">
        <v>13</v>
      </c>
      <c r="F32" s="41" t="s">
        <v>128</v>
      </c>
      <c r="G32" s="118">
        <v>94000</v>
      </c>
      <c r="H32" s="292" t="s">
        <v>129</v>
      </c>
      <c r="I32" s="260" t="s">
        <v>130</v>
      </c>
    </row>
    <row r="33" spans="1:9" ht="15.75" x14ac:dyDescent="0.2">
      <c r="A33" s="364"/>
      <c r="B33" s="77" t="s">
        <v>56</v>
      </c>
      <c r="C33" s="50" t="s">
        <v>46</v>
      </c>
      <c r="D33" s="44" t="s">
        <v>63</v>
      </c>
      <c r="E33" s="68">
        <v>8</v>
      </c>
      <c r="F33" s="41">
        <v>8</v>
      </c>
      <c r="G33" s="118">
        <v>82000</v>
      </c>
      <c r="H33" s="292" t="s">
        <v>131</v>
      </c>
      <c r="I33" s="260" t="s">
        <v>43</v>
      </c>
    </row>
    <row r="34" spans="1:9" ht="15.75" x14ac:dyDescent="0.2">
      <c r="A34" s="364"/>
      <c r="B34" s="80">
        <v>9</v>
      </c>
      <c r="C34" s="50" t="s">
        <v>49</v>
      </c>
      <c r="D34" s="74" t="s">
        <v>50</v>
      </c>
      <c r="E34" s="72">
        <v>31</v>
      </c>
      <c r="F34" s="41">
        <v>41.85</v>
      </c>
      <c r="G34" s="118">
        <v>79000</v>
      </c>
      <c r="H34" s="293" t="s">
        <v>123</v>
      </c>
      <c r="I34" s="264" t="s">
        <v>43</v>
      </c>
    </row>
    <row r="35" spans="1:9" ht="15.75" x14ac:dyDescent="0.2">
      <c r="A35" s="364"/>
      <c r="B35" s="81" t="s">
        <v>51</v>
      </c>
      <c r="C35" s="161" t="s">
        <v>69</v>
      </c>
      <c r="D35" s="74" t="s">
        <v>60</v>
      </c>
      <c r="E35" s="90"/>
      <c r="F35" s="91" t="s">
        <v>132</v>
      </c>
      <c r="G35" s="126">
        <v>85000</v>
      </c>
      <c r="H35" s="290"/>
      <c r="I35" s="262" t="s">
        <v>133</v>
      </c>
    </row>
    <row r="36" spans="1:9" ht="15.75" x14ac:dyDescent="0.2">
      <c r="A36" s="364"/>
      <c r="B36" s="83" t="s">
        <v>51</v>
      </c>
      <c r="C36" s="124" t="s">
        <v>49</v>
      </c>
      <c r="D36" s="74" t="s">
        <v>50</v>
      </c>
      <c r="E36" s="57">
        <v>76</v>
      </c>
      <c r="F36" s="51">
        <v>96.48</v>
      </c>
      <c r="G36" s="123">
        <v>79000</v>
      </c>
      <c r="H36" s="285"/>
      <c r="I36" s="257" t="s">
        <v>43</v>
      </c>
    </row>
    <row r="37" spans="1:9" ht="16.5" thickBot="1" x14ac:dyDescent="0.25">
      <c r="A37" s="365"/>
      <c r="B37" s="85" t="s">
        <v>84</v>
      </c>
      <c r="C37" s="184" t="s">
        <v>49</v>
      </c>
      <c r="D37" s="93"/>
      <c r="E37" s="94">
        <v>15</v>
      </c>
      <c r="F37" s="95">
        <v>13.05</v>
      </c>
      <c r="G37" s="250">
        <v>69000</v>
      </c>
      <c r="H37" s="301"/>
      <c r="I37" s="261" t="s">
        <v>43</v>
      </c>
    </row>
    <row r="38" spans="1:9" ht="15.75" x14ac:dyDescent="0.25">
      <c r="A38" s="360">
        <v>426</v>
      </c>
      <c r="B38" s="88" t="s">
        <v>70</v>
      </c>
      <c r="C38" s="185" t="s">
        <v>71</v>
      </c>
      <c r="D38" s="109" t="s">
        <v>60</v>
      </c>
      <c r="E38" s="98">
        <v>1</v>
      </c>
      <c r="F38" s="110">
        <v>1.38</v>
      </c>
      <c r="G38" s="111">
        <v>110000</v>
      </c>
      <c r="H38" s="294" t="s">
        <v>72</v>
      </c>
      <c r="I38" s="265" t="s">
        <v>43</v>
      </c>
    </row>
    <row r="39" spans="1:9" ht="15.75" x14ac:dyDescent="0.25">
      <c r="A39" s="361"/>
      <c r="B39" s="82" t="s">
        <v>66</v>
      </c>
      <c r="C39" s="186" t="s">
        <v>69</v>
      </c>
      <c r="D39" s="92"/>
      <c r="E39" s="90">
        <v>21</v>
      </c>
      <c r="F39" s="91">
        <v>30.87</v>
      </c>
      <c r="G39" s="102">
        <v>82000</v>
      </c>
      <c r="H39" s="295"/>
      <c r="I39" s="263" t="s">
        <v>43</v>
      </c>
    </row>
    <row r="40" spans="1:9" ht="15.75" x14ac:dyDescent="0.25">
      <c r="A40" s="361"/>
      <c r="B40" s="83" t="s">
        <v>66</v>
      </c>
      <c r="C40" s="187" t="s">
        <v>71</v>
      </c>
      <c r="D40" s="56" t="s">
        <v>63</v>
      </c>
      <c r="E40" s="57">
        <v>1</v>
      </c>
      <c r="F40" s="51">
        <v>0.30299999999999999</v>
      </c>
      <c r="G40" s="103">
        <v>140000</v>
      </c>
      <c r="H40" s="296" t="s">
        <v>134</v>
      </c>
      <c r="I40" s="257" t="s">
        <v>43</v>
      </c>
    </row>
    <row r="41" spans="1:9" ht="15.75" x14ac:dyDescent="0.25">
      <c r="A41" s="361"/>
      <c r="B41" s="83" t="s">
        <v>56</v>
      </c>
      <c r="C41" s="187" t="s">
        <v>71</v>
      </c>
      <c r="D41" s="56"/>
      <c r="E41" s="57">
        <v>1</v>
      </c>
      <c r="F41" s="51">
        <v>1.24</v>
      </c>
      <c r="G41" s="103">
        <v>125000</v>
      </c>
      <c r="H41" s="296">
        <v>12.11</v>
      </c>
      <c r="I41" s="257" t="s">
        <v>43</v>
      </c>
    </row>
    <row r="42" spans="1:9" ht="15.75" x14ac:dyDescent="0.25">
      <c r="A42" s="361"/>
      <c r="B42" s="83" t="s">
        <v>56</v>
      </c>
      <c r="C42" s="187" t="s">
        <v>69</v>
      </c>
      <c r="D42" s="56" t="s">
        <v>65</v>
      </c>
      <c r="E42" s="57">
        <v>2</v>
      </c>
      <c r="F42" s="51">
        <v>1.85</v>
      </c>
      <c r="G42" s="103">
        <v>79000</v>
      </c>
      <c r="H42" s="296" t="s">
        <v>135</v>
      </c>
      <c r="I42" s="257" t="s">
        <v>43</v>
      </c>
    </row>
    <row r="43" spans="1:9" ht="15.75" x14ac:dyDescent="0.25">
      <c r="A43" s="361"/>
      <c r="B43" s="83" t="s">
        <v>57</v>
      </c>
      <c r="C43" s="187" t="s">
        <v>69</v>
      </c>
      <c r="D43" s="56"/>
      <c r="E43" s="57"/>
      <c r="F43" s="51">
        <v>20</v>
      </c>
      <c r="G43" s="103">
        <v>85000</v>
      </c>
      <c r="H43" s="296"/>
      <c r="I43" s="257" t="s">
        <v>43</v>
      </c>
    </row>
    <row r="44" spans="1:9" ht="15.75" x14ac:dyDescent="0.25">
      <c r="A44" s="361"/>
      <c r="B44" s="84" t="s">
        <v>57</v>
      </c>
      <c r="C44" s="187" t="s">
        <v>69</v>
      </c>
      <c r="D44" s="56" t="s">
        <v>52</v>
      </c>
      <c r="E44" s="57">
        <v>15</v>
      </c>
      <c r="F44" s="51">
        <v>15.96</v>
      </c>
      <c r="G44" s="103">
        <v>79000</v>
      </c>
      <c r="H44" s="296" t="s">
        <v>123</v>
      </c>
      <c r="I44" s="257" t="s">
        <v>43</v>
      </c>
    </row>
    <row r="45" spans="1:9" ht="15.75" x14ac:dyDescent="0.25">
      <c r="A45" s="361"/>
      <c r="B45" s="84" t="s">
        <v>51</v>
      </c>
      <c r="C45" s="188" t="s">
        <v>136</v>
      </c>
      <c r="D45" s="56"/>
      <c r="E45" s="57">
        <v>2</v>
      </c>
      <c r="F45" s="51">
        <v>1.62</v>
      </c>
      <c r="G45" s="103">
        <v>65000</v>
      </c>
      <c r="H45" s="296" t="s">
        <v>137</v>
      </c>
      <c r="I45" s="257" t="s">
        <v>43</v>
      </c>
    </row>
    <row r="46" spans="1:9" ht="15.75" x14ac:dyDescent="0.25">
      <c r="A46" s="361"/>
      <c r="B46" s="84" t="s">
        <v>51</v>
      </c>
      <c r="C46" s="188" t="s">
        <v>69</v>
      </c>
      <c r="D46" s="56" t="s">
        <v>81</v>
      </c>
      <c r="E46" s="57">
        <v>77</v>
      </c>
      <c r="F46" s="51">
        <v>68.53</v>
      </c>
      <c r="G46" s="103">
        <v>82000</v>
      </c>
      <c r="H46" s="296"/>
      <c r="I46" s="257" t="s">
        <v>43</v>
      </c>
    </row>
    <row r="47" spans="1:9" ht="15.75" x14ac:dyDescent="0.25">
      <c r="A47" s="361"/>
      <c r="B47" s="84" t="s">
        <v>51</v>
      </c>
      <c r="C47" s="187" t="s">
        <v>69</v>
      </c>
      <c r="D47" s="56" t="s">
        <v>52</v>
      </c>
      <c r="E47" s="57">
        <v>22</v>
      </c>
      <c r="F47" s="51">
        <v>19.580000000000002</v>
      </c>
      <c r="G47" s="103">
        <v>82000</v>
      </c>
      <c r="H47" s="296" t="s">
        <v>73</v>
      </c>
      <c r="I47" s="257" t="s">
        <v>43</v>
      </c>
    </row>
    <row r="48" spans="1:9" ht="15.75" x14ac:dyDescent="0.25">
      <c r="A48" s="361"/>
      <c r="B48" s="84" t="s">
        <v>51</v>
      </c>
      <c r="C48" s="187" t="s">
        <v>69</v>
      </c>
      <c r="D48" s="56" t="s">
        <v>60</v>
      </c>
      <c r="E48" s="57"/>
      <c r="F48" s="51" t="s">
        <v>132</v>
      </c>
      <c r="G48" s="103">
        <v>82000</v>
      </c>
      <c r="H48" s="296"/>
      <c r="I48" s="257" t="s">
        <v>133</v>
      </c>
    </row>
    <row r="49" spans="1:9" ht="15.75" x14ac:dyDescent="0.2">
      <c r="A49" s="361"/>
      <c r="B49" s="79">
        <v>8</v>
      </c>
      <c r="C49" s="50" t="s">
        <v>49</v>
      </c>
      <c r="D49" s="62" t="s">
        <v>50</v>
      </c>
      <c r="E49" s="72">
        <v>3</v>
      </c>
      <c r="F49" s="41">
        <v>2.7</v>
      </c>
      <c r="G49" s="100">
        <v>57000</v>
      </c>
      <c r="H49" s="289"/>
      <c r="I49" s="260" t="s">
        <v>43</v>
      </c>
    </row>
    <row r="50" spans="1:9" ht="16.5" thickBot="1" x14ac:dyDescent="0.25">
      <c r="A50" s="361"/>
      <c r="B50" s="82" t="s">
        <v>68</v>
      </c>
      <c r="C50" s="161" t="s">
        <v>49</v>
      </c>
      <c r="D50" s="74" t="s">
        <v>50</v>
      </c>
      <c r="E50" s="58">
        <v>4</v>
      </c>
      <c r="F50" s="71">
        <v>2.7</v>
      </c>
      <c r="G50" s="196">
        <v>57000</v>
      </c>
      <c r="H50" s="295"/>
      <c r="I50" s="263" t="s">
        <v>43</v>
      </c>
    </row>
    <row r="51" spans="1:9" ht="15.75" x14ac:dyDescent="0.2">
      <c r="A51" s="375">
        <v>377</v>
      </c>
      <c r="B51" s="88" t="s">
        <v>57</v>
      </c>
      <c r="C51" s="127" t="s">
        <v>71</v>
      </c>
      <c r="D51" s="59" t="s">
        <v>138</v>
      </c>
      <c r="E51" s="98">
        <v>9</v>
      </c>
      <c r="F51" s="110">
        <v>8.42</v>
      </c>
      <c r="G51" s="111">
        <v>125000</v>
      </c>
      <c r="H51" s="294" t="s">
        <v>139</v>
      </c>
      <c r="I51" s="265" t="s">
        <v>43</v>
      </c>
    </row>
    <row r="52" spans="1:9" ht="15.75" x14ac:dyDescent="0.2">
      <c r="A52" s="376"/>
      <c r="B52" s="82" t="s">
        <v>56</v>
      </c>
      <c r="C52" s="124" t="s">
        <v>69</v>
      </c>
      <c r="D52" s="74" t="s">
        <v>60</v>
      </c>
      <c r="E52" s="57">
        <v>1</v>
      </c>
      <c r="F52" s="51">
        <v>1.054</v>
      </c>
      <c r="G52" s="103">
        <v>79000</v>
      </c>
      <c r="H52" s="296" t="s">
        <v>140</v>
      </c>
      <c r="I52" s="257" t="s">
        <v>43</v>
      </c>
    </row>
    <row r="53" spans="1:9" ht="15.75" x14ac:dyDescent="0.2">
      <c r="A53" s="376"/>
      <c r="B53" s="83" t="s">
        <v>56</v>
      </c>
      <c r="C53" s="124" t="s">
        <v>74</v>
      </c>
      <c r="D53" s="74" t="s">
        <v>50</v>
      </c>
      <c r="E53" s="57">
        <v>4</v>
      </c>
      <c r="F53" s="51">
        <v>4.5</v>
      </c>
      <c r="G53" s="103">
        <v>69000</v>
      </c>
      <c r="H53" s="296" t="s">
        <v>141</v>
      </c>
      <c r="I53" s="257" t="s">
        <v>43</v>
      </c>
    </row>
    <row r="54" spans="1:9" ht="16.5" thickBot="1" x14ac:dyDescent="0.25">
      <c r="A54" s="377"/>
      <c r="B54" s="87" t="s">
        <v>56</v>
      </c>
      <c r="C54" s="169" t="s">
        <v>74</v>
      </c>
      <c r="D54" s="63" t="s">
        <v>50</v>
      </c>
      <c r="E54" s="97">
        <v>1</v>
      </c>
      <c r="F54" s="112">
        <v>0.7</v>
      </c>
      <c r="G54" s="113">
        <v>50000</v>
      </c>
      <c r="H54" s="298" t="s">
        <v>142</v>
      </c>
      <c r="I54" s="266" t="s">
        <v>43</v>
      </c>
    </row>
    <row r="55" spans="1:9" ht="15.75" x14ac:dyDescent="0.2">
      <c r="A55" s="361">
        <v>325</v>
      </c>
      <c r="B55" s="82">
        <v>22</v>
      </c>
      <c r="C55" s="161" t="s">
        <v>71</v>
      </c>
      <c r="D55" s="62" t="s">
        <v>60</v>
      </c>
      <c r="E55" s="90">
        <v>1</v>
      </c>
      <c r="F55" s="96">
        <v>1.1120000000000001</v>
      </c>
      <c r="G55" s="102">
        <v>115000</v>
      </c>
      <c r="H55" s="295" t="s">
        <v>75</v>
      </c>
      <c r="I55" s="263" t="s">
        <v>43</v>
      </c>
    </row>
    <row r="56" spans="1:9" ht="15.75" x14ac:dyDescent="0.2">
      <c r="A56" s="361"/>
      <c r="B56" s="79">
        <v>20</v>
      </c>
      <c r="C56" s="50" t="s">
        <v>71</v>
      </c>
      <c r="D56" s="44" t="s">
        <v>60</v>
      </c>
      <c r="E56" s="72">
        <v>3</v>
      </c>
      <c r="F56" s="67">
        <v>2.9340000000000002</v>
      </c>
      <c r="G56" s="100">
        <v>115000</v>
      </c>
      <c r="H56" s="289" t="s">
        <v>76</v>
      </c>
      <c r="I56" s="260" t="s">
        <v>43</v>
      </c>
    </row>
    <row r="57" spans="1:9" ht="15.75" x14ac:dyDescent="0.2">
      <c r="A57" s="361"/>
      <c r="B57" s="79">
        <v>20</v>
      </c>
      <c r="C57" s="50" t="s">
        <v>71</v>
      </c>
      <c r="D57" s="44" t="s">
        <v>77</v>
      </c>
      <c r="E57" s="72">
        <v>1</v>
      </c>
      <c r="F57" s="67">
        <v>1.5</v>
      </c>
      <c r="G57" s="100">
        <v>115000</v>
      </c>
      <c r="H57" s="289">
        <v>10.61</v>
      </c>
      <c r="I57" s="260" t="s">
        <v>43</v>
      </c>
    </row>
    <row r="58" spans="1:9" ht="15.75" x14ac:dyDescent="0.2">
      <c r="A58" s="361"/>
      <c r="B58" s="79">
        <v>12</v>
      </c>
      <c r="C58" s="50" t="s">
        <v>71</v>
      </c>
      <c r="D58" s="44" t="s">
        <v>60</v>
      </c>
      <c r="E58" s="72"/>
      <c r="F58" s="67">
        <v>6</v>
      </c>
      <c r="G58" s="100">
        <v>115000</v>
      </c>
      <c r="H58" s="289" t="s">
        <v>143</v>
      </c>
      <c r="I58" s="260" t="s">
        <v>43</v>
      </c>
    </row>
    <row r="59" spans="1:9" ht="15.75" x14ac:dyDescent="0.2">
      <c r="A59" s="361"/>
      <c r="B59" s="79">
        <v>12</v>
      </c>
      <c r="C59" s="50" t="s">
        <v>71</v>
      </c>
      <c r="D59" s="44" t="s">
        <v>78</v>
      </c>
      <c r="E59" s="72">
        <v>15</v>
      </c>
      <c r="F59" s="67">
        <v>15.75</v>
      </c>
      <c r="G59" s="100">
        <v>125000</v>
      </c>
      <c r="H59" s="289" t="s">
        <v>79</v>
      </c>
      <c r="I59" s="260" t="s">
        <v>43</v>
      </c>
    </row>
    <row r="60" spans="1:9" ht="15.75" x14ac:dyDescent="0.2">
      <c r="A60" s="361"/>
      <c r="B60" s="79" t="s">
        <v>80</v>
      </c>
      <c r="C60" s="50" t="s">
        <v>71</v>
      </c>
      <c r="D60" s="44" t="s">
        <v>81</v>
      </c>
      <c r="E60" s="72">
        <v>1</v>
      </c>
      <c r="F60" s="67">
        <v>0.99</v>
      </c>
      <c r="G60" s="100">
        <v>85000</v>
      </c>
      <c r="H60" s="289"/>
      <c r="I60" s="260" t="s">
        <v>43</v>
      </c>
    </row>
    <row r="61" spans="1:9" ht="15.75" x14ac:dyDescent="0.2">
      <c r="A61" s="361"/>
      <c r="B61" s="77" t="s">
        <v>56</v>
      </c>
      <c r="C61" s="50" t="s">
        <v>46</v>
      </c>
      <c r="D61" s="44" t="s">
        <v>81</v>
      </c>
      <c r="E61" s="72">
        <v>21</v>
      </c>
      <c r="F61" s="67">
        <v>18.899999999999999</v>
      </c>
      <c r="G61" s="100">
        <v>75000</v>
      </c>
      <c r="H61" s="289" t="s">
        <v>144</v>
      </c>
      <c r="I61" s="260" t="s">
        <v>43</v>
      </c>
    </row>
    <row r="62" spans="1:9" ht="15.75" x14ac:dyDescent="0.2">
      <c r="A62" s="361"/>
      <c r="B62" s="79">
        <v>9</v>
      </c>
      <c r="C62" s="50" t="s">
        <v>82</v>
      </c>
      <c r="D62" s="44" t="s">
        <v>145</v>
      </c>
      <c r="E62" s="72">
        <v>4</v>
      </c>
      <c r="F62" s="67">
        <v>3</v>
      </c>
      <c r="G62" s="100">
        <v>110000</v>
      </c>
      <c r="H62" s="289" t="s">
        <v>83</v>
      </c>
      <c r="I62" s="260" t="s">
        <v>43</v>
      </c>
    </row>
    <row r="63" spans="1:9" ht="15.75" x14ac:dyDescent="0.2">
      <c r="A63" s="361"/>
      <c r="B63" s="86">
        <v>8</v>
      </c>
      <c r="C63" s="50" t="s">
        <v>69</v>
      </c>
      <c r="D63" s="44" t="s">
        <v>60</v>
      </c>
      <c r="E63" s="72">
        <v>13</v>
      </c>
      <c r="F63" s="67">
        <v>9.75</v>
      </c>
      <c r="G63" s="100">
        <v>65000</v>
      </c>
      <c r="H63" s="289" t="s">
        <v>146</v>
      </c>
      <c r="I63" s="260" t="s">
        <v>43</v>
      </c>
    </row>
    <row r="64" spans="1:9" ht="15.75" x14ac:dyDescent="0.2">
      <c r="A64" s="361"/>
      <c r="B64" s="86" t="s">
        <v>51</v>
      </c>
      <c r="C64" s="50" t="s">
        <v>71</v>
      </c>
      <c r="D64" s="44" t="s">
        <v>60</v>
      </c>
      <c r="E64" s="72">
        <v>13</v>
      </c>
      <c r="F64" s="67">
        <v>8.5</v>
      </c>
      <c r="G64" s="100">
        <v>115000</v>
      </c>
      <c r="H64" s="289"/>
      <c r="I64" s="260" t="s">
        <v>43</v>
      </c>
    </row>
    <row r="65" spans="1:9" ht="15.75" x14ac:dyDescent="0.2">
      <c r="A65" s="361"/>
      <c r="B65" s="86">
        <v>7</v>
      </c>
      <c r="C65" s="50" t="s">
        <v>69</v>
      </c>
      <c r="D65" s="44" t="s">
        <v>52</v>
      </c>
      <c r="E65" s="72">
        <v>7</v>
      </c>
      <c r="F65" s="67">
        <v>4.55</v>
      </c>
      <c r="G65" s="100">
        <v>69000</v>
      </c>
      <c r="H65" s="289"/>
      <c r="I65" s="260" t="s">
        <v>43</v>
      </c>
    </row>
    <row r="66" spans="1:9" ht="15.75" x14ac:dyDescent="0.2">
      <c r="A66" s="361"/>
      <c r="B66" s="86" t="s">
        <v>68</v>
      </c>
      <c r="C66" s="50" t="s">
        <v>69</v>
      </c>
      <c r="D66" s="43" t="s">
        <v>60</v>
      </c>
      <c r="E66" s="72">
        <v>8</v>
      </c>
      <c r="F66" s="67">
        <v>5</v>
      </c>
      <c r="G66" s="100">
        <v>67000</v>
      </c>
      <c r="H66" s="289"/>
      <c r="I66" s="260" t="s">
        <v>43</v>
      </c>
    </row>
    <row r="67" spans="1:9" ht="15.75" x14ac:dyDescent="0.2">
      <c r="A67" s="361"/>
      <c r="B67" s="319" t="s">
        <v>84</v>
      </c>
      <c r="C67" s="161" t="s">
        <v>69</v>
      </c>
      <c r="D67" s="74" t="s">
        <v>52</v>
      </c>
      <c r="E67" s="90"/>
      <c r="F67" s="96">
        <v>28.991</v>
      </c>
      <c r="G67" s="102">
        <v>69000</v>
      </c>
      <c r="H67" s="295" t="s">
        <v>85</v>
      </c>
      <c r="I67" s="263" t="s">
        <v>43</v>
      </c>
    </row>
    <row r="68" spans="1:9" ht="15.75" x14ac:dyDescent="0.2">
      <c r="A68" s="361"/>
      <c r="B68" s="128" t="s">
        <v>84</v>
      </c>
      <c r="C68" s="184" t="s">
        <v>69</v>
      </c>
      <c r="D68" s="62" t="s">
        <v>52</v>
      </c>
      <c r="E68" s="94">
        <v>1</v>
      </c>
      <c r="F68" s="119">
        <v>0.45</v>
      </c>
      <c r="G68" s="104">
        <v>69000</v>
      </c>
      <c r="H68" s="297"/>
      <c r="I68" s="261" t="s">
        <v>43</v>
      </c>
    </row>
    <row r="69" spans="1:9" ht="16.5" thickBot="1" x14ac:dyDescent="0.25">
      <c r="A69" s="361"/>
      <c r="B69" s="116" t="s">
        <v>87</v>
      </c>
      <c r="C69" s="189" t="s">
        <v>69</v>
      </c>
      <c r="D69" s="93" t="s">
        <v>52</v>
      </c>
      <c r="E69" s="73">
        <v>7</v>
      </c>
      <c r="F69" s="117">
        <v>3.7800000000000002</v>
      </c>
      <c r="G69" s="101">
        <v>69000</v>
      </c>
      <c r="H69" s="320"/>
      <c r="I69" s="267" t="s">
        <v>43</v>
      </c>
    </row>
    <row r="70" spans="1:9" ht="15.75" x14ac:dyDescent="0.2">
      <c r="A70" s="382">
        <v>273</v>
      </c>
      <c r="B70" s="167" t="s">
        <v>66</v>
      </c>
      <c r="C70" s="127" t="s">
        <v>71</v>
      </c>
      <c r="D70" s="59" t="s">
        <v>60</v>
      </c>
      <c r="E70" s="98"/>
      <c r="F70" s="110">
        <v>1.5</v>
      </c>
      <c r="G70" s="168">
        <v>125000</v>
      </c>
      <c r="H70" s="299"/>
      <c r="I70" s="265" t="s">
        <v>43</v>
      </c>
    </row>
    <row r="71" spans="1:9" ht="15.75" x14ac:dyDescent="0.2">
      <c r="A71" s="383"/>
      <c r="B71" s="162" t="s">
        <v>56</v>
      </c>
      <c r="C71" s="124" t="s">
        <v>71</v>
      </c>
      <c r="D71" s="74" t="s">
        <v>52</v>
      </c>
      <c r="E71" s="57">
        <v>1</v>
      </c>
      <c r="F71" s="51">
        <v>0.73</v>
      </c>
      <c r="G71" s="123">
        <v>125000</v>
      </c>
      <c r="H71" s="285" t="s">
        <v>147</v>
      </c>
      <c r="I71" s="257" t="s">
        <v>43</v>
      </c>
    </row>
    <row r="72" spans="1:9" ht="15.75" x14ac:dyDescent="0.2">
      <c r="A72" s="383"/>
      <c r="B72" s="162" t="s">
        <v>56</v>
      </c>
      <c r="C72" s="124" t="s">
        <v>74</v>
      </c>
      <c r="D72" s="74" t="s">
        <v>50</v>
      </c>
      <c r="E72" s="57">
        <v>7</v>
      </c>
      <c r="F72" s="51">
        <v>5.2</v>
      </c>
      <c r="G72" s="123">
        <v>75000</v>
      </c>
      <c r="H72" s="285"/>
      <c r="I72" s="257" t="s">
        <v>43</v>
      </c>
    </row>
    <row r="73" spans="1:9" ht="15.75" x14ac:dyDescent="0.2">
      <c r="A73" s="383"/>
      <c r="B73" s="162" t="s">
        <v>57</v>
      </c>
      <c r="C73" s="124" t="s">
        <v>148</v>
      </c>
      <c r="D73" s="74" t="s">
        <v>60</v>
      </c>
      <c r="E73" s="57"/>
      <c r="F73" s="51">
        <v>2.87</v>
      </c>
      <c r="G73" s="123">
        <v>125000</v>
      </c>
      <c r="H73" s="285"/>
      <c r="I73" s="257" t="s">
        <v>43</v>
      </c>
    </row>
    <row r="74" spans="1:9" ht="15.75" x14ac:dyDescent="0.2">
      <c r="A74" s="383"/>
      <c r="B74" s="162" t="s">
        <v>149</v>
      </c>
      <c r="C74" s="124" t="s">
        <v>74</v>
      </c>
      <c r="D74" s="74" t="s">
        <v>50</v>
      </c>
      <c r="E74" s="57">
        <v>143</v>
      </c>
      <c r="F74" s="51">
        <v>94.78</v>
      </c>
      <c r="G74" s="123">
        <v>75000</v>
      </c>
      <c r="H74" s="285"/>
      <c r="I74" s="257" t="s">
        <v>43</v>
      </c>
    </row>
    <row r="75" spans="1:9" ht="15.75" x14ac:dyDescent="0.2">
      <c r="A75" s="383"/>
      <c r="B75" s="163" t="s">
        <v>51</v>
      </c>
      <c r="C75" s="50" t="s">
        <v>71</v>
      </c>
      <c r="D75" s="74" t="s">
        <v>60</v>
      </c>
      <c r="E75" s="72">
        <v>1</v>
      </c>
      <c r="F75" s="41">
        <v>0.55600000000000005</v>
      </c>
      <c r="G75" s="118">
        <v>125000</v>
      </c>
      <c r="H75" s="292"/>
      <c r="I75" s="260" t="s">
        <v>43</v>
      </c>
    </row>
    <row r="76" spans="1:9" ht="15.75" x14ac:dyDescent="0.2">
      <c r="A76" s="383"/>
      <c r="B76" s="164">
        <v>8</v>
      </c>
      <c r="C76" s="125" t="s">
        <v>69</v>
      </c>
      <c r="D76" s="45" t="s">
        <v>60</v>
      </c>
      <c r="E76" s="89">
        <v>1</v>
      </c>
      <c r="F76" s="54">
        <v>0.627</v>
      </c>
      <c r="G76" s="105">
        <v>62000</v>
      </c>
      <c r="H76" s="293" t="s">
        <v>86</v>
      </c>
      <c r="I76" s="268" t="s">
        <v>43</v>
      </c>
    </row>
    <row r="77" spans="1:9" ht="15.75" x14ac:dyDescent="0.2">
      <c r="A77" s="383"/>
      <c r="B77" s="193" t="s">
        <v>68</v>
      </c>
      <c r="C77" s="194" t="s">
        <v>49</v>
      </c>
      <c r="D77" s="159"/>
      <c r="E77" s="58">
        <v>1</v>
      </c>
      <c r="F77" s="195">
        <v>0.4</v>
      </c>
      <c r="G77" s="160">
        <v>50000</v>
      </c>
      <c r="H77" s="290"/>
      <c r="I77" s="269" t="s">
        <v>43</v>
      </c>
    </row>
    <row r="78" spans="1:9" ht="15.75" x14ac:dyDescent="0.2">
      <c r="A78" s="383"/>
      <c r="B78" s="165">
        <v>6</v>
      </c>
      <c r="C78" s="192" t="s">
        <v>69</v>
      </c>
      <c r="D78" s="46" t="s">
        <v>60</v>
      </c>
      <c r="E78" s="90">
        <v>1</v>
      </c>
      <c r="F78" s="55">
        <v>0.27700000000000002</v>
      </c>
      <c r="G78" s="106">
        <v>65000</v>
      </c>
      <c r="H78" s="291" t="s">
        <v>150</v>
      </c>
      <c r="I78" s="270" t="s">
        <v>43</v>
      </c>
    </row>
    <row r="79" spans="1:9" ht="16.5" thickBot="1" x14ac:dyDescent="0.25">
      <c r="A79" s="384"/>
      <c r="B79" s="166" t="s">
        <v>87</v>
      </c>
      <c r="C79" s="191" t="s">
        <v>49</v>
      </c>
      <c r="D79" s="52"/>
      <c r="E79" s="97">
        <v>3</v>
      </c>
      <c r="F79" s="53">
        <v>1.0499999999999998</v>
      </c>
      <c r="G79" s="107">
        <v>50000</v>
      </c>
      <c r="H79" s="332"/>
      <c r="I79" s="271" t="s">
        <v>43</v>
      </c>
    </row>
    <row r="80" spans="1:9" ht="15.75" x14ac:dyDescent="0.2">
      <c r="A80" s="361">
        <v>219</v>
      </c>
      <c r="B80" s="83" t="s">
        <v>88</v>
      </c>
      <c r="C80" s="130" t="s">
        <v>151</v>
      </c>
      <c r="D80" s="131" t="s">
        <v>152</v>
      </c>
      <c r="E80" s="57">
        <v>2</v>
      </c>
      <c r="F80" s="132">
        <v>1.5169999999999999</v>
      </c>
      <c r="G80" s="133">
        <v>95000</v>
      </c>
      <c r="H80" s="300" t="s">
        <v>153</v>
      </c>
      <c r="I80" s="272" t="s">
        <v>43</v>
      </c>
    </row>
    <row r="81" spans="1:9" ht="15.75" x14ac:dyDescent="0.2">
      <c r="A81" s="361"/>
      <c r="B81" s="83" t="s">
        <v>154</v>
      </c>
      <c r="C81" s="130" t="s">
        <v>71</v>
      </c>
      <c r="D81" s="131"/>
      <c r="E81" s="57">
        <v>1</v>
      </c>
      <c r="F81" s="132">
        <v>0.745</v>
      </c>
      <c r="G81" s="133">
        <v>125000</v>
      </c>
      <c r="H81" s="300">
        <v>11.29</v>
      </c>
      <c r="I81" s="272" t="s">
        <v>43</v>
      </c>
    </row>
    <row r="82" spans="1:9" ht="15.75" x14ac:dyDescent="0.2">
      <c r="A82" s="361"/>
      <c r="B82" s="83" t="s">
        <v>66</v>
      </c>
      <c r="C82" s="130" t="s">
        <v>155</v>
      </c>
      <c r="D82" s="131"/>
      <c r="E82" s="57"/>
      <c r="F82" s="132">
        <v>20</v>
      </c>
      <c r="G82" s="133">
        <v>69000</v>
      </c>
      <c r="H82" s="300"/>
      <c r="I82" s="272" t="s">
        <v>43</v>
      </c>
    </row>
    <row r="83" spans="1:9" ht="15.75" x14ac:dyDescent="0.2">
      <c r="A83" s="361"/>
      <c r="B83" s="77">
        <v>8</v>
      </c>
      <c r="C83" s="50" t="s">
        <v>74</v>
      </c>
      <c r="D83" s="44" t="s">
        <v>50</v>
      </c>
      <c r="E83" s="72">
        <v>8</v>
      </c>
      <c r="F83" s="41">
        <v>3.44</v>
      </c>
      <c r="G83" s="108">
        <v>65000</v>
      </c>
      <c r="H83" s="292" t="s">
        <v>89</v>
      </c>
      <c r="I83" s="260" t="s">
        <v>43</v>
      </c>
    </row>
    <row r="84" spans="1:9" ht="15.75" x14ac:dyDescent="0.2">
      <c r="A84" s="361"/>
      <c r="B84" s="77" t="s">
        <v>51</v>
      </c>
      <c r="C84" s="50" t="s">
        <v>74</v>
      </c>
      <c r="D84" s="44"/>
      <c r="E84" s="72">
        <v>5</v>
      </c>
      <c r="F84" s="41">
        <v>1.5</v>
      </c>
      <c r="G84" s="108">
        <v>85000</v>
      </c>
      <c r="H84" s="292"/>
      <c r="I84" s="260" t="s">
        <v>43</v>
      </c>
    </row>
    <row r="85" spans="1:9" ht="15.75" x14ac:dyDescent="0.2">
      <c r="A85" s="361"/>
      <c r="B85" s="79" t="s">
        <v>51</v>
      </c>
      <c r="C85" s="190" t="s">
        <v>49</v>
      </c>
      <c r="D85" s="47" t="s">
        <v>50</v>
      </c>
      <c r="E85" s="89">
        <v>3</v>
      </c>
      <c r="F85" s="40">
        <v>1.2</v>
      </c>
      <c r="G85" s="105">
        <v>50000</v>
      </c>
      <c r="H85" s="293" t="s">
        <v>156</v>
      </c>
      <c r="I85" s="268" t="s">
        <v>43</v>
      </c>
    </row>
    <row r="86" spans="1:9" ht="15.75" x14ac:dyDescent="0.2">
      <c r="A86" s="361"/>
      <c r="B86" s="81" t="s">
        <v>51</v>
      </c>
      <c r="C86" s="241" t="s">
        <v>71</v>
      </c>
      <c r="D86" s="159" t="s">
        <v>60</v>
      </c>
      <c r="E86" s="58"/>
      <c r="F86" s="42">
        <v>6.8</v>
      </c>
      <c r="G86" s="160">
        <v>120000</v>
      </c>
      <c r="H86" s="290"/>
      <c r="I86" s="269" t="s">
        <v>43</v>
      </c>
    </row>
    <row r="87" spans="1:9" ht="15.75" x14ac:dyDescent="0.2">
      <c r="A87" s="361"/>
      <c r="B87" s="85" t="s">
        <v>51</v>
      </c>
      <c r="C87" s="184" t="s">
        <v>69</v>
      </c>
      <c r="D87" s="153" t="s">
        <v>60</v>
      </c>
      <c r="E87" s="94"/>
      <c r="F87" s="95">
        <v>3.01</v>
      </c>
      <c r="G87" s="158">
        <v>70000</v>
      </c>
      <c r="H87" s="301"/>
      <c r="I87" s="273" t="s">
        <v>43</v>
      </c>
    </row>
    <row r="88" spans="1:9" ht="15.75" x14ac:dyDescent="0.2">
      <c r="A88" s="361"/>
      <c r="B88" s="81">
        <v>8</v>
      </c>
      <c r="C88" s="120" t="s">
        <v>69</v>
      </c>
      <c r="D88" s="159" t="s">
        <v>65</v>
      </c>
      <c r="E88" s="58">
        <v>22</v>
      </c>
      <c r="F88" s="42">
        <v>10.054</v>
      </c>
      <c r="G88" s="160">
        <v>65000</v>
      </c>
      <c r="H88" s="290" t="s">
        <v>90</v>
      </c>
      <c r="I88" s="269" t="s">
        <v>43</v>
      </c>
    </row>
    <row r="89" spans="1:9" ht="16.5" thickBot="1" x14ac:dyDescent="0.25">
      <c r="A89" s="361"/>
      <c r="B89" s="83" t="s">
        <v>68</v>
      </c>
      <c r="C89" s="124" t="s">
        <v>71</v>
      </c>
      <c r="D89" s="131" t="s">
        <v>60</v>
      </c>
      <c r="E89" s="57"/>
      <c r="F89" s="51">
        <v>1.02</v>
      </c>
      <c r="G89" s="133">
        <v>115000</v>
      </c>
      <c r="H89" s="285"/>
      <c r="I89" s="272" t="s">
        <v>43</v>
      </c>
    </row>
    <row r="90" spans="1:9" ht="16.5" thickBot="1" x14ac:dyDescent="0.25">
      <c r="A90" s="311">
        <v>168</v>
      </c>
      <c r="B90" s="312">
        <v>8</v>
      </c>
      <c r="C90" s="240" t="s">
        <v>91</v>
      </c>
      <c r="D90" s="238" t="s">
        <v>50</v>
      </c>
      <c r="E90" s="313" t="s">
        <v>92</v>
      </c>
      <c r="F90" s="314">
        <v>55.3</v>
      </c>
      <c r="G90" s="202">
        <v>68000</v>
      </c>
      <c r="H90" s="310"/>
      <c r="I90" s="315" t="s">
        <v>43</v>
      </c>
    </row>
    <row r="91" spans="1:9" ht="15.75" x14ac:dyDescent="0.2">
      <c r="A91" s="381">
        <v>159</v>
      </c>
      <c r="B91" s="155" t="s">
        <v>51</v>
      </c>
      <c r="C91" s="124" t="s">
        <v>71</v>
      </c>
      <c r="D91" s="129" t="s">
        <v>60</v>
      </c>
      <c r="E91" s="220"/>
      <c r="F91" s="221">
        <v>3.4129999999999998</v>
      </c>
      <c r="G91" s="156">
        <v>130000</v>
      </c>
      <c r="H91" s="300"/>
      <c r="I91" s="272" t="s">
        <v>43</v>
      </c>
    </row>
    <row r="92" spans="1:9" ht="15.75" x14ac:dyDescent="0.2">
      <c r="A92" s="381"/>
      <c r="B92" s="154" t="s">
        <v>84</v>
      </c>
      <c r="C92" s="161" t="s">
        <v>71</v>
      </c>
      <c r="D92" s="46"/>
      <c r="E92" s="222"/>
      <c r="F92" s="317">
        <v>10</v>
      </c>
      <c r="G92" s="157">
        <v>85000</v>
      </c>
      <c r="H92" s="318" t="s">
        <v>121</v>
      </c>
      <c r="I92" s="270" t="s">
        <v>43</v>
      </c>
    </row>
    <row r="93" spans="1:9" ht="15.75" x14ac:dyDescent="0.2">
      <c r="A93" s="381"/>
      <c r="B93" s="154" t="s">
        <v>84</v>
      </c>
      <c r="C93" s="161" t="s">
        <v>71</v>
      </c>
      <c r="D93" s="46" t="s">
        <v>60</v>
      </c>
      <c r="E93" s="222"/>
      <c r="F93" s="317">
        <v>0.55000000000000004</v>
      </c>
      <c r="G93" s="157">
        <v>115000</v>
      </c>
      <c r="H93" s="318"/>
      <c r="I93" s="270" t="s">
        <v>43</v>
      </c>
    </row>
    <row r="94" spans="1:9" ht="15.75" x14ac:dyDescent="0.2">
      <c r="A94" s="381"/>
      <c r="B94" s="154" t="s">
        <v>87</v>
      </c>
      <c r="C94" s="161" t="s">
        <v>69</v>
      </c>
      <c r="D94" s="62"/>
      <c r="E94" s="222">
        <v>1</v>
      </c>
      <c r="F94" s="223">
        <v>0.216</v>
      </c>
      <c r="G94" s="157">
        <v>50000</v>
      </c>
      <c r="H94" s="291">
        <v>9.2799999999999994</v>
      </c>
      <c r="I94" s="263" t="s">
        <v>43</v>
      </c>
    </row>
    <row r="95" spans="1:9" ht="16.5" thickBot="1" x14ac:dyDescent="0.25">
      <c r="A95" s="381"/>
      <c r="B95" s="197" t="s">
        <v>87</v>
      </c>
      <c r="C95" s="184" t="s">
        <v>71</v>
      </c>
      <c r="D95" s="93" t="s">
        <v>60</v>
      </c>
      <c r="E95" s="224"/>
      <c r="F95" s="225">
        <v>4.9029999999999996</v>
      </c>
      <c r="G95" s="198">
        <v>135000</v>
      </c>
      <c r="H95" s="301"/>
      <c r="I95" s="261" t="s">
        <v>43</v>
      </c>
    </row>
    <row r="96" spans="1:9" ht="16.5" thickBot="1" x14ac:dyDescent="0.25">
      <c r="A96" s="199">
        <v>146</v>
      </c>
      <c r="B96" s="201" t="s">
        <v>68</v>
      </c>
      <c r="C96" s="240" t="s">
        <v>157</v>
      </c>
      <c r="D96" s="200"/>
      <c r="E96" s="226">
        <v>1</v>
      </c>
      <c r="F96" s="227">
        <v>0.26600000000000001</v>
      </c>
      <c r="G96" s="202">
        <v>75000</v>
      </c>
      <c r="H96" s="302" t="s">
        <v>158</v>
      </c>
      <c r="I96" s="274" t="s">
        <v>43</v>
      </c>
    </row>
    <row r="97" spans="1:9" ht="16.5" thickBot="1" x14ac:dyDescent="0.25">
      <c r="A97" s="358">
        <v>89</v>
      </c>
      <c r="B97" s="209">
        <v>8</v>
      </c>
      <c r="C97" s="50" t="s">
        <v>71</v>
      </c>
      <c r="D97" s="45" t="s">
        <v>52</v>
      </c>
      <c r="E97" s="228">
        <v>1</v>
      </c>
      <c r="F97" s="229">
        <v>0.184</v>
      </c>
      <c r="G97" s="214">
        <v>125000</v>
      </c>
      <c r="H97" s="303" t="s">
        <v>93</v>
      </c>
      <c r="I97" s="275" t="s">
        <v>43</v>
      </c>
    </row>
    <row r="98" spans="1:9" ht="16.5" thickBot="1" x14ac:dyDescent="0.25">
      <c r="A98" s="359"/>
      <c r="B98" s="210" t="s">
        <v>87</v>
      </c>
      <c r="C98" s="241" t="s">
        <v>71</v>
      </c>
      <c r="D98" s="43" t="s">
        <v>60</v>
      </c>
      <c r="E98" s="230"/>
      <c r="F98" s="231">
        <v>1.3</v>
      </c>
      <c r="G98" s="215">
        <v>125000</v>
      </c>
      <c r="H98" s="290"/>
      <c r="I98" s="276" t="s">
        <v>43</v>
      </c>
    </row>
    <row r="99" spans="1:9" ht="16.5" thickBot="1" x14ac:dyDescent="0.25">
      <c r="A99" s="359"/>
      <c r="B99" s="211">
        <v>4</v>
      </c>
      <c r="C99" s="242" t="s">
        <v>71</v>
      </c>
      <c r="D99" s="49" t="s">
        <v>52</v>
      </c>
      <c r="E99" s="232">
        <v>1</v>
      </c>
      <c r="F99" s="233">
        <v>9.6000000000000002E-2</v>
      </c>
      <c r="G99" s="216">
        <v>125000</v>
      </c>
      <c r="H99" s="286"/>
      <c r="I99" s="275" t="s">
        <v>43</v>
      </c>
    </row>
    <row r="100" spans="1:9" ht="16.5" thickBot="1" x14ac:dyDescent="0.25">
      <c r="A100" s="304">
        <v>76</v>
      </c>
      <c r="B100" s="211">
        <v>3</v>
      </c>
      <c r="C100" s="242" t="s">
        <v>69</v>
      </c>
      <c r="D100" s="49" t="s">
        <v>65</v>
      </c>
      <c r="E100" s="232">
        <v>2</v>
      </c>
      <c r="F100" s="233">
        <v>0.115</v>
      </c>
      <c r="G100" s="216">
        <v>50000</v>
      </c>
      <c r="H100" s="303" t="s">
        <v>94</v>
      </c>
      <c r="I100" s="277" t="s">
        <v>43</v>
      </c>
    </row>
    <row r="101" spans="1:9" ht="16.5" thickBot="1" x14ac:dyDescent="0.25">
      <c r="A101" s="304">
        <v>57</v>
      </c>
      <c r="B101" s="211" t="s">
        <v>87</v>
      </c>
      <c r="C101" s="242" t="s">
        <v>71</v>
      </c>
      <c r="D101" s="49" t="s">
        <v>63</v>
      </c>
      <c r="E101" s="232"/>
      <c r="F101" s="233">
        <v>0.94099999999999995</v>
      </c>
      <c r="G101" s="216">
        <v>165000</v>
      </c>
      <c r="H101" s="305"/>
      <c r="I101" s="277" t="s">
        <v>43</v>
      </c>
    </row>
    <row r="102" spans="1:9" ht="16.5" thickBot="1" x14ac:dyDescent="0.25">
      <c r="A102" s="306">
        <v>48</v>
      </c>
      <c r="B102" s="212">
        <v>4</v>
      </c>
      <c r="C102" s="243" t="s">
        <v>159</v>
      </c>
      <c r="D102" s="48"/>
      <c r="E102" s="234">
        <v>42</v>
      </c>
      <c r="F102" s="235">
        <v>1.76</v>
      </c>
      <c r="G102" s="217">
        <v>50000</v>
      </c>
      <c r="H102" s="307"/>
      <c r="I102" s="277" t="s">
        <v>43</v>
      </c>
    </row>
    <row r="103" spans="1:9" ht="16.5" thickBot="1" x14ac:dyDescent="0.25">
      <c r="A103" s="308">
        <v>42</v>
      </c>
      <c r="B103" s="213" t="s">
        <v>160</v>
      </c>
      <c r="C103" s="244" t="s">
        <v>161</v>
      </c>
      <c r="D103" s="207"/>
      <c r="E103" s="236">
        <v>42</v>
      </c>
      <c r="F103" s="237">
        <v>1.3109999999999999</v>
      </c>
      <c r="G103" s="218">
        <v>50000</v>
      </c>
      <c r="H103" s="309"/>
      <c r="I103" s="278" t="s">
        <v>43</v>
      </c>
    </row>
    <row r="104" spans="1:9" ht="16.5" thickBot="1" x14ac:dyDescent="0.25">
      <c r="A104" s="208">
        <v>25</v>
      </c>
      <c r="B104" s="201" t="s">
        <v>162</v>
      </c>
      <c r="C104" s="240" t="s">
        <v>69</v>
      </c>
      <c r="D104" s="238"/>
      <c r="E104" s="226">
        <v>21</v>
      </c>
      <c r="F104" s="239">
        <v>0.23699999999999999</v>
      </c>
      <c r="G104" s="219">
        <v>60000</v>
      </c>
      <c r="H104" s="310"/>
      <c r="I104" s="279" t="s">
        <v>43</v>
      </c>
    </row>
  </sheetData>
  <mergeCells count="24">
    <mergeCell ref="I1:I3"/>
    <mergeCell ref="E2:E3"/>
    <mergeCell ref="A51:A54"/>
    <mergeCell ref="A9:A13"/>
    <mergeCell ref="A91:A95"/>
    <mergeCell ref="A70:A79"/>
    <mergeCell ref="A80:A89"/>
    <mergeCell ref="A15:A20"/>
    <mergeCell ref="A1:A3"/>
    <mergeCell ref="B1:B3"/>
    <mergeCell ref="C1:D1"/>
    <mergeCell ref="D2:D3"/>
    <mergeCell ref="C2:C3"/>
    <mergeCell ref="F2:F3"/>
    <mergeCell ref="E1:F1"/>
    <mergeCell ref="G1:G3"/>
    <mergeCell ref="H1:H3"/>
    <mergeCell ref="A97:A99"/>
    <mergeCell ref="A38:A50"/>
    <mergeCell ref="A6:A7"/>
    <mergeCell ref="A29:A37"/>
    <mergeCell ref="A4:A5"/>
    <mergeCell ref="A21:A28"/>
    <mergeCell ref="A55:A6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C370B-E7ED-42EC-A8FF-947C452A2B74}">
  <dimension ref="A1"/>
  <sheetViews>
    <sheetView workbookViewId="0">
      <selection activeCell="G36" sqref="G3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Двутавр</vt:lpstr>
      <vt:lpstr>Труба</vt:lpstr>
      <vt:lpstr>Профиль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Ivan.Ivanov@evraz.com</dc:creator>
  <cp:lastModifiedBy>Пользователь</cp:lastModifiedBy>
  <cp:lastPrinted>2023-05-25T07:29:50Z</cp:lastPrinted>
  <dcterms:created xsi:type="dcterms:W3CDTF">2022-07-29T03:16:28Z</dcterms:created>
  <dcterms:modified xsi:type="dcterms:W3CDTF">2023-11-02T06:06:19Z</dcterms:modified>
</cp:coreProperties>
</file>