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37FD853-8A34-4977-9005-3E5D735B022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вутавр" sheetId="1" r:id="rId1"/>
    <sheet name="Арматур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5" i="1" l="1"/>
  <c r="I26" i="1" l="1"/>
  <c r="I25" i="1"/>
  <c r="I17" i="1" l="1"/>
  <c r="I8" i="1"/>
  <c r="I6" i="1"/>
  <c r="I23" i="1" l="1"/>
  <c r="I14" i="1" l="1"/>
  <c r="I12" i="1"/>
  <c r="I16" i="1" l="1"/>
  <c r="I24" i="1"/>
  <c r="I22" i="1"/>
  <c r="I21" i="1"/>
  <c r="I20" i="1"/>
  <c r="I19" i="1"/>
  <c r="I18" i="1"/>
  <c r="I13" i="1"/>
  <c r="I11" i="1"/>
  <c r="I10" i="1"/>
  <c r="I9" i="1"/>
  <c r="I7" i="1"/>
</calcChain>
</file>

<file path=xl/sharedStrings.xml><?xml version="1.0" encoding="utf-8"?>
<sst xmlns="http://schemas.openxmlformats.org/spreadsheetml/2006/main" count="110" uniqueCount="63">
  <si>
    <t>ГОСТ</t>
  </si>
  <si>
    <t>Сталь</t>
  </si>
  <si>
    <t>в наличи</t>
  </si>
  <si>
    <t>штук</t>
  </si>
  <si>
    <t>тн</t>
  </si>
  <si>
    <t>57837-2017</t>
  </si>
  <si>
    <t>19425-74</t>
  </si>
  <si>
    <t>Р 58966-2020</t>
  </si>
  <si>
    <t>c355</t>
  </si>
  <si>
    <t>с255</t>
  </si>
  <si>
    <t>с355</t>
  </si>
  <si>
    <t>с345</t>
  </si>
  <si>
    <t xml:space="preserve"> 57837-2017</t>
  </si>
  <si>
    <t>Цена за метр (с НДС)</t>
  </si>
  <si>
    <t>Цена за тонну          (с НДС)</t>
  </si>
  <si>
    <t>Цена за штуку (с НДС)</t>
  </si>
  <si>
    <t>Наименование</t>
  </si>
  <si>
    <t xml:space="preserve">БАЛКА(ДВУТАВР) В НАЛИЧИИ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</si>
  <si>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30М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</si>
  <si>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40К5</t>
    </r>
    <r>
      <rPr>
        <sz val="11"/>
        <color theme="1"/>
        <rFont val="Calibri"/>
        <family val="2"/>
        <charset val="204"/>
        <scheme val="minor"/>
      </rPr>
      <t xml:space="preserve"> -сварн.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</si>
  <si>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45Б2</t>
    </r>
    <r>
      <rPr>
        <sz val="11"/>
        <color theme="1"/>
        <rFont val="Calibri"/>
        <family val="2"/>
        <charset val="204"/>
        <scheme val="minor"/>
      </rPr>
      <t xml:space="preserve"> 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</si>
  <si>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50Ш2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</si>
  <si>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55Б1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</si>
  <si>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</si>
  <si>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</si>
  <si>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60Ш3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</si>
  <si>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60Ш4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</si>
  <si>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70Ш2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</si>
  <si>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70Ш5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</si>
  <si>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50Ш3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</si>
  <si>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55Б2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</si>
  <si>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</si>
  <si>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18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</si>
  <si>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40ш2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</si>
  <si>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</si>
  <si>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70Б2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</si>
  <si>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t>4.83+3.6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</si>
  <si>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30м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</si>
  <si>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</si>
  <si>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t>Тел: 89191237347, Михаил</t>
  </si>
  <si>
    <t>При заказе от 20 тонн сделаем скидку.</t>
  </si>
  <si>
    <t>35гс</t>
  </si>
  <si>
    <t>25г2с</t>
  </si>
  <si>
    <t>В наличии</t>
  </si>
  <si>
    <t xml:space="preserve"> тонн</t>
  </si>
  <si>
    <t>метров</t>
  </si>
  <si>
    <t>вес одного метра, кг</t>
  </si>
  <si>
    <t>Цена за тонну, с НДС</t>
  </si>
  <si>
    <t>Цена за метр, с НДС</t>
  </si>
  <si>
    <t>Тел: 89191237347, Михаил.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</si>
  <si>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22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</si>
  <si>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25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</si>
  <si>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28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</si>
  <si>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40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</si>
  <si>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60б1</t>
    </r>
  </si>
  <si>
    <t xml:space="preserve">      </t>
  </si>
  <si>
    <t>60Б1</t>
  </si>
  <si>
    <t>25б2</t>
  </si>
  <si>
    <t>25б1</t>
  </si>
  <si>
    <t>20б1</t>
  </si>
  <si>
    <t>18Б2</t>
  </si>
  <si>
    <t>25к2</t>
  </si>
  <si>
    <t>50б1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</si>
</sst>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Fill="1" applyBorder="1"/>
    <xf numFmtId="0" fontId="0" fillId="0" borderId="0" xfId="0" applyFill="1"/>
    <xf numFmtId="14" fontId="0" fillId="0" borderId="0" xfId="0" applyNumberFormat="1" applyAlignment="1">
      <alignment horizontal="left"/>
    </xf>
    <xf numFmtId="0" fontId="9" fillId="0" borderId="5" xfId="0" applyFont="1" applyFill="1" applyBorder="1"/>
    <xf numFmtId="0" fontId="11" fillId="2" borderId="11" xfId="0" applyFont="1" applyFill="1" applyBorder="1"/>
    <xf numFmtId="164" fontId="0" fillId="4" borderId="1" xfId="0" applyNumberFormat="1" applyFill="1" applyBorder="1"/>
    <xf numFmtId="164" fontId="13" fillId="5" borderId="1" xfId="1" applyNumberFormat="1" applyFont="1" applyFill="1" applyBorder="1" applyAlignment="1">
      <alignment vertical="top"/>
    </xf>
    <xf numFmtId="164" fontId="13" fillId="5" borderId="1" xfId="0" applyNumberFormat="1" applyFont="1" applyFill="1" applyBorder="1" applyAlignment="1">
      <alignment vertical="top"/>
    </xf>
    <xf numFmtId="164" fontId="13" fillId="0" borderId="6" xfId="1" applyNumberFormat="1" applyFont="1" applyBorder="1" applyAlignment="1">
      <alignment vertical="top"/>
    </xf>
    <xf numFmtId="164" fontId="13" fillId="0" borderId="6" xfId="0" applyNumberFormat="1" applyFont="1" applyBorder="1" applyAlignment="1">
      <alignment vertical="top"/>
    </xf>
    <xf numFmtId="0" fontId="0" fillId="0" borderId="0" xfId="0" applyBorder="1"/>
    <xf numFmtId="0" fontId="10" fillId="0" borderId="0" xfId="0" applyFont="1" applyBorder="1"/>
    <xf numFmtId="0" fontId="8" fillId="0" borderId="5" xfId="0" applyFont="1" applyFill="1" applyBorder="1"/>
    <xf numFmtId="164" fontId="13" fillId="0" borderId="6" xfId="1" applyNumberFormat="1" applyFont="1" applyFill="1" applyBorder="1" applyAlignment="1">
      <alignment vertical="top"/>
    </xf>
    <xf numFmtId="0" fontId="0" fillId="0" borderId="0" xfId="0" applyFill="1" applyBorder="1"/>
    <xf numFmtId="0" fontId="7" fillId="0" borderId="5" xfId="0" applyFont="1" applyBorder="1"/>
    <xf numFmtId="0" fontId="0" fillId="0" borderId="1" xfId="0" applyBorder="1"/>
    <xf numFmtId="0" fontId="6" fillId="0" borderId="5" xfId="0" applyFont="1" applyBorder="1"/>
    <xf numFmtId="0" fontId="5" fillId="0" borderId="5" xfId="0" applyFont="1" applyFill="1" applyBorder="1"/>
    <xf numFmtId="0" fontId="4" fillId="0" borderId="5" xfId="0" applyFont="1" applyFill="1" applyBorder="1"/>
    <xf numFmtId="0" fontId="3" fillId="0" borderId="5" xfId="0" applyFont="1" applyBorder="1"/>
    <xf numFmtId="0" fontId="0" fillId="6" borderId="0" xfId="0" applyFill="1"/>
    <xf numFmtId="0" fontId="15" fillId="0" borderId="13" xfId="0" applyFont="1" applyBorder="1"/>
    <xf numFmtId="0" fontId="16" fillId="0" borderId="14" xfId="0" applyFont="1" applyBorder="1"/>
    <xf numFmtId="0" fontId="16" fillId="0" borderId="15" xfId="0" applyFont="1" applyBorder="1"/>
    <xf numFmtId="0" fontId="17" fillId="0" borderId="16" xfId="0" applyFont="1" applyFill="1" applyBorder="1"/>
    <xf numFmtId="0" fontId="16" fillId="0" borderId="17" xfId="0" applyFont="1" applyBorder="1"/>
    <xf numFmtId="0" fontId="16" fillId="0" borderId="18" xfId="0" applyFont="1" applyBorder="1"/>
    <xf numFmtId="0" fontId="0" fillId="7" borderId="0" xfId="0" applyFill="1" applyBorder="1"/>
    <xf numFmtId="0" fontId="0" fillId="0" borderId="20" xfId="0" applyBorder="1"/>
    <xf numFmtId="0" fontId="18" fillId="0" borderId="0" xfId="0" applyFont="1" applyFill="1" applyBorder="1"/>
    <xf numFmtId="0" fontId="10" fillId="2" borderId="19" xfId="0" applyFont="1" applyFill="1" applyBorder="1" applyAlignment="1">
      <alignment vertical="center"/>
    </xf>
    <xf numFmtId="164" fontId="0" fillId="8" borderId="20" xfId="0" applyNumberFormat="1" applyFill="1" applyBorder="1"/>
    <xf numFmtId="164" fontId="0" fillId="8" borderId="1" xfId="0" applyNumberFormat="1" applyFill="1" applyBorder="1"/>
    <xf numFmtId="164" fontId="0" fillId="5" borderId="20" xfId="0" applyNumberFormat="1" applyFill="1" applyBorder="1"/>
    <xf numFmtId="164" fontId="0" fillId="5" borderId="1" xfId="0" applyNumberFormat="1" applyFill="1" applyBorder="1"/>
    <xf numFmtId="0" fontId="2" fillId="0" borderId="5" xfId="0" applyFont="1" applyBorder="1"/>
    <xf numFmtId="0" fontId="0" fillId="9" borderId="0" xfId="0" applyFill="1"/>
    <xf numFmtId="0" fontId="0" fillId="6" borderId="0" xfId="0" applyFill="1" applyBorder="1"/>
    <xf numFmtId="0" fontId="11" fillId="2" borderId="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22" xfId="0" applyFont="1" applyFill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39E7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8"/>
  <sheetViews>
    <sheetView tabSelected="1" zoomScale="90" zoomScaleNormal="90" workbookViewId="0">
      <selection activeCell="N16" sqref="N16"/>
    </sheetView>
  </sheetViews>
  <sheetFormatPr defaultRowHeight="15" x14ac:dyDescent="0.25"/>
  <cols>
    <col min="2" max="2" width="25.140625" customWidth="1"/>
    <col min="3" max="3" width="7.28515625" bestFit="1" customWidth="1"/>
    <col min="4" max="4" width="12.7109375" bestFit="1" customWidth="1"/>
    <col min="5" max="5" width="9" bestFit="1" customWidth="1"/>
    <col min="6" max="6" width="9.140625" bestFit="1" customWidth="1"/>
    <col min="7" max="7" width="17.5703125" customWidth="1"/>
    <col min="8" max="8" width="14.7109375" customWidth="1"/>
    <col min="9" max="9" width="17.140625" customWidth="1"/>
    <col min="10" max="10" width="8.85546875" customWidth="1"/>
    <col min="11" max="11" width="11.5703125" customWidth="1"/>
    <col min="12" max="12" width="13.42578125" bestFit="1" customWidth="1"/>
    <col min="13" max="13" width="23.5703125" bestFit="1" customWidth="1"/>
    <col min="14" max="14" width="12.140625" bestFit="1" customWidth="1"/>
    <col min="15" max="15" width="29.140625" bestFit="1" customWidth="1"/>
    <col min="16" max="16" width="10.7109375" customWidth="1"/>
  </cols>
  <sheetData>
    <row r="2" spans="1:17" ht="15.75" thickBot="1" x14ac:dyDescent="0.3">
      <c r="B2" s="3">
        <v>45476</v>
      </c>
      <c r="L2" s="11"/>
      <c r="M2" s="11"/>
      <c r="N2" s="11"/>
      <c r="O2" s="11"/>
      <c r="P2" s="11"/>
      <c r="Q2" s="11"/>
    </row>
    <row r="3" spans="1:17" ht="15.75" thickBot="1" x14ac:dyDescent="0.3">
      <c r="B3" s="42" t="s">
        <v>17</v>
      </c>
      <c r="C3" s="43"/>
      <c r="D3" s="43"/>
      <c r="E3" s="43"/>
      <c r="F3" s="43"/>
      <c r="G3" s="43"/>
      <c r="H3" s="43"/>
      <c r="I3" s="44"/>
      <c r="L3" s="11"/>
      <c r="M3" s="12"/>
      <c r="N3" s="12"/>
      <c r="O3" s="12"/>
      <c r="P3" s="11"/>
      <c r="Q3" s="11"/>
    </row>
    <row r="4" spans="1:17" ht="30" customHeight="1" x14ac:dyDescent="0.25">
      <c r="B4" s="46" t="s">
        <v>16</v>
      </c>
      <c r="C4" s="45" t="s">
        <v>1</v>
      </c>
      <c r="D4" s="45" t="s">
        <v>0</v>
      </c>
      <c r="E4" s="45" t="s">
        <v>2</v>
      </c>
      <c r="F4" s="45"/>
      <c r="G4" s="49" t="s">
        <v>14</v>
      </c>
      <c r="H4" s="40" t="s">
        <v>13</v>
      </c>
      <c r="I4" s="40" t="s">
        <v>15</v>
      </c>
      <c r="J4" s="2"/>
      <c r="L4" s="11"/>
      <c r="M4" s="11"/>
      <c r="N4" s="11"/>
      <c r="O4" s="11"/>
      <c r="P4" s="11"/>
      <c r="Q4" s="11"/>
    </row>
    <row r="5" spans="1:17" ht="15.75" x14ac:dyDescent="0.25">
      <c r="A5" s="2"/>
      <c r="B5" s="47"/>
      <c r="C5" s="48"/>
      <c r="D5" s="48"/>
      <c r="E5" s="5" t="s">
        <v>3</v>
      </c>
      <c r="F5" s="5" t="s">
        <v>4</v>
      </c>
      <c r="G5" s="50"/>
      <c r="H5" s="41"/>
      <c r="I5" s="41"/>
      <c r="J5" s="2"/>
      <c r="L5" s="11"/>
      <c r="M5" s="11"/>
      <c r="N5" s="11"/>
      <c r="O5" s="11"/>
      <c r="P5" s="11"/>
      <c r="Q5" s="11"/>
    </row>
    <row r="6" spans="1:17" x14ac:dyDescent="0.25">
      <c r="A6" s="29"/>
      <c r="B6" s="18" t="s">
        <v>32</v>
      </c>
      <c r="C6" s="17" t="s">
        <v>10</v>
      </c>
      <c r="D6" s="17" t="s">
        <v>5</v>
      </c>
      <c r="E6" s="17">
        <v>90</v>
      </c>
      <c r="F6" s="17">
        <v>20</v>
      </c>
      <c r="G6" s="6">
        <v>105000</v>
      </c>
      <c r="H6" s="8">
        <v>1932</v>
      </c>
      <c r="I6" s="10">
        <f>H6*12</f>
        <v>23184</v>
      </c>
    </row>
    <row r="7" spans="1:17" x14ac:dyDescent="0.25">
      <c r="A7" s="29"/>
      <c r="B7" s="4" t="s">
        <v>18</v>
      </c>
      <c r="C7" s="1"/>
      <c r="D7" s="1" t="s">
        <v>6</v>
      </c>
      <c r="E7" s="1">
        <v>1</v>
      </c>
      <c r="F7" s="1">
        <v>0.60199999999999998</v>
      </c>
      <c r="G7" s="6">
        <v>115000</v>
      </c>
      <c r="H7" s="7">
        <v>5773</v>
      </c>
      <c r="I7" s="9">
        <f t="shared" ref="I7:I18" si="0">H7*12</f>
        <v>69276</v>
      </c>
      <c r="J7" s="2"/>
      <c r="K7" s="2"/>
      <c r="L7" s="11"/>
      <c r="M7" s="11"/>
      <c r="N7" s="11"/>
      <c r="O7" s="11"/>
      <c r="P7" s="11"/>
      <c r="Q7" s="11"/>
    </row>
    <row r="8" spans="1:17" x14ac:dyDescent="0.25">
      <c r="A8" s="39"/>
      <c r="B8" s="18" t="s">
        <v>33</v>
      </c>
      <c r="C8" s="17" t="s">
        <v>11</v>
      </c>
      <c r="D8" s="17" t="s">
        <v>5</v>
      </c>
      <c r="E8" s="17">
        <v>33</v>
      </c>
      <c r="F8" s="17">
        <v>43.122999999999998</v>
      </c>
      <c r="G8" s="6">
        <v>80000</v>
      </c>
      <c r="H8" s="8">
        <v>8536</v>
      </c>
      <c r="I8" s="10">
        <f>H8*12</f>
        <v>102432</v>
      </c>
    </row>
    <row r="9" spans="1:17" x14ac:dyDescent="0.25">
      <c r="A9" s="29"/>
      <c r="B9" s="4" t="s">
        <v>19</v>
      </c>
      <c r="C9" s="1" t="s">
        <v>8</v>
      </c>
      <c r="D9" s="1" t="s">
        <v>7</v>
      </c>
      <c r="E9" s="1">
        <v>2</v>
      </c>
      <c r="F9" s="1">
        <v>6.9</v>
      </c>
      <c r="G9" s="6">
        <v>96000</v>
      </c>
      <c r="H9" s="8">
        <v>27916.799999999999</v>
      </c>
      <c r="I9" s="10">
        <f t="shared" si="0"/>
        <v>335001.59999999998</v>
      </c>
      <c r="J9" s="2"/>
      <c r="K9" s="2"/>
      <c r="L9" s="11"/>
      <c r="M9" s="11"/>
      <c r="N9" s="11"/>
      <c r="O9" s="11"/>
      <c r="P9" s="11"/>
      <c r="Q9" s="11"/>
    </row>
    <row r="10" spans="1:17" x14ac:dyDescent="0.25">
      <c r="A10" s="29"/>
      <c r="B10" s="4" t="s">
        <v>20</v>
      </c>
      <c r="C10" s="1" t="s">
        <v>9</v>
      </c>
      <c r="D10" s="1" t="s">
        <v>5</v>
      </c>
      <c r="E10" s="1">
        <v>1</v>
      </c>
      <c r="F10" s="1">
        <v>0.64100000000000001</v>
      </c>
      <c r="G10" s="6">
        <v>70000</v>
      </c>
      <c r="H10" s="8">
        <v>5320</v>
      </c>
      <c r="I10" s="10">
        <f t="shared" si="0"/>
        <v>63840</v>
      </c>
      <c r="J10" s="2" t="s">
        <v>36</v>
      </c>
      <c r="K10" s="2"/>
      <c r="L10" s="11"/>
      <c r="M10" s="11"/>
      <c r="N10" s="11"/>
      <c r="O10" s="11"/>
      <c r="P10" s="11"/>
      <c r="Q10" s="11"/>
    </row>
    <row r="11" spans="1:17" x14ac:dyDescent="0.25">
      <c r="A11" s="29"/>
      <c r="B11" s="4" t="s">
        <v>21</v>
      </c>
      <c r="C11" s="1" t="s">
        <v>10</v>
      </c>
      <c r="D11" s="1" t="s">
        <v>5</v>
      </c>
      <c r="E11" s="1">
        <v>16</v>
      </c>
      <c r="F11" s="1">
        <v>26.268999999999998</v>
      </c>
      <c r="G11" s="6">
        <v>85000</v>
      </c>
      <c r="H11" s="8">
        <v>11764</v>
      </c>
      <c r="I11" s="10">
        <f t="shared" si="0"/>
        <v>141168</v>
      </c>
      <c r="J11" s="2"/>
      <c r="K11" s="2"/>
      <c r="L11" s="11"/>
      <c r="M11" s="11"/>
      <c r="N11" s="11"/>
      <c r="O11" s="11"/>
      <c r="P11" s="11"/>
      <c r="Q11" s="11"/>
    </row>
    <row r="12" spans="1:17" x14ac:dyDescent="0.25">
      <c r="A12" s="29"/>
      <c r="B12" s="13" t="s">
        <v>29</v>
      </c>
      <c r="C12" s="1" t="s">
        <v>10</v>
      </c>
      <c r="D12" s="1" t="s">
        <v>5</v>
      </c>
      <c r="E12" s="1">
        <v>3</v>
      </c>
      <c r="F12" s="1">
        <v>5.6159999999999997</v>
      </c>
      <c r="G12" s="6">
        <v>79000</v>
      </c>
      <c r="H12" s="8">
        <v>12331.9</v>
      </c>
      <c r="I12" s="10">
        <f t="shared" ref="I12" si="1">H12*12</f>
        <v>147982.79999999999</v>
      </c>
      <c r="J12" s="2"/>
      <c r="K12" s="2"/>
      <c r="L12" s="11"/>
      <c r="M12" s="11"/>
      <c r="N12" s="11"/>
      <c r="O12" s="11"/>
      <c r="P12" s="11"/>
      <c r="Q12" s="11"/>
    </row>
    <row r="13" spans="1:17" x14ac:dyDescent="0.25">
      <c r="A13" s="29"/>
      <c r="B13" s="4" t="s">
        <v>22</v>
      </c>
      <c r="C13" s="1" t="s">
        <v>9</v>
      </c>
      <c r="D13" s="1" t="s">
        <v>5</v>
      </c>
      <c r="E13" s="1">
        <v>8</v>
      </c>
      <c r="F13" s="1">
        <v>8</v>
      </c>
      <c r="G13" s="6">
        <v>75000</v>
      </c>
      <c r="H13" s="8">
        <v>6675</v>
      </c>
      <c r="I13" s="10">
        <f t="shared" si="0"/>
        <v>80100</v>
      </c>
      <c r="J13" s="2"/>
      <c r="K13" s="2"/>
      <c r="L13" s="11"/>
      <c r="M13" s="11"/>
      <c r="N13" s="11"/>
      <c r="O13" s="11"/>
      <c r="P13" s="11"/>
      <c r="Q13" s="11"/>
    </row>
    <row r="14" spans="1:17" x14ac:dyDescent="0.25">
      <c r="A14" s="29"/>
      <c r="B14" s="13" t="s">
        <v>30</v>
      </c>
      <c r="C14" s="1" t="s">
        <v>9</v>
      </c>
      <c r="D14" s="1" t="s">
        <v>12</v>
      </c>
      <c r="E14" s="1">
        <v>5</v>
      </c>
      <c r="F14" s="1">
        <v>5.992</v>
      </c>
      <c r="G14" s="6">
        <v>74000</v>
      </c>
      <c r="H14" s="8">
        <v>7244.6</v>
      </c>
      <c r="I14" s="10">
        <f t="shared" ref="I14" si="2">H14*12</f>
        <v>86935.200000000012</v>
      </c>
      <c r="J14" s="2"/>
      <c r="K14" s="2"/>
      <c r="L14" s="11"/>
      <c r="M14" s="11"/>
      <c r="N14" s="11"/>
      <c r="O14" s="11"/>
      <c r="P14" s="11"/>
      <c r="Q14" s="11"/>
    </row>
    <row r="15" spans="1:17" s="2" customFormat="1" x14ac:dyDescent="0.25">
      <c r="A15" s="29"/>
      <c r="B15" s="37" t="s">
        <v>54</v>
      </c>
      <c r="C15" s="17" t="s">
        <v>11</v>
      </c>
      <c r="D15" s="17" t="s">
        <v>5</v>
      </c>
      <c r="E15" s="17">
        <v>7.867</v>
      </c>
      <c r="F15" s="17">
        <v>7</v>
      </c>
      <c r="G15" s="6">
        <v>82000</v>
      </c>
      <c r="H15" s="8">
        <v>7757.2</v>
      </c>
      <c r="I15" s="10">
        <f>H15*12</f>
        <v>93086.399999999994</v>
      </c>
      <c r="L15" s="15"/>
      <c r="M15" s="15"/>
      <c r="N15" s="15"/>
      <c r="O15" s="15"/>
      <c r="P15" s="15"/>
      <c r="Q15" s="15"/>
    </row>
    <row r="16" spans="1:17" x14ac:dyDescent="0.25">
      <c r="A16" s="29"/>
      <c r="B16" s="4" t="s">
        <v>24</v>
      </c>
      <c r="C16" s="1" t="s">
        <v>11</v>
      </c>
      <c r="D16" s="1" t="s">
        <v>5</v>
      </c>
      <c r="E16" s="1">
        <v>2</v>
      </c>
      <c r="F16" s="1">
        <v>3.2879999999999998</v>
      </c>
      <c r="G16" s="6">
        <v>90000</v>
      </c>
      <c r="H16" s="7">
        <v>12330</v>
      </c>
      <c r="I16" s="14">
        <f>H16*12</f>
        <v>147960</v>
      </c>
    </row>
    <row r="17" spans="1:17" x14ac:dyDescent="0.25">
      <c r="A17" s="39"/>
      <c r="B17" s="18" t="s">
        <v>34</v>
      </c>
      <c r="C17" s="17" t="s">
        <v>11</v>
      </c>
      <c r="D17" s="17" t="s">
        <v>5</v>
      </c>
      <c r="E17" s="17">
        <v>85</v>
      </c>
      <c r="F17" s="17">
        <v>141.4</v>
      </c>
      <c r="G17" s="6">
        <v>90000</v>
      </c>
      <c r="H17" s="8">
        <v>19371</v>
      </c>
      <c r="I17" s="10">
        <f>H17*12</f>
        <v>232452</v>
      </c>
      <c r="J17" s="2"/>
      <c r="K17" s="2"/>
      <c r="L17" s="11"/>
      <c r="M17" s="11"/>
      <c r="N17" s="11"/>
      <c r="O17" s="11"/>
      <c r="P17" s="11"/>
      <c r="Q17" s="11"/>
    </row>
    <row r="18" spans="1:17" x14ac:dyDescent="0.25">
      <c r="A18" s="29"/>
      <c r="B18" s="19" t="s">
        <v>23</v>
      </c>
      <c r="C18" s="1" t="s">
        <v>10</v>
      </c>
      <c r="D18" s="1" t="s">
        <v>7</v>
      </c>
      <c r="E18" s="1">
        <v>41</v>
      </c>
      <c r="F18" s="1">
        <v>67.403999999999996</v>
      </c>
      <c r="G18" s="6">
        <v>85000</v>
      </c>
      <c r="H18" s="8">
        <v>11645</v>
      </c>
      <c r="I18" s="10">
        <f t="shared" si="0"/>
        <v>139740</v>
      </c>
      <c r="J18" s="2"/>
      <c r="K18" s="2"/>
      <c r="L18" s="11"/>
      <c r="M18" s="11"/>
      <c r="N18" s="11"/>
      <c r="O18" s="11"/>
      <c r="P18" s="11"/>
      <c r="Q18" s="11"/>
    </row>
    <row r="19" spans="1:17" x14ac:dyDescent="0.25">
      <c r="A19" s="29"/>
      <c r="B19" s="4" t="s">
        <v>25</v>
      </c>
      <c r="C19" s="1" t="s">
        <v>9</v>
      </c>
      <c r="D19" s="1" t="s">
        <v>7</v>
      </c>
      <c r="E19" s="1">
        <v>5</v>
      </c>
      <c r="F19" s="1">
        <v>13.7</v>
      </c>
      <c r="G19" s="6">
        <v>82000</v>
      </c>
      <c r="H19" s="8">
        <v>16244.2</v>
      </c>
      <c r="I19" s="10">
        <f t="shared" ref="I19:I26" si="3">H19*12</f>
        <v>194930.40000000002</v>
      </c>
      <c r="J19" s="2"/>
      <c r="K19" s="2"/>
      <c r="L19" s="11"/>
      <c r="M19" s="11"/>
      <c r="N19" s="11"/>
      <c r="O19" s="11"/>
      <c r="P19" s="11"/>
      <c r="Q19" s="11"/>
    </row>
    <row r="20" spans="1:17" x14ac:dyDescent="0.25">
      <c r="A20" s="29"/>
      <c r="B20" s="4" t="s">
        <v>26</v>
      </c>
      <c r="C20" s="1" t="s">
        <v>10</v>
      </c>
      <c r="D20" s="1" t="s">
        <v>7</v>
      </c>
      <c r="E20" s="1">
        <v>3</v>
      </c>
      <c r="F20" s="1">
        <v>8</v>
      </c>
      <c r="G20" s="6">
        <v>80000</v>
      </c>
      <c r="H20" s="8">
        <v>18048</v>
      </c>
      <c r="I20" s="10">
        <f t="shared" si="3"/>
        <v>216576</v>
      </c>
      <c r="J20" s="2"/>
      <c r="K20" s="2"/>
      <c r="L20" s="11"/>
      <c r="M20" s="11"/>
      <c r="N20" s="11"/>
      <c r="O20" s="11"/>
      <c r="P20" s="11"/>
      <c r="Q20" s="11"/>
    </row>
    <row r="21" spans="1:17" x14ac:dyDescent="0.25">
      <c r="A21" s="29" t="s">
        <v>55</v>
      </c>
      <c r="B21" s="20" t="s">
        <v>35</v>
      </c>
      <c r="C21" s="1" t="s">
        <v>10</v>
      </c>
      <c r="D21" s="1" t="s">
        <v>7</v>
      </c>
      <c r="E21" s="1">
        <v>4</v>
      </c>
      <c r="F21" s="1">
        <v>7.3</v>
      </c>
      <c r="G21" s="6">
        <v>83000</v>
      </c>
      <c r="H21" s="8">
        <v>11965.28</v>
      </c>
      <c r="I21" s="10">
        <f t="shared" si="3"/>
        <v>143583.36000000002</v>
      </c>
      <c r="J21" s="2"/>
      <c r="K21" s="2"/>
      <c r="L21" s="11"/>
      <c r="M21" s="11"/>
      <c r="N21" s="11"/>
      <c r="O21" s="11"/>
      <c r="P21" s="11"/>
      <c r="Q21" s="11"/>
    </row>
    <row r="22" spans="1:17" x14ac:dyDescent="0.25">
      <c r="A22" s="29"/>
      <c r="B22" s="4" t="s">
        <v>27</v>
      </c>
      <c r="C22" s="1" t="s">
        <v>11</v>
      </c>
      <c r="D22" s="1" t="s">
        <v>5</v>
      </c>
      <c r="E22" s="1">
        <v>2</v>
      </c>
      <c r="F22" s="1">
        <v>4.57</v>
      </c>
      <c r="G22" s="6">
        <v>90000</v>
      </c>
      <c r="H22" s="7">
        <v>17136</v>
      </c>
      <c r="I22" s="9">
        <f t="shared" si="3"/>
        <v>205632</v>
      </c>
      <c r="J22" s="2"/>
      <c r="L22" s="11"/>
      <c r="M22" s="11"/>
      <c r="N22" s="11"/>
      <c r="O22" s="11"/>
      <c r="P22" s="11"/>
      <c r="Q22" s="11"/>
    </row>
    <row r="23" spans="1:17" x14ac:dyDescent="0.25">
      <c r="A23" s="29"/>
      <c r="B23" s="16" t="s">
        <v>31</v>
      </c>
      <c r="C23" s="17" t="s">
        <v>9</v>
      </c>
      <c r="D23" s="17" t="s">
        <v>5</v>
      </c>
      <c r="E23" s="17">
        <v>1</v>
      </c>
      <c r="F23" s="17">
        <v>2.5</v>
      </c>
      <c r="G23" s="6">
        <v>80000</v>
      </c>
      <c r="H23" s="8">
        <v>18152</v>
      </c>
      <c r="I23" s="10">
        <f t="shared" si="3"/>
        <v>217824</v>
      </c>
      <c r="J23" s="2"/>
      <c r="L23" s="11"/>
      <c r="M23" s="11"/>
      <c r="N23" s="11"/>
      <c r="O23" s="11"/>
      <c r="P23" s="11"/>
      <c r="Q23" s="11"/>
    </row>
    <row r="24" spans="1:17" x14ac:dyDescent="0.25">
      <c r="A24" s="22"/>
      <c r="B24" s="4" t="s">
        <v>28</v>
      </c>
      <c r="C24" s="1" t="s">
        <v>10</v>
      </c>
      <c r="D24" s="1" t="s">
        <v>7</v>
      </c>
      <c r="E24" s="1">
        <v>6</v>
      </c>
      <c r="F24" s="1">
        <v>11</v>
      </c>
      <c r="G24" s="6">
        <v>90000</v>
      </c>
      <c r="H24" s="8">
        <v>26541</v>
      </c>
      <c r="I24" s="10">
        <f t="shared" si="3"/>
        <v>318492</v>
      </c>
    </row>
    <row r="25" spans="1:17" x14ac:dyDescent="0.25">
      <c r="A25" s="38"/>
      <c r="B25" s="21" t="s">
        <v>37</v>
      </c>
      <c r="C25" s="17" t="s">
        <v>9</v>
      </c>
      <c r="D25" s="17" t="s">
        <v>5</v>
      </c>
      <c r="E25" s="17">
        <v>1</v>
      </c>
      <c r="F25" s="17">
        <v>0.60199999999999998</v>
      </c>
      <c r="G25" s="6">
        <v>115000</v>
      </c>
      <c r="H25" s="7">
        <v>5773</v>
      </c>
      <c r="I25" s="9">
        <f t="shared" si="3"/>
        <v>69276</v>
      </c>
    </row>
    <row r="26" spans="1:17" ht="15.75" thickBot="1" x14ac:dyDescent="0.3">
      <c r="A26" s="38"/>
      <c r="B26" s="21" t="s">
        <v>38</v>
      </c>
      <c r="C26" s="17" t="s">
        <v>9</v>
      </c>
      <c r="D26" s="17" t="s">
        <v>5</v>
      </c>
      <c r="E26" s="17">
        <v>2</v>
      </c>
      <c r="F26" s="17">
        <v>2.472</v>
      </c>
      <c r="G26" s="6">
        <v>76000</v>
      </c>
      <c r="H26" s="7">
        <v>7828</v>
      </c>
      <c r="I26" s="9">
        <f t="shared" si="3"/>
        <v>93936</v>
      </c>
    </row>
    <row r="27" spans="1:17" x14ac:dyDescent="0.25">
      <c r="B27" s="23" t="s">
        <v>39</v>
      </c>
      <c r="C27" s="24"/>
      <c r="D27" s="25"/>
    </row>
    <row r="28" spans="1:17" ht="15.75" thickBot="1" x14ac:dyDescent="0.3">
      <c r="B28" s="26" t="s">
        <v>40</v>
      </c>
      <c r="C28" s="27"/>
      <c r="D28" s="28"/>
    </row>
    <row r="30" spans="1:17" x14ac:dyDescent="0.25">
      <c r="A30" s="22"/>
      <c r="B30" t="s">
        <v>56</v>
      </c>
      <c r="C30" t="s">
        <v>11</v>
      </c>
      <c r="F30">
        <v>7.867</v>
      </c>
    </row>
    <row r="31" spans="1:17" x14ac:dyDescent="0.25">
      <c r="A31" s="22"/>
      <c r="B31" t="s">
        <v>58</v>
      </c>
      <c r="C31" t="s">
        <v>11</v>
      </c>
      <c r="F31">
        <v>36</v>
      </c>
    </row>
    <row r="32" spans="1:17" x14ac:dyDescent="0.25">
      <c r="A32" s="22"/>
      <c r="B32" t="s">
        <v>59</v>
      </c>
      <c r="C32" t="s">
        <v>10</v>
      </c>
      <c r="F32">
        <v>3.68</v>
      </c>
    </row>
    <row r="33" spans="1:6" x14ac:dyDescent="0.25">
      <c r="A33" s="22"/>
      <c r="B33">
        <v>12</v>
      </c>
      <c r="C33" t="s">
        <v>9</v>
      </c>
      <c r="F33">
        <v>1.54</v>
      </c>
    </row>
    <row r="34" spans="1:6" x14ac:dyDescent="0.25">
      <c r="A34" s="22"/>
      <c r="B34" t="s">
        <v>60</v>
      </c>
      <c r="C34" t="s">
        <v>9</v>
      </c>
      <c r="F34">
        <v>12.42</v>
      </c>
    </row>
    <row r="35" spans="1:6" x14ac:dyDescent="0.25">
      <c r="A35" s="22"/>
      <c r="B35" t="s">
        <v>58</v>
      </c>
      <c r="C35" t="s">
        <v>9</v>
      </c>
      <c r="F35">
        <v>4</v>
      </c>
    </row>
    <row r="36" spans="1:6" x14ac:dyDescent="0.25">
      <c r="A36" s="22"/>
      <c r="B36" t="s">
        <v>57</v>
      </c>
      <c r="C36" t="s">
        <v>9</v>
      </c>
      <c r="F36">
        <v>6.65</v>
      </c>
    </row>
    <row r="37" spans="1:6" x14ac:dyDescent="0.25">
      <c r="A37" s="22"/>
      <c r="B37" t="s">
        <v>61</v>
      </c>
      <c r="C37" t="s">
        <v>9</v>
      </c>
      <c r="F37">
        <v>3.28</v>
      </c>
    </row>
    <row r="38" spans="1:6" x14ac:dyDescent="0.25">
      <c r="A38" s="22"/>
      <c r="B38" t="s">
        <v>62</v>
      </c>
      <c r="C38" t="s">
        <v>9</v>
      </c>
      <c r="F38">
        <v>31.32</v>
      </c>
    </row>
  </sheetData>
  <mergeCells count="8">
    <mergeCell ref="H4:H5"/>
    <mergeCell ref="I4:I5"/>
    <mergeCell ref="B3:I3"/>
    <mergeCell ref="E4:F4"/>
    <mergeCell ref="B4:B5"/>
    <mergeCell ref="D4:D5"/>
    <mergeCell ref="C4:C5"/>
    <mergeCell ref="G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B4231-9A08-43A0-BA32-180BC768DC1A}">
  <dimension ref="B3:H10"/>
  <sheetViews>
    <sheetView workbookViewId="0">
      <selection activeCell="B12" sqref="B12"/>
    </sheetView>
  </sheetViews>
  <sheetFormatPr defaultRowHeight="15" x14ac:dyDescent="0.25"/>
  <cols>
    <col min="2" max="2" width="20.140625" customWidth="1"/>
    <col min="3" max="3" width="6.140625" bestFit="1" customWidth="1"/>
    <col min="4" max="4" width="7" bestFit="1" customWidth="1"/>
    <col min="6" max="7" width="12.28515625" customWidth="1"/>
    <col min="8" max="8" width="13.85546875" customWidth="1"/>
  </cols>
  <sheetData>
    <row r="3" spans="2:8" ht="15.75" thickBot="1" x14ac:dyDescent="0.3">
      <c r="B3" s="3">
        <v>45449</v>
      </c>
    </row>
    <row r="4" spans="2:8" ht="15.75" thickBot="1" x14ac:dyDescent="0.3">
      <c r="B4" s="55" t="s">
        <v>16</v>
      </c>
      <c r="C4" s="55" t="s">
        <v>1</v>
      </c>
      <c r="D4" s="51" t="s">
        <v>43</v>
      </c>
      <c r="E4" s="52"/>
      <c r="F4" s="53" t="s">
        <v>47</v>
      </c>
      <c r="G4" s="59" t="s">
        <v>48</v>
      </c>
      <c r="H4" s="57" t="s">
        <v>46</v>
      </c>
    </row>
    <row r="5" spans="2:8" ht="15.75" thickBot="1" x14ac:dyDescent="0.3">
      <c r="B5" s="56"/>
      <c r="C5" s="56"/>
      <c r="D5" s="32" t="s">
        <v>44</v>
      </c>
      <c r="E5" s="32" t="s">
        <v>45</v>
      </c>
      <c r="F5" s="54"/>
      <c r="G5" s="60"/>
      <c r="H5" s="58"/>
    </row>
    <row r="6" spans="2:8" x14ac:dyDescent="0.25">
      <c r="B6" s="30" t="s">
        <v>50</v>
      </c>
      <c r="C6" s="30" t="s">
        <v>41</v>
      </c>
      <c r="D6" s="30">
        <v>12.375</v>
      </c>
      <c r="E6" s="30">
        <v>4147</v>
      </c>
      <c r="F6" s="33">
        <v>40000</v>
      </c>
      <c r="G6" s="35">
        <v>119.36</v>
      </c>
      <c r="H6" s="30">
        <v>2.984</v>
      </c>
    </row>
    <row r="7" spans="2:8" x14ac:dyDescent="0.25">
      <c r="B7" s="17" t="s">
        <v>51</v>
      </c>
      <c r="C7" s="17" t="s">
        <v>41</v>
      </c>
      <c r="D7" s="17">
        <v>0.40600000000000003</v>
      </c>
      <c r="E7" s="17">
        <v>105</v>
      </c>
      <c r="F7" s="34">
        <v>40000</v>
      </c>
      <c r="G7" s="36">
        <v>154.12</v>
      </c>
      <c r="H7" s="17">
        <v>3.8530000000000002</v>
      </c>
    </row>
    <row r="8" spans="2:8" x14ac:dyDescent="0.25">
      <c r="B8" s="17" t="s">
        <v>52</v>
      </c>
      <c r="C8" s="17" t="s">
        <v>41</v>
      </c>
      <c r="D8" s="17">
        <v>0.246</v>
      </c>
      <c r="E8" s="17">
        <v>42</v>
      </c>
      <c r="F8" s="34">
        <v>40000</v>
      </c>
      <c r="G8" s="36">
        <v>193.36</v>
      </c>
      <c r="H8" s="17">
        <v>4.8339999999999996</v>
      </c>
    </row>
    <row r="9" spans="2:8" x14ac:dyDescent="0.25">
      <c r="B9" s="17" t="s">
        <v>53</v>
      </c>
      <c r="C9" s="17" t="s">
        <v>42</v>
      </c>
      <c r="D9" s="17">
        <v>1.673</v>
      </c>
      <c r="E9" s="17">
        <v>169</v>
      </c>
      <c r="F9" s="34">
        <v>40000</v>
      </c>
      <c r="G9" s="36">
        <v>394.6</v>
      </c>
      <c r="H9" s="17">
        <v>9.8650000000000002</v>
      </c>
    </row>
    <row r="10" spans="2:8" x14ac:dyDescent="0.25">
      <c r="B10" s="31" t="s">
        <v>49</v>
      </c>
    </row>
  </sheetData>
  <mergeCells count="6">
    <mergeCell ref="D4:E4"/>
    <mergeCell ref="F4:F5"/>
    <mergeCell ref="C4:C5"/>
    <mergeCell ref="B4:B5"/>
    <mergeCell ref="H4:H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Двутавр</vt:lpstr>
      <vt:lpstr>Арматура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2024-07-03T07:08:57Z</dcterms:modified>
</cp:coreProperties>
</file>