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0445" windowHeight="7425"/>
  </bookViews>
  <sheets>
    <sheet name="Трубы нефте-газопроводные" sheetId="1" r:id="rId1"/>
  </sheets>
  <calcPr calcId="145621" refMode="R1C1"/>
</workbook>
</file>

<file path=xl/calcChain.xml><?xml version="1.0" encoding="utf-8"?>
<calcChain xmlns="http://schemas.openxmlformats.org/spreadsheetml/2006/main">
  <c r="G151" i="1"/>
  <c r="G150"/>
  <c r="G127"/>
  <c r="G100"/>
  <c r="G140"/>
  <c r="G144"/>
  <c r="G88"/>
  <c r="G99"/>
</calcChain>
</file>

<file path=xl/sharedStrings.xml><?xml version="1.0" encoding="utf-8"?>
<sst xmlns="http://schemas.openxmlformats.org/spreadsheetml/2006/main" count="565" uniqueCount="191">
  <si>
    <t>№</t>
  </si>
  <si>
    <t>Характеристика</t>
  </si>
  <si>
    <t>ИНН/КПП 7449063866/745301001</t>
  </si>
  <si>
    <t>Склад</t>
  </si>
  <si>
    <t>Челябинск</t>
  </si>
  <si>
    <t>Цена руб/тн с НДС</t>
  </si>
  <si>
    <t>Ед. изм.</t>
  </si>
  <si>
    <t>тн</t>
  </si>
  <si>
    <t>Кол-во</t>
  </si>
  <si>
    <t>09Г2С</t>
  </si>
  <si>
    <t>Стенка</t>
  </si>
  <si>
    <t xml:space="preserve">Сталь </t>
  </si>
  <si>
    <t>ТРУБОПРОВОДНАЯ АРМАТУРА,МЕТАЛЛОПРОКАТ,ОБОРУДОВАНИЕ и ДР.</t>
  </si>
  <si>
    <t>________</t>
  </si>
  <si>
    <t>13ХФА</t>
  </si>
  <si>
    <t>10Г2ФБЮ</t>
  </si>
  <si>
    <t>К 60</t>
  </si>
  <si>
    <t>Диаметр труб</t>
  </si>
  <si>
    <t>К60</t>
  </si>
  <si>
    <t>_________</t>
  </si>
  <si>
    <t>п. Пурпе</t>
  </si>
  <si>
    <t>К 55</t>
  </si>
  <si>
    <t>К 52</t>
  </si>
  <si>
    <t xml:space="preserve">ТУ 14-3р-1128-2007 ВТЗ 2 трубы  13 год </t>
  </si>
  <si>
    <t>К52/13ХФА</t>
  </si>
  <si>
    <t>К 56</t>
  </si>
  <si>
    <t>______</t>
  </si>
  <si>
    <t>ТУ-У-14.8-2-97 К60  в ВУС изоляции</t>
  </si>
  <si>
    <t>ТУ 14-3-1573-96 восстановленная Фаска рюмка</t>
  </si>
  <si>
    <t>К56/2</t>
  </si>
  <si>
    <t>ТУ 1381-018-00186654-2009 К56 ЧТПЗ 2014 год  11,6м</t>
  </si>
  <si>
    <t>Отвод ОКШ 1420(32)-7,5-0,75 УХЛ 90град.  ТУ Трубодеталь</t>
  </si>
  <si>
    <t>Отвод ОКШ 1420х32</t>
  </si>
  <si>
    <t>17Г1С</t>
  </si>
  <si>
    <t>ТУ 14-3Р-127-09 К 52 ЧТПЗ в ВУС изоляции 2 шт</t>
  </si>
  <si>
    <t>под заказ</t>
  </si>
  <si>
    <t>10Г2ФБ</t>
  </si>
  <si>
    <t>ОБС 120</t>
  </si>
  <si>
    <t>ТУ 14-158-153-05 3 шт ЧТПЗ 34,8 м</t>
  </si>
  <si>
    <t>Ту 27.2-00191135-096:2007 К 60 в ВУСе Метинвест 1 шов  11,70м</t>
  </si>
  <si>
    <t>К50</t>
  </si>
  <si>
    <t>ТУ 1303-006,3-59377520-2003 К52/13ХФА в ВУС изоляции 2015 год</t>
  </si>
  <si>
    <t>ТУ 1381-003-47966425-2006 К56 ИТЗ 2011г 3 шт 11,88 11,89 11,88</t>
  </si>
  <si>
    <t>восстановленная 7,87 / 7,19</t>
  </si>
  <si>
    <t>К55</t>
  </si>
  <si>
    <t>ОБС 146</t>
  </si>
  <si>
    <t>ТУ 14-3Р-29-2007 группа"Е" ПНТЗ</t>
  </si>
  <si>
    <t>ТУ 14-159-1128-2008 ст 09Г2С в ППУ по ТУ 5768-001-35349408-2012 2015г.</t>
  </si>
  <si>
    <t>Ту 1381-012-05757848-2005 К60 2012 г.в.   8,84 м</t>
  </si>
  <si>
    <t>Пурпе</t>
  </si>
  <si>
    <t>К56</t>
  </si>
  <si>
    <t>ТУ 1381-051-05757848-2011 К56 ВМЗ 2014г. 11,75м</t>
  </si>
  <si>
    <t xml:space="preserve">ТУ 1381-020-00186654-2011 К60 ЧТПЗ 2011г  11,96 -3 шт </t>
  </si>
  <si>
    <t>Гост 8732-78 7,15/7,07/7,12м</t>
  </si>
  <si>
    <t>ТУ 14-157-61-99 группа"L"  4 шт</t>
  </si>
  <si>
    <t>Гост 8732-78 8,95м</t>
  </si>
  <si>
    <t>ТУ 1381-018-00186654-2009 К56 в ВУС изоляции 11,63, 10,97</t>
  </si>
  <si>
    <r>
      <rPr>
        <b/>
        <sz val="20"/>
        <color indexed="8"/>
        <rFont val="Calibri"/>
        <family val="2"/>
        <charset val="204"/>
      </rPr>
      <t xml:space="preserve">Офис : г.Екатеринбург ул.Ткачей 23 оф.314 </t>
    </r>
    <r>
      <rPr>
        <b/>
        <sz val="14"/>
        <color indexed="8"/>
        <rFont val="Calibri"/>
        <family val="2"/>
        <charset val="204"/>
      </rPr>
      <t xml:space="preserve">  </t>
    </r>
    <r>
      <rPr>
        <b/>
        <sz val="18"/>
        <color indexed="8"/>
        <rFont val="Calibri"/>
        <family val="2"/>
        <charset val="204"/>
      </rPr>
      <t xml:space="preserve"> </t>
    </r>
    <r>
      <rPr>
        <b/>
        <sz val="18"/>
        <color indexed="18"/>
        <rFont val="Calibri"/>
        <family val="2"/>
        <charset val="204"/>
      </rPr>
      <t xml:space="preserve"> </t>
    </r>
    <r>
      <rPr>
        <b/>
        <sz val="18"/>
        <color indexed="8"/>
        <rFont val="Calibri"/>
        <family val="2"/>
        <charset val="204"/>
      </rPr>
      <t xml:space="preserve"> </t>
    </r>
    <r>
      <rPr>
        <b/>
        <sz val="22"/>
        <color indexed="10"/>
        <rFont val="Calibri"/>
        <family val="2"/>
        <charset val="204"/>
      </rPr>
      <t>тел. +7-922-100-15-90</t>
    </r>
    <r>
      <rPr>
        <b/>
        <sz val="14"/>
        <color indexed="8"/>
        <rFont val="Calibri"/>
        <family val="2"/>
        <charset val="204"/>
      </rPr>
      <t xml:space="preserve">    </t>
    </r>
    <r>
      <rPr>
        <b/>
        <sz val="20"/>
        <color indexed="10"/>
        <rFont val="Calibri"/>
        <family val="2"/>
        <charset val="204"/>
      </rPr>
      <t xml:space="preserve"> </t>
    </r>
    <r>
      <rPr>
        <b/>
        <sz val="20"/>
        <color indexed="8"/>
        <rFont val="Calibri"/>
        <family val="2"/>
        <charset val="204"/>
      </rPr>
      <t xml:space="preserve"> </t>
    </r>
    <r>
      <rPr>
        <b/>
        <sz val="22"/>
        <color indexed="10"/>
        <rFont val="Calibri"/>
        <family val="2"/>
        <charset val="204"/>
      </rPr>
      <t xml:space="preserve"> Константин</t>
    </r>
    <r>
      <rPr>
        <b/>
        <sz val="22"/>
        <color indexed="56"/>
        <rFont val="Calibri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22"/>
        <color indexed="10"/>
        <rFont val="Calibri"/>
        <family val="2"/>
        <charset val="204"/>
      </rPr>
      <t xml:space="preserve">эл.почта  9221001590@mail.ru                            8(343) 386-14-18    </t>
    </r>
    <r>
      <rPr>
        <b/>
        <sz val="14"/>
        <color indexed="8"/>
        <rFont val="Calibri"/>
        <family val="2"/>
        <charset val="204"/>
      </rPr>
      <t xml:space="preserve">
</t>
    </r>
    <r>
      <rPr>
        <b/>
        <sz val="18"/>
        <color indexed="8"/>
        <rFont val="Calibri"/>
        <family val="2"/>
        <charset val="204"/>
      </rPr>
      <t xml:space="preserve">Офис: г.Челябинск ул.Молодогвардейцев д.15а  оф.13 </t>
    </r>
    <r>
      <rPr>
        <b/>
        <sz val="18"/>
        <color indexed="56"/>
        <rFont val="Calibri"/>
        <family val="2"/>
        <charset val="204"/>
      </rPr>
      <t xml:space="preserve">8(351)225-14-18 </t>
    </r>
    <r>
      <rPr>
        <b/>
        <sz val="22"/>
        <color indexed="56"/>
        <rFont val="Calibri"/>
        <family val="2"/>
        <charset val="204"/>
      </rPr>
      <t xml:space="preserve"> </t>
    </r>
    <r>
      <rPr>
        <b/>
        <sz val="18"/>
        <color indexed="56"/>
        <rFont val="Calibri"/>
        <family val="2"/>
        <charset val="204"/>
      </rPr>
      <t xml:space="preserve">+7-922-69-777-67                              </t>
    </r>
    <r>
      <rPr>
        <b/>
        <sz val="14"/>
        <color indexed="8"/>
        <rFont val="Calibri"/>
        <family val="2"/>
        <charset val="204"/>
      </rPr>
      <t xml:space="preserve">
Склад: г.Челябинск Копейское Шоссе 48 производственная база ООО «УПТК Южуралэнергострой»                                                    Склад: ЯНАО п.Пурпе ж/д тупик №42  производственная база ООО «Металлург»                                                                                                                                                                       Организуем доставку в любой регион РФ собственным транспортом, работаем по б/наличному,наличному расчету.
</t>
    </r>
  </si>
  <si>
    <t>Восстановленная  10,74 м</t>
  </si>
  <si>
    <t>ТУ 1317-006.1-593377520-03 К52/13хфа  2016 год</t>
  </si>
  <si>
    <t>ТУ 14-156-90-2009  с/ш  ВТЗ  2014 г. 11,53/11,6/11,13/9,2/9,93/</t>
  </si>
  <si>
    <t>Гост 8732-78 7,2 м</t>
  </si>
  <si>
    <t xml:space="preserve">ТУ 14-3-15-73-96 К 55 в Вус изоляции </t>
  </si>
  <si>
    <t>17Г1С-У</t>
  </si>
  <si>
    <t>Гост 8732-78 ст.20 в ВУС изоляции 2 шт 10,3/10,4 м</t>
  </si>
  <si>
    <t xml:space="preserve">Ту 1381-012-05757848-2005 К60 2010 г.в.   11,6 м </t>
  </si>
  <si>
    <t>ТУ 1381-012-05757848-2005 К 55 ВМЗ 1 шт 10,05м</t>
  </si>
  <si>
    <t>Гост 8732-78 ВТЗ 2016 г. 30 шт.  352,5 м</t>
  </si>
  <si>
    <t>09ГСФ</t>
  </si>
  <si>
    <t>Ту 1381-012-05757848-2005 К60 2016 г.в.  12,14м</t>
  </si>
  <si>
    <t>Гост 10705-80  9,98м</t>
  </si>
  <si>
    <t>ТУ 1381-020-00186654-2011 К60 ЧТПЗ  2011г  11,96 м</t>
  </si>
  <si>
    <t>Гост 20295-85 К 52  ВМЗ 2014 год  11,78/11,78/11,76</t>
  </si>
  <si>
    <t>Гост 10705-80 микрошов  ст09Г2С 2015 год 2 шт</t>
  </si>
  <si>
    <t>Гост 8732-78 10,69 м</t>
  </si>
  <si>
    <t>ТУ 1381-003-47966425-2006 К56 ИТЗ 2016г 3 шт 12/12/11,67</t>
  </si>
  <si>
    <t xml:space="preserve">Ту 1381-012-05757848-2005 К60 ВМЗ в ВУС изоляции 2016 г 12,14м  </t>
  </si>
  <si>
    <t>Ту 1381-051-05757848-2011 К56 ВМЗ в ВУС изоляции 2013г. 11,59/11,61</t>
  </si>
  <si>
    <t>ТУ 14-3-1573-96 К55 ст.13Г1С-У 2010г ВМЗ 11,16/11,60/11,53/11,16</t>
  </si>
  <si>
    <t>Гост 10706-76 09г2с ИТЗ 2014 11,9; 12,09 12,1;</t>
  </si>
  <si>
    <t>Гост Р 31447-2012  К 56 12,09/12,15   ВУС 2015 г.</t>
  </si>
  <si>
    <t>бесшовная, 2ой сорт ст. 20 ЧТПЗ 10,59м</t>
  </si>
  <si>
    <t>ОБС 114</t>
  </si>
  <si>
    <t>Ту 1381-012-05757848-2005 К55 ВМЗ 2014 г. в ВУС изоляции  11,95 м</t>
  </si>
  <si>
    <t>ОБС 102</t>
  </si>
  <si>
    <t xml:space="preserve">новая 2 шт </t>
  </si>
  <si>
    <t>Ту 1381-012-05757848-2005 К60 11,7</t>
  </si>
  <si>
    <t>ТУ 1381-011-00686654-2013 К 52 ЧТПЗ 2015 г.  11,10/11,31/11,67/11,68</t>
  </si>
  <si>
    <t>ТУ 1381-012-05757848-2005 К55, 9 шт, в ВУС изоляции 2015 г</t>
  </si>
  <si>
    <t>ТУ 1381-012-05757848-2005 ВМЗ 2013 г.  11,82</t>
  </si>
  <si>
    <t>Гост 8732-78 11,51</t>
  </si>
  <si>
    <t>ТУ 1381-012-05757848-2005 К 60 ВМЗ 2015 г  12,04</t>
  </si>
  <si>
    <t>Гост 8732-78 К 52 2016 г. 11,51/11,17/11,10/11,72</t>
  </si>
  <si>
    <t>ТУ 1317-233-00147016-02 ст. 13ХФА ЧТПЗ 2014 год   8,65/9,13м</t>
  </si>
  <si>
    <t>ГОСТ 10706-76 К52  2011 год 11,58;</t>
  </si>
  <si>
    <t xml:space="preserve">ТУ 14-3р-124-2012  К52 в 2ух сл. ВУС изоляции </t>
  </si>
  <si>
    <t>ТУ 14-3р-1128-2007 ВТЗ 14 год  в ВУС изоляции 9 шт 106,21 м</t>
  </si>
  <si>
    <t>восстановка  7,63/8,14</t>
  </si>
  <si>
    <t>ТУ 1381-012-05757848-2005 в ВУС изоляции 2017 г.</t>
  </si>
  <si>
    <t>ТУ 1381-037-05757848-2013 ВМЗ К 60 2014 г.  11,6м</t>
  </si>
  <si>
    <t>Гост 10705-80 К48 ВМЗ в ВУС изоляции 2013 г. 11,64/11,64м</t>
  </si>
  <si>
    <t>Гост 10705-80 К48 ВМЗ в ВУС изоляции 2013 г.9,70 м</t>
  </si>
  <si>
    <t>ТУ 14-3Р-124-2012 К 52 ВТЗ 2014 г. В ВУС изоляции 30 шт 319,67 м</t>
  </si>
  <si>
    <t>ТУ 1381-003-47966425-2006 К 60 ИТЗ 11,75 м</t>
  </si>
  <si>
    <t>ТУ 1381-012-05757848-2005 К 60 ВМЗ 2015 г  3 шт в ВУС изоляции 2011 год 11,62/11,61/11,4</t>
  </si>
  <si>
    <t>ТУ 1381-016-00186654-2010 К 52 ЧТПЗ 2014 г. 12,01 м</t>
  </si>
  <si>
    <t>ТУ 1381-012-05757848-2005 К 60 ВМЗ, 2014 г.4,26/4,38</t>
  </si>
  <si>
    <t>Гост 8732-78 ВТЗ 2015г. 24 шт.  275,04 м</t>
  </si>
  <si>
    <t>Гост 32528-2013 09Г2С СТЗ 2017г. 6 шт.</t>
  </si>
  <si>
    <t>Ту 1381-012-05757848-2005 К60 в ВУС изоляции 2011 год 11,6 м</t>
  </si>
  <si>
    <t>ТУ 1381-016-00186654-2010 К 52 в ВУС изоляции ЧТПЗ 2014 г.  11,98м</t>
  </si>
  <si>
    <t>ТУ 1381-006-53570464-2011 К 56/2 в ВУС изоляции 2014 г. 11,88/11,69/10,51/11,95м</t>
  </si>
  <si>
    <t>К 56/2</t>
  </si>
  <si>
    <t>ТУ 1381-006-53570464-2011 К 56/2 11,78 м</t>
  </si>
  <si>
    <t>15Г (ст 20)</t>
  </si>
  <si>
    <t>ТУ 1317-006.1-593377520-03 К52 в ВУС изоляции 2016 г. 19 шт 207,85 м</t>
  </si>
  <si>
    <t xml:space="preserve">Гост 8732-78 ст 09Г2С </t>
  </si>
  <si>
    <t>Гост 10706-76  ВМЗ 2013 г. в ВУС изоляции 11,61/11,61</t>
  </si>
  <si>
    <t>ТУ 1381-051005757848-2011 К 56 2016 г. Деловой отход 4,72/4,98/5,14/5,19</t>
  </si>
  <si>
    <t>Гост Р 53383-2009 СТЗ октябрь 2014г.  6 шт</t>
  </si>
  <si>
    <t>ТУ 14-3Р-124-2012 К 52 ВТЗ 11.15 г. В ВУС изоляции 32 шт 351,36 м</t>
  </si>
  <si>
    <t>20ФА</t>
  </si>
  <si>
    <t>ТУ 1381-012-05757848-2005 К 60 ВМЗ, 2014 г.10,74м</t>
  </si>
  <si>
    <t>Гост 8732-78 ст. 20 ВТЗ 2014 год  23 шт 267,39 м</t>
  </si>
  <si>
    <t>Гост 8732-78 ст. 20 ВТЗ 2014 год 40 шт. 475,8 м</t>
  </si>
  <si>
    <t>Гост 8732-78 ст 13ХФА ЧТПЗ  14 шт 154,7 м</t>
  </si>
  <si>
    <t>ТУ 1317-006.1-593377520-03 ТагМет К52/20ФА 828 м  2017 год</t>
  </si>
  <si>
    <t>Гост 10705-80 ст20 1 шт 7,77</t>
  </si>
  <si>
    <t xml:space="preserve">ТУ 14-3р-124-2012 Синарский ТЗ 2015 г. 10 шт. 111,1 м </t>
  </si>
  <si>
    <t>ТУ 1381-018 -00186654-2009 в ВУС изоляции ЧТПЗ 2016 г.  11,7/11,96/11,3/11,07м</t>
  </si>
  <si>
    <t>Гост 8732-78 ст. 09Г2С ЧТПЗ 2014 г. 7 шт 77,94 м</t>
  </si>
  <si>
    <t>Гост 10705-80 ст 09Г2С 4 шт. по 12,03/12,04/12,02/12,03м</t>
  </si>
  <si>
    <t>ТУ 1381-051-05757848-2011 К 56 2013 г. 11,44/11,59м</t>
  </si>
  <si>
    <t>ТУ 1381-007-05757848-2005 К 60 ВМЗ 11,4 м</t>
  </si>
  <si>
    <t>Гост 8732-78 ст. 20 ЧТПЗ 2015 г. 8,96/10,19/10,36/10,98</t>
  </si>
  <si>
    <t>ТУ 14-3Р-124-2012 К 52 ВТЗ 2016 г.  11,73/11,74</t>
  </si>
  <si>
    <t>Гост 8732-78 К 52  11,72/11,44</t>
  </si>
  <si>
    <t>Гост 8732-78 ТагМет 2017 год 45 шт. 531,36 м</t>
  </si>
  <si>
    <t>ТУ 1381-046-05757848-2009 К50 ВУС изоляция ВМЗ 11,41 11,28</t>
  </si>
  <si>
    <t>ТУ 14-3Р-124-2012 К 52 СТЗ 2015г. В ВУС изоляции 5 шт;  55,77 м</t>
  </si>
  <si>
    <t>Гост 8732-78 2016 г. 10,73/10,72</t>
  </si>
  <si>
    <t>Гост 8732-78  10,86/10,94/11,07/10,93/10,85</t>
  </si>
  <si>
    <t>ТУ 1381-012-05757848-2005 Деловой отход 2016 год 4,03/4,09м</t>
  </si>
  <si>
    <t>Ту 1381-012-05757848-2005 К60 ВМЗ 2016 11,95 м</t>
  </si>
  <si>
    <t>ТУ 1381-012-05757848-2005 К 60 ВМЗ в ВУС изоляции 2011 г 11,61/11,60/11,61</t>
  </si>
  <si>
    <t>Восстановленная 11,49/11,48/11,39/11,53/11,42</t>
  </si>
  <si>
    <t>Гост 20295-85 Тип 3 К 52  ЧТПЗ 2014 год  11,44/11,82/11,75/11,79/11,76/11,78</t>
  </si>
  <si>
    <t xml:space="preserve">ТУ 14-3р-1128-2007 ВТЗ  15 год 11,62/11,32/11,53  </t>
  </si>
  <si>
    <t>Гост 8732-78 в ВУС изоляции ТМК СТЗ 2014 год 10,81/10,27/10,76/11,05/10,82/10,10</t>
  </si>
  <si>
    <t xml:space="preserve">ТУ 14-3Р-126-2013 ВТЗ К48  2014 г. </t>
  </si>
  <si>
    <t>ТУ 1303-006.3-593377520-2003 (ТНК-3)  К 52 11,39/11,79/11,51/11,51</t>
  </si>
  <si>
    <t>ТУ 14-3Р-126-2013 ВТЗ К48  2014 г.  17 шт 187,52 м</t>
  </si>
  <si>
    <t>Гост  Р 32528-2013 СТЗ 2017 г. 31 шт. 348,6 м</t>
  </si>
  <si>
    <t>восстановленная б/ш 5,5/11,68</t>
  </si>
  <si>
    <t>Гост 8732-78 6,6/11,5/10,75</t>
  </si>
  <si>
    <t>п/ш нерабочая плеть, ст. 20 8,21/6,42/11,8</t>
  </si>
  <si>
    <t>Гост 8732-78 ст 09Г2С 9,06/9,81/10,36</t>
  </si>
  <si>
    <t>Восстановленная тип 3 13 шт</t>
  </si>
  <si>
    <t xml:space="preserve">Гост 10706-76  К 50 2014 г. 6 шт  65,62 м   </t>
  </si>
  <si>
    <t xml:space="preserve">Гост 20295-85 К50 ВМЗ 11,59/11,56/11,58/11,54/     11,52/11,59/11,6/11,45/11,6/11,54/11,43/11,54/11,54/5,1
</t>
  </si>
  <si>
    <t>Гост 10706-76 К 60  деловой отход 5 м</t>
  </si>
  <si>
    <t>ТУ 14-3Р-124-2012 К 52 ВТЗ 2016 г. 9 шт. 104, 44 м</t>
  </si>
  <si>
    <t>Гост 10705-80  1 шт 11,60 м</t>
  </si>
  <si>
    <t>Гост 8732-78 ст. 09Г2С 10,33/10,63/8,85</t>
  </si>
  <si>
    <t>Гост 8732-78 ЧТПЗ 8,4/9,45/9,9/8,94 м</t>
  </si>
  <si>
    <t>Гост 8732-78 ст. 09Г2С 2013 г. В 2ух сл. ВУС изоляции 22 шт. 248,24 м</t>
  </si>
  <si>
    <t>Гост 8732-78 ст. 09Г2С 6 шт 8,38/8,45/9,13/9,21/8,54/8,44</t>
  </si>
  <si>
    <t>Гост 8732-78 ПНТЗ 2014 год  23 шт 233,78 м</t>
  </si>
  <si>
    <t>Гост 8732-78 1 шт 10,95 м</t>
  </si>
  <si>
    <t>12Г2СБ</t>
  </si>
  <si>
    <t>Гост 8732-78  10,74/10,76/11,4/9,98/11,09/9,88/10,1/8,87</t>
  </si>
  <si>
    <t>ТУ 1381-020-05757848-2011 К 52 2015 год 11,15/11,15/11,03м</t>
  </si>
  <si>
    <t>Гост 10705-80 ВМЗ  10 шт 11,32/10,96/11,14/9,74/11,58/9,42/11,59/11,59/11,58/11,58</t>
  </si>
  <si>
    <t>Гост Р 53383-2009 СТЗ 2014г.  2 шт</t>
  </si>
  <si>
    <t>Гост 8732-78 ст 09Г2С ПНТЗ 2016 год  46 шт. 487,97 м</t>
  </si>
  <si>
    <t>Гост 8732-78 К 52 13ХФА в ВУС изоляции  4 шт 43,38 м</t>
  </si>
  <si>
    <t>ТУ 1319-369-00186619-2012 ст.13хфа ПНТЗ 2015 год  37 шт. 394,44 м</t>
  </si>
  <si>
    <t>ТУ 1317-233-00147016-02 13ХФА К52  10 шт 116,01 м.</t>
  </si>
  <si>
    <t>ТУ 14-3р-124-2012  К 52 Синарский ТЗ 10 шт 114,8 м</t>
  </si>
  <si>
    <t>резерв</t>
  </si>
  <si>
    <t>ТУ 14-3р-124-2012  К 52 Синарский ТЗ 7 шт. 68, 75 м</t>
  </si>
  <si>
    <t>ТУ 14-3р-124-2012  К 52 Синарский ТЗ 3 шт. 34,72 м</t>
  </si>
  <si>
    <t>новая 16 шт 196,26 м</t>
  </si>
  <si>
    <t xml:space="preserve">Ту 1381-012-05757848-2005 К52 ВМЗ в ВУС изоляции 2017 г 12,04/12,/11,65  </t>
  </si>
  <si>
    <t>К52</t>
  </si>
  <si>
    <t>ТУ 1380-060-05757848-2011  К56 в ВУС изоляции 2015 год 11,51/11,55/11,69</t>
  </si>
  <si>
    <t>ТУ 1317-233-00147016-02 13ХФА ЧТПЗ 2013г. 8,96м</t>
  </si>
  <si>
    <t>ТУ 14-3Р-124-2012 К 52 ВТЗ 2015 г.  В 3-х сл. ВУС изоляции 6 шт 70,35 м</t>
  </si>
  <si>
    <t xml:space="preserve">ТУ 1319-369-00186619-2012 ст.13хфа ЧТПЗ в ВУС изоляции 2016 год </t>
  </si>
  <si>
    <t xml:space="preserve">ТУ 1319-369-00186619-2012 ст.13хфа ЧТПЗ 2016 год  18 шт 204,13 </t>
  </si>
  <si>
    <t>Прайс-лист от 10.07.2017</t>
  </si>
</sst>
</file>

<file path=xl/styles.xml><?xml version="1.0" encoding="utf-8"?>
<styleSheet xmlns="http://schemas.openxmlformats.org/spreadsheetml/2006/main">
  <numFmts count="4">
    <numFmt numFmtId="170" formatCode="_-* #,##0.00&quot;р.&quot;_-;\-* #,##0.00&quot;р.&quot;_-;_-* &quot;-&quot;??&quot;р.&quot;_-;_-@_-"/>
    <numFmt numFmtId="176" formatCode="0.000"/>
    <numFmt numFmtId="177" formatCode="0.000;[Red]0.000"/>
    <numFmt numFmtId="180" formatCode="0.0"/>
  </numFmts>
  <fonts count="30">
    <font>
      <sz val="11"/>
      <color theme="1"/>
      <name val="Calibri"/>
      <family val="2"/>
      <charset val="204"/>
      <scheme val="minor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4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i/>
      <sz val="14"/>
      <color indexed="8"/>
      <name val="Calibri"/>
      <family val="2"/>
      <charset val="204"/>
    </font>
    <font>
      <b/>
      <i/>
      <sz val="16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i/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0"/>
      <name val="Arial"/>
      <family val="2"/>
      <charset val="204"/>
    </font>
    <font>
      <b/>
      <sz val="22"/>
      <color indexed="56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20"/>
      <color indexed="8"/>
      <name val="Calibri"/>
      <family val="2"/>
      <charset val="204"/>
    </font>
    <font>
      <b/>
      <sz val="18"/>
      <color indexed="1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22"/>
      <color indexed="10"/>
      <name val="Calibri"/>
      <family val="2"/>
      <charset val="204"/>
    </font>
    <font>
      <b/>
      <sz val="20"/>
      <color indexed="10"/>
      <name val="Calibri"/>
      <family val="2"/>
      <charset val="204"/>
    </font>
    <font>
      <b/>
      <sz val="18"/>
      <color indexed="56"/>
      <name val="Calibri"/>
      <family val="2"/>
      <charset val="204"/>
    </font>
    <font>
      <b/>
      <sz val="9"/>
      <color indexed="8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3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 textRotation="90" wrapText="1"/>
    </xf>
    <xf numFmtId="0" fontId="7" fillId="0" borderId="0" xfId="0" applyFont="1"/>
    <xf numFmtId="0" fontId="2" fillId="0" borderId="0" xfId="0" applyFont="1"/>
    <xf numFmtId="0" fontId="5" fillId="0" borderId="0" xfId="0" applyFont="1"/>
    <xf numFmtId="0" fontId="2" fillId="0" borderId="0" xfId="0" applyFont="1" applyBorder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177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" fillId="0" borderId="0" xfId="0" applyFont="1" applyFill="1"/>
    <xf numFmtId="0" fontId="7" fillId="0" borderId="0" xfId="0" applyFont="1" applyFill="1"/>
    <xf numFmtId="0" fontId="4" fillId="2" borderId="1" xfId="0" applyFont="1" applyFill="1" applyBorder="1" applyAlignment="1">
      <alignment vertical="center" textRotation="90" wrapText="1"/>
    </xf>
    <xf numFmtId="0" fontId="4" fillId="2" borderId="2" xfId="0" applyFont="1" applyFill="1" applyBorder="1" applyAlignment="1">
      <alignment vertical="center" textRotation="90" wrapText="1"/>
    </xf>
    <xf numFmtId="0" fontId="4" fillId="2" borderId="3" xfId="0" applyFont="1" applyFill="1" applyBorder="1" applyAlignment="1">
      <alignment vertical="center" textRotation="90" wrapText="1"/>
    </xf>
    <xf numFmtId="0" fontId="9" fillId="3" borderId="1" xfId="0" applyFont="1" applyFill="1" applyBorder="1" applyAlignment="1">
      <alignment vertical="center" textRotation="90" wrapText="1"/>
    </xf>
    <xf numFmtId="0" fontId="9" fillId="3" borderId="2" xfId="0" applyFont="1" applyFill="1" applyBorder="1" applyAlignment="1">
      <alignment vertical="center" textRotation="90" wrapText="1"/>
    </xf>
    <xf numFmtId="0" fontId="9" fillId="3" borderId="4" xfId="0" applyFont="1" applyFill="1" applyBorder="1" applyAlignment="1">
      <alignment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1" fillId="0" borderId="0" xfId="0" applyFont="1" applyFill="1" applyAlignment="1">
      <alignment horizontal="center" vertical="center" textRotation="90" wrapText="1"/>
    </xf>
    <xf numFmtId="0" fontId="1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 vertical="center" textRotation="90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5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horizontal="center"/>
    </xf>
    <xf numFmtId="177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textRotation="90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2" fillId="4" borderId="7" xfId="0" applyNumberFormat="1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center" vertical="center" wrapText="1"/>
    </xf>
    <xf numFmtId="0" fontId="12" fillId="4" borderId="8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/>
    </xf>
    <xf numFmtId="180" fontId="12" fillId="0" borderId="10" xfId="0" applyNumberFormat="1" applyFont="1" applyFill="1" applyBorder="1" applyAlignment="1">
      <alignment horizontal="center" vertical="center"/>
    </xf>
    <xf numFmtId="180" fontId="12" fillId="4" borderId="7" xfId="0" applyNumberFormat="1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1" fillId="4" borderId="11" xfId="0" applyNumberFormat="1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176" fontId="10" fillId="0" borderId="10" xfId="0" applyNumberFormat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wrapText="1"/>
    </xf>
    <xf numFmtId="176" fontId="10" fillId="0" borderId="7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6" fontId="10" fillId="0" borderId="12" xfId="0" applyNumberFormat="1" applyFont="1" applyFill="1" applyBorder="1" applyAlignment="1">
      <alignment horizontal="center" vertical="center"/>
    </xf>
    <xf numFmtId="0" fontId="20" fillId="4" borderId="15" xfId="0" applyNumberFormat="1" applyFont="1" applyFill="1" applyBorder="1" applyAlignment="1">
      <alignment horizontal="center" vertical="center" wrapText="1"/>
    </xf>
    <xf numFmtId="0" fontId="20" fillId="4" borderId="16" xfId="0" applyNumberFormat="1" applyFont="1" applyFill="1" applyBorder="1" applyAlignment="1">
      <alignment horizontal="center" vertical="center" wrapText="1"/>
    </xf>
    <xf numFmtId="0" fontId="20" fillId="4" borderId="17" xfId="0" applyNumberFormat="1" applyFont="1" applyFill="1" applyBorder="1" applyAlignment="1">
      <alignment horizontal="center" vertical="center" wrapText="1"/>
    </xf>
    <xf numFmtId="0" fontId="10" fillId="4" borderId="8" xfId="0" applyNumberFormat="1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 wrapText="1"/>
    </xf>
    <xf numFmtId="176" fontId="10" fillId="4" borderId="8" xfId="0" applyNumberFormat="1" applyFont="1" applyFill="1" applyBorder="1" applyAlignment="1">
      <alignment horizontal="center" vertical="center"/>
    </xf>
    <xf numFmtId="0" fontId="20" fillId="4" borderId="18" xfId="0" applyNumberFormat="1" applyFont="1" applyFill="1" applyBorder="1" applyAlignment="1">
      <alignment horizontal="center" vertical="center" wrapText="1"/>
    </xf>
    <xf numFmtId="0" fontId="20" fillId="4" borderId="19" xfId="0" applyNumberFormat="1" applyFont="1" applyFill="1" applyBorder="1" applyAlignment="1">
      <alignment horizontal="center" vertical="center" wrapText="1"/>
    </xf>
    <xf numFmtId="0" fontId="20" fillId="4" borderId="20" xfId="0" applyNumberFormat="1" applyFont="1" applyFill="1" applyBorder="1" applyAlignment="1">
      <alignment horizontal="center" vertical="center" wrapText="1"/>
    </xf>
    <xf numFmtId="0" fontId="10" fillId="4" borderId="7" xfId="0" applyNumberFormat="1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 wrapText="1"/>
    </xf>
    <xf numFmtId="176" fontId="10" fillId="4" borderId="7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176" fontId="10" fillId="0" borderId="9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/>
    </xf>
    <xf numFmtId="176" fontId="15" fillId="0" borderId="10" xfId="0" applyNumberFormat="1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176" fontId="15" fillId="0" borderId="7" xfId="0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176" fontId="15" fillId="0" borderId="8" xfId="0" applyNumberFormat="1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/>
    </xf>
    <xf numFmtId="0" fontId="20" fillId="0" borderId="15" xfId="0" applyFont="1" applyFill="1" applyBorder="1" applyAlignment="1">
      <alignment horizontal="center"/>
    </xf>
    <xf numFmtId="0" fontId="20" fillId="0" borderId="16" xfId="0" applyFont="1" applyFill="1" applyBorder="1" applyAlignment="1">
      <alignment horizontal="center"/>
    </xf>
    <xf numFmtId="0" fontId="20" fillId="0" borderId="17" xfId="0" applyFont="1" applyFill="1" applyBorder="1" applyAlignment="1">
      <alignment horizontal="center"/>
    </xf>
    <xf numFmtId="176" fontId="10" fillId="0" borderId="8" xfId="0" applyNumberFormat="1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/>
    </xf>
    <xf numFmtId="176" fontId="10" fillId="0" borderId="24" xfId="0" applyNumberFormat="1" applyFont="1" applyFill="1" applyBorder="1" applyAlignment="1">
      <alignment horizontal="center"/>
    </xf>
    <xf numFmtId="0" fontId="15" fillId="0" borderId="15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5" fillId="4" borderId="2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176" fontId="10" fillId="0" borderId="8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176" fontId="15" fillId="4" borderId="11" xfId="0" applyNumberFormat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176" fontId="10" fillId="0" borderId="10" xfId="0" applyNumberFormat="1" applyFont="1" applyFill="1" applyBorder="1" applyAlignment="1">
      <alignment horizontal="center" vertical="center" wrapText="1"/>
    </xf>
    <xf numFmtId="176" fontId="10" fillId="0" borderId="10" xfId="0" applyNumberFormat="1" applyFont="1" applyFill="1" applyBorder="1" applyAlignment="1">
      <alignment horizontal="center"/>
    </xf>
    <xf numFmtId="0" fontId="20" fillId="0" borderId="21" xfId="0" applyFont="1" applyFill="1" applyBorder="1" applyAlignment="1">
      <alignment horizontal="center"/>
    </xf>
    <xf numFmtId="0" fontId="20" fillId="0" borderId="22" xfId="0" applyFont="1" applyFill="1" applyBorder="1" applyAlignment="1">
      <alignment horizontal="center"/>
    </xf>
    <xf numFmtId="0" fontId="20" fillId="0" borderId="23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left" vertical="center"/>
    </xf>
    <xf numFmtId="0" fontId="15" fillId="0" borderId="34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20" fillId="0" borderId="38" xfId="0" applyFont="1" applyFill="1" applyBorder="1" applyAlignment="1">
      <alignment horizontal="center"/>
    </xf>
    <xf numFmtId="0" fontId="20" fillId="0" borderId="39" xfId="0" applyFont="1" applyFill="1" applyBorder="1" applyAlignment="1">
      <alignment horizontal="center"/>
    </xf>
    <xf numFmtId="0" fontId="10" fillId="4" borderId="7" xfId="0" applyNumberFormat="1" applyFont="1" applyFill="1" applyBorder="1" applyAlignment="1">
      <alignment horizontal="left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1" fontId="11" fillId="0" borderId="40" xfId="0" applyNumberFormat="1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left" vertical="center"/>
    </xf>
    <xf numFmtId="0" fontId="15" fillId="0" borderId="33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/>
    </xf>
    <xf numFmtId="0" fontId="15" fillId="0" borderId="32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left" vertical="center"/>
    </xf>
    <xf numFmtId="0" fontId="10" fillId="4" borderId="43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left" vertical="center"/>
    </xf>
    <xf numFmtId="176" fontId="15" fillId="0" borderId="28" xfId="0" applyNumberFormat="1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/>
    </xf>
    <xf numFmtId="0" fontId="15" fillId="0" borderId="46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wrapText="1"/>
    </xf>
    <xf numFmtId="0" fontId="15" fillId="0" borderId="32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  <xf numFmtId="0" fontId="15" fillId="0" borderId="32" xfId="0" applyFont="1" applyBorder="1"/>
    <xf numFmtId="0" fontId="10" fillId="0" borderId="32" xfId="0" applyFont="1" applyFill="1" applyBorder="1" applyAlignment="1">
      <alignment horizontal="left" vertical="center" wrapText="1"/>
    </xf>
    <xf numFmtId="0" fontId="10" fillId="0" borderId="40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25" fillId="0" borderId="41" xfId="0" applyFont="1" applyBorder="1"/>
    <xf numFmtId="0" fontId="25" fillId="0" borderId="7" xfId="0" applyFont="1" applyBorder="1"/>
    <xf numFmtId="0" fontId="20" fillId="0" borderId="18" xfId="0" applyFont="1" applyFill="1" applyBorder="1" applyAlignment="1">
      <alignment horizontal="center"/>
    </xf>
    <xf numFmtId="0" fontId="20" fillId="0" borderId="19" xfId="0" applyFont="1" applyFill="1" applyBorder="1" applyAlignment="1">
      <alignment horizontal="center"/>
    </xf>
    <xf numFmtId="0" fontId="20" fillId="0" borderId="20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0" fillId="4" borderId="48" xfId="0" applyNumberFormat="1" applyFont="1" applyFill="1" applyBorder="1" applyAlignment="1">
      <alignment horizontal="left" vertical="center" wrapText="1"/>
    </xf>
    <xf numFmtId="0" fontId="10" fillId="4" borderId="48" xfId="0" applyFont="1" applyFill="1" applyBorder="1" applyAlignment="1">
      <alignment horizontal="center" vertical="center"/>
    </xf>
    <xf numFmtId="0" fontId="15" fillId="4" borderId="48" xfId="0" applyFont="1" applyFill="1" applyBorder="1" applyAlignment="1">
      <alignment horizontal="center" vertical="center" wrapText="1"/>
    </xf>
    <xf numFmtId="176" fontId="10" fillId="4" borderId="48" xfId="0" applyNumberFormat="1" applyFont="1" applyFill="1" applyBorder="1" applyAlignment="1">
      <alignment horizontal="center" vertical="center"/>
    </xf>
    <xf numFmtId="0" fontId="10" fillId="4" borderId="48" xfId="0" applyNumberFormat="1" applyFont="1" applyFill="1" applyBorder="1" applyAlignment="1">
      <alignment horizontal="center" vertical="center"/>
    </xf>
    <xf numFmtId="0" fontId="20" fillId="4" borderId="44" xfId="0" applyNumberFormat="1" applyFont="1" applyFill="1" applyBorder="1" applyAlignment="1">
      <alignment horizontal="center" vertical="center" wrapText="1"/>
    </xf>
    <xf numFmtId="0" fontId="20" fillId="4" borderId="45" xfId="0" applyNumberFormat="1" applyFont="1" applyFill="1" applyBorder="1" applyAlignment="1">
      <alignment horizontal="center" vertical="center" wrapText="1"/>
    </xf>
    <xf numFmtId="0" fontId="20" fillId="4" borderId="46" xfId="0" applyNumberFormat="1" applyFont="1" applyFill="1" applyBorder="1" applyAlignment="1">
      <alignment horizontal="center" vertical="center" wrapText="1"/>
    </xf>
    <xf numFmtId="0" fontId="10" fillId="4" borderId="8" xfId="0" applyNumberFormat="1" applyFont="1" applyFill="1" applyBorder="1" applyAlignment="1">
      <alignment horizontal="left" vertical="center" wrapText="1"/>
    </xf>
    <xf numFmtId="0" fontId="12" fillId="4" borderId="48" xfId="0" applyNumberFormat="1" applyFont="1" applyFill="1" applyBorder="1" applyAlignment="1">
      <alignment horizontal="center" vertical="center"/>
    </xf>
    <xf numFmtId="177" fontId="10" fillId="0" borderId="14" xfId="0" applyNumberFormat="1" applyFont="1" applyFill="1" applyBorder="1" applyAlignment="1">
      <alignment horizontal="center" vertical="center" wrapText="1"/>
    </xf>
    <xf numFmtId="177" fontId="10" fillId="0" borderId="13" xfId="0" applyNumberFormat="1" applyFont="1" applyFill="1" applyBorder="1" applyAlignment="1">
      <alignment horizontal="center" vertical="center" wrapText="1"/>
    </xf>
    <xf numFmtId="180" fontId="12" fillId="4" borderId="8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/>
    </xf>
    <xf numFmtId="0" fontId="11" fillId="4" borderId="8" xfId="0" applyFont="1" applyFill="1" applyBorder="1" applyAlignment="1">
      <alignment horizontal="center" vertical="center"/>
    </xf>
    <xf numFmtId="0" fontId="10" fillId="0" borderId="11" xfId="0" applyNumberFormat="1" applyFont="1" applyFill="1" applyBorder="1" applyAlignment="1">
      <alignment horizontal="center" vertical="center" wrapText="1"/>
    </xf>
    <xf numFmtId="0" fontId="10" fillId="0" borderId="29" xfId="0" applyNumberFormat="1" applyFont="1" applyFill="1" applyBorder="1" applyAlignment="1">
      <alignment horizontal="center" vertical="center" wrapText="1"/>
    </xf>
    <xf numFmtId="0" fontId="10" fillId="0" borderId="30" xfId="0" applyNumberFormat="1" applyFont="1" applyFill="1" applyBorder="1" applyAlignment="1">
      <alignment horizontal="center" vertical="center" wrapText="1"/>
    </xf>
    <xf numFmtId="0" fontId="10" fillId="0" borderId="31" xfId="0" applyNumberFormat="1" applyFont="1" applyFill="1" applyBorder="1" applyAlignment="1">
      <alignment horizontal="center" vertical="center" wrapText="1"/>
    </xf>
    <xf numFmtId="0" fontId="7" fillId="5" borderId="0" xfId="0" applyFont="1" applyFill="1"/>
    <xf numFmtId="0" fontId="15" fillId="4" borderId="14" xfId="0" applyFont="1" applyFill="1" applyBorder="1" applyAlignment="1">
      <alignment horizontal="left" vertical="center"/>
    </xf>
    <xf numFmtId="0" fontId="15" fillId="4" borderId="7" xfId="0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horizontal="center" vertical="center" wrapText="1"/>
    </xf>
    <xf numFmtId="176" fontId="15" fillId="4" borderId="7" xfId="0" applyNumberFormat="1" applyFont="1" applyFill="1" applyBorder="1" applyAlignment="1">
      <alignment horizontal="center" vertical="center"/>
    </xf>
    <xf numFmtId="0" fontId="15" fillId="4" borderId="33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7" fillId="4" borderId="0" xfId="0" applyFont="1" applyFill="1"/>
    <xf numFmtId="0" fontId="15" fillId="0" borderId="49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/>
    </xf>
    <xf numFmtId="0" fontId="20" fillId="0" borderId="43" xfId="0" applyFont="1" applyFill="1" applyBorder="1" applyAlignment="1">
      <alignment horizontal="center"/>
    </xf>
    <xf numFmtId="1" fontId="11" fillId="4" borderId="40" xfId="0" applyNumberFormat="1" applyFont="1" applyFill="1" applyBorder="1" applyAlignment="1">
      <alignment horizontal="center" vertical="center"/>
    </xf>
    <xf numFmtId="0" fontId="27" fillId="0" borderId="11" xfId="0" applyFont="1" applyBorder="1" applyAlignment="1">
      <alignment horizontal="center" vertical="center" wrapText="1"/>
    </xf>
    <xf numFmtId="0" fontId="12" fillId="4" borderId="9" xfId="0" applyNumberFormat="1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176" fontId="10" fillId="4" borderId="9" xfId="0" applyNumberFormat="1" applyFont="1" applyFill="1" applyBorder="1" applyAlignment="1">
      <alignment horizontal="center" vertical="center"/>
    </xf>
    <xf numFmtId="0" fontId="10" fillId="4" borderId="9" xfId="0" applyNumberFormat="1" applyFont="1" applyFill="1" applyBorder="1" applyAlignment="1">
      <alignment horizontal="center" vertical="center"/>
    </xf>
    <xf numFmtId="0" fontId="20" fillId="4" borderId="0" xfId="0" applyNumberFormat="1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/>
    </xf>
    <xf numFmtId="0" fontId="27" fillId="0" borderId="48" xfId="0" applyFont="1" applyBorder="1" applyAlignment="1">
      <alignment horizontal="center" vertical="center" wrapText="1"/>
    </xf>
    <xf numFmtId="170" fontId="10" fillId="0" borderId="8" xfId="0" applyNumberFormat="1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176" fontId="15" fillId="0" borderId="11" xfId="0" applyNumberFormat="1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wrapText="1"/>
    </xf>
    <xf numFmtId="0" fontId="10" fillId="0" borderId="28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left" vertical="center"/>
    </xf>
    <xf numFmtId="0" fontId="10" fillId="0" borderId="34" xfId="0" applyFont="1" applyFill="1" applyBorder="1" applyAlignment="1">
      <alignment horizontal="center" vertical="center" wrapText="1"/>
    </xf>
    <xf numFmtId="176" fontId="10" fillId="0" borderId="28" xfId="0" applyNumberFormat="1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170" fontId="10" fillId="0" borderId="24" xfId="0" applyNumberFormat="1" applyFont="1" applyFill="1" applyBorder="1" applyAlignment="1">
      <alignment horizontal="left" vertical="center"/>
    </xf>
    <xf numFmtId="0" fontId="10" fillId="4" borderId="24" xfId="0" applyFont="1" applyFill="1" applyBorder="1" applyAlignment="1">
      <alignment horizontal="center" vertical="center"/>
    </xf>
    <xf numFmtId="176" fontId="10" fillId="0" borderId="24" xfId="0" applyNumberFormat="1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4" borderId="7" xfId="0" applyNumberFormat="1" applyFont="1" applyFill="1" applyBorder="1" applyAlignment="1">
      <alignment horizontal="center" vertical="center"/>
    </xf>
    <xf numFmtId="0" fontId="11" fillId="0" borderId="8" xfId="0" applyNumberFormat="1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left" vertical="center" wrapText="1"/>
    </xf>
    <xf numFmtId="0" fontId="20" fillId="0" borderId="4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left" vertical="center"/>
    </xf>
    <xf numFmtId="176" fontId="15" fillId="0" borderId="12" xfId="0" applyNumberFormat="1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/>
    </xf>
    <xf numFmtId="0" fontId="15" fillId="0" borderId="36" xfId="0" applyFont="1" applyFill="1" applyBorder="1" applyAlignment="1">
      <alignment horizontal="center" vertical="center"/>
    </xf>
    <xf numFmtId="0" fontId="15" fillId="0" borderId="37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left" vertical="center"/>
    </xf>
    <xf numFmtId="176" fontId="15" fillId="0" borderId="24" xfId="0" applyNumberFormat="1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5" fillId="0" borderId="43" xfId="0" applyFont="1" applyFill="1" applyBorder="1" applyAlignment="1">
      <alignment horizontal="center" vertical="center"/>
    </xf>
    <xf numFmtId="0" fontId="15" fillId="0" borderId="38" xfId="0" applyFont="1" applyFill="1" applyBorder="1" applyAlignment="1">
      <alignment horizontal="center" vertical="center"/>
    </xf>
    <xf numFmtId="0" fontId="15" fillId="0" borderId="39" xfId="0" applyFont="1" applyFill="1" applyBorder="1" applyAlignment="1">
      <alignment horizontal="center" vertical="center"/>
    </xf>
    <xf numFmtId="0" fontId="10" fillId="4" borderId="28" xfId="0" applyNumberFormat="1" applyFont="1" applyFill="1" applyBorder="1" applyAlignment="1">
      <alignment horizontal="left" vertical="center" wrapText="1"/>
    </xf>
    <xf numFmtId="0" fontId="10" fillId="0" borderId="48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 wrapText="1"/>
    </xf>
    <xf numFmtId="176" fontId="10" fillId="0" borderId="48" xfId="0" applyNumberFormat="1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2" fillId="0" borderId="48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left" vertical="center" wrapText="1"/>
    </xf>
    <xf numFmtId="170" fontId="10" fillId="0" borderId="10" xfId="0" applyNumberFormat="1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center" vertical="center" wrapText="1"/>
    </xf>
    <xf numFmtId="176" fontId="10" fillId="4" borderId="24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176" fontId="15" fillId="0" borderId="9" xfId="0" applyNumberFormat="1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1" fillId="5" borderId="8" xfId="0" applyFont="1" applyFill="1" applyBorder="1" applyAlignment="1">
      <alignment horizontal="center" vertical="center"/>
    </xf>
    <xf numFmtId="0" fontId="12" fillId="4" borderId="3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left" vertical="top" wrapText="1"/>
    </xf>
    <xf numFmtId="0" fontId="11" fillId="5" borderId="12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176" fontId="15" fillId="4" borderId="12" xfId="0" applyNumberFormat="1" applyFont="1" applyFill="1" applyBorder="1" applyAlignment="1">
      <alignment horizontal="center" vertical="center"/>
    </xf>
    <xf numFmtId="0" fontId="15" fillId="0" borderId="51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left" vertical="center"/>
    </xf>
    <xf numFmtId="0" fontId="15" fillId="0" borderId="32" xfId="0" applyFont="1" applyFill="1" applyBorder="1" applyAlignment="1">
      <alignment horizontal="center" vertical="center" wrapText="1"/>
    </xf>
    <xf numFmtId="176" fontId="15" fillId="4" borderId="8" xfId="0" applyNumberFormat="1" applyFont="1" applyFill="1" applyBorder="1" applyAlignment="1">
      <alignment horizontal="center" vertical="center"/>
    </xf>
    <xf numFmtId="0" fontId="15" fillId="0" borderId="3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0" borderId="57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center" vertical="center" textRotation="90" wrapText="1"/>
    </xf>
    <xf numFmtId="0" fontId="8" fillId="0" borderId="48" xfId="0" applyFont="1" applyFill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4" fillId="0" borderId="48" xfId="0" applyNumberFormat="1" applyFont="1" applyFill="1" applyBorder="1" applyAlignment="1">
      <alignment horizontal="center" vertical="center" wrapText="1"/>
    </xf>
    <xf numFmtId="0" fontId="4" fillId="0" borderId="28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7" fillId="0" borderId="48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1" fillId="0" borderId="48" xfId="0" applyNumberFormat="1" applyFont="1" applyFill="1" applyBorder="1" applyAlignment="1">
      <alignment horizontal="center" vertical="center" wrapText="1"/>
    </xf>
    <xf numFmtId="0" fontId="11" fillId="0" borderId="28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0" fontId="12" fillId="0" borderId="48" xfId="0" applyNumberFormat="1" applyFont="1" applyFill="1" applyBorder="1" applyAlignment="1">
      <alignment horizontal="center" vertical="center" wrapText="1"/>
    </xf>
    <xf numFmtId="0" fontId="12" fillId="0" borderId="28" xfId="0" applyNumberFormat="1" applyFont="1" applyFill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10" fillId="0" borderId="58" xfId="0" applyNumberFormat="1" applyFont="1" applyFill="1" applyBorder="1" applyAlignment="1">
      <alignment horizontal="center" vertical="center" wrapText="1"/>
    </xf>
    <xf numFmtId="0" fontId="10" fillId="0" borderId="5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170" fontId="13" fillId="0" borderId="54" xfId="0" applyNumberFormat="1" applyFont="1" applyFill="1" applyBorder="1" applyAlignment="1">
      <alignment horizontal="center" vertical="center" wrapText="1"/>
    </xf>
    <xf numFmtId="170" fontId="14" fillId="0" borderId="55" xfId="0" applyNumberFormat="1" applyFont="1" applyFill="1" applyBorder="1" applyAlignment="1">
      <alignment horizontal="center" vertical="center" wrapText="1"/>
    </xf>
    <xf numFmtId="170" fontId="0" fillId="0" borderId="55" xfId="0" applyNumberFormat="1" applyBorder="1" applyAlignment="1">
      <alignment horizontal="center" vertical="center" wrapText="1"/>
    </xf>
    <xf numFmtId="170" fontId="0" fillId="0" borderId="56" xfId="0" applyNumberFormat="1" applyBorder="1" applyAlignment="1">
      <alignment horizontal="center" vertical="center" wrapText="1"/>
    </xf>
    <xf numFmtId="0" fontId="1" fillId="0" borderId="54" xfId="0" applyFont="1" applyFill="1" applyBorder="1" applyAlignment="1">
      <alignment horizontal="right"/>
    </xf>
    <xf numFmtId="0" fontId="0" fillId="0" borderId="55" xfId="0" applyBorder="1" applyAlignment="1"/>
    <xf numFmtId="0" fontId="0" fillId="0" borderId="56" xfId="0" applyBorder="1" applyAlignment="1"/>
    <xf numFmtId="177" fontId="4" fillId="0" borderId="48" xfId="0" applyNumberFormat="1" applyFont="1" applyFill="1" applyBorder="1" applyAlignment="1">
      <alignment horizontal="center" vertical="center" wrapText="1"/>
    </xf>
    <xf numFmtId="177" fontId="4" fillId="0" borderId="28" xfId="0" applyNumberFormat="1" applyFont="1" applyFill="1" applyBorder="1" applyAlignment="1">
      <alignment horizontal="center" vertical="center" wrapText="1"/>
    </xf>
    <xf numFmtId="0" fontId="2" fillId="4" borderId="54" xfId="0" applyFont="1" applyFill="1" applyBorder="1" applyAlignment="1">
      <alignment horizontal="left" wrapText="1"/>
    </xf>
    <xf numFmtId="0" fontId="29" fillId="4" borderId="55" xfId="0" applyFont="1" applyFill="1" applyBorder="1" applyAlignment="1">
      <alignment horizontal="left"/>
    </xf>
    <xf numFmtId="0" fontId="29" fillId="4" borderId="56" xfId="0" applyFont="1" applyFill="1" applyBorder="1" applyAlignment="1">
      <alignment horizontal="left"/>
    </xf>
    <xf numFmtId="0" fontId="12" fillId="0" borderId="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6" fillId="0" borderId="54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7" fillId="0" borderId="48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52" xfId="0" applyNumberFormat="1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7" fillId="0" borderId="48" xfId="0" applyNumberFormat="1" applyFont="1" applyBorder="1" applyAlignment="1">
      <alignment horizontal="center" vertical="center" wrapText="1"/>
    </xf>
    <xf numFmtId="0" fontId="27" fillId="0" borderId="2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13608</xdr:colOff>
      <xdr:row>0</xdr:row>
      <xdr:rowOff>0</xdr:rowOff>
    </xdr:from>
    <xdr:to>
      <xdr:col>12</xdr:col>
      <xdr:colOff>13608</xdr:colOff>
      <xdr:row>9</xdr:row>
      <xdr:rowOff>0</xdr:rowOff>
    </xdr:to>
    <xdr:sp macro="" textlink="">
      <xdr:nvSpPr>
        <xdr:cNvPr id="1051" name="WordArt 2"/>
        <xdr:cNvSpPr>
          <a:spLocks noChangeArrowheads="1" noChangeShapeType="1"/>
        </xdr:cNvSpPr>
      </xdr:nvSpPr>
      <xdr:spPr bwMode="auto">
        <a:xfrm>
          <a:off x="13608" y="0"/>
          <a:ext cx="10287000" cy="523875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73152" tIns="64008" rIns="73152" bIns="0" anchor="t" upright="1"/>
        <a:lstStyle/>
        <a:p>
          <a:pPr algn="l" rtl="0">
            <a:lnSpc>
              <a:spcPts val="6500"/>
            </a:lnSpc>
            <a:defRPr sz="1000"/>
          </a:pPr>
          <a:r>
            <a:rPr lang="ru-RU" sz="6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</a:t>
          </a:r>
          <a:endParaRPr lang="ru-RU" sz="18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900"/>
            </a:lnSpc>
            <a:defRPr sz="1000"/>
          </a:pPr>
          <a:endParaRPr lang="ru-RU" sz="18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marL="0" marR="0" indent="0" algn="l" defTabSz="914400" rtl="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3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</a:t>
          </a:r>
        </a:p>
      </xdr:txBody>
    </xdr:sp>
    <xdr:clientData/>
  </xdr:twoCellAnchor>
  <xdr:twoCellAnchor>
    <xdr:from>
      <xdr:col>3</xdr:col>
      <xdr:colOff>790575</xdr:colOff>
      <xdr:row>6</xdr:row>
      <xdr:rowOff>38100</xdr:rowOff>
    </xdr:from>
    <xdr:to>
      <xdr:col>3</xdr:col>
      <xdr:colOff>1333500</xdr:colOff>
      <xdr:row>6</xdr:row>
      <xdr:rowOff>590550</xdr:rowOff>
    </xdr:to>
    <xdr:pic>
      <xdr:nvPicPr>
        <xdr:cNvPr id="19063" name="Picture 6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47950" y="4333875"/>
          <a:ext cx="542925" cy="552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2800350</xdr:colOff>
      <xdr:row>6</xdr:row>
      <xdr:rowOff>66675</xdr:rowOff>
    </xdr:from>
    <xdr:to>
      <xdr:col>3</xdr:col>
      <xdr:colOff>3381375</xdr:colOff>
      <xdr:row>6</xdr:row>
      <xdr:rowOff>619125</xdr:rowOff>
    </xdr:to>
    <xdr:pic>
      <xdr:nvPicPr>
        <xdr:cNvPr id="19064" name="Picture 6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7725" y="4362450"/>
          <a:ext cx="581025" cy="552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504825</xdr:colOff>
      <xdr:row>6</xdr:row>
      <xdr:rowOff>66675</xdr:rowOff>
    </xdr:from>
    <xdr:to>
      <xdr:col>5</xdr:col>
      <xdr:colOff>190500</xdr:colOff>
      <xdr:row>6</xdr:row>
      <xdr:rowOff>609600</xdr:rowOff>
    </xdr:to>
    <xdr:pic>
      <xdr:nvPicPr>
        <xdr:cNvPr id="19065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400800" y="4362450"/>
          <a:ext cx="485775" cy="542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485775</xdr:colOff>
      <xdr:row>6</xdr:row>
      <xdr:rowOff>95250</xdr:rowOff>
    </xdr:from>
    <xdr:to>
      <xdr:col>11</xdr:col>
      <xdr:colOff>161925</xdr:colOff>
      <xdr:row>6</xdr:row>
      <xdr:rowOff>628650</xdr:rowOff>
    </xdr:to>
    <xdr:pic>
      <xdr:nvPicPr>
        <xdr:cNvPr id="19066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124825" y="4391025"/>
          <a:ext cx="533400" cy="533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533400</xdr:colOff>
      <xdr:row>6</xdr:row>
      <xdr:rowOff>38100</xdr:rowOff>
    </xdr:from>
    <xdr:to>
      <xdr:col>2</xdr:col>
      <xdr:colOff>161925</xdr:colOff>
      <xdr:row>6</xdr:row>
      <xdr:rowOff>600075</xdr:rowOff>
    </xdr:to>
    <xdr:pic>
      <xdr:nvPicPr>
        <xdr:cNvPr id="19067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33400" y="4333875"/>
          <a:ext cx="781050" cy="561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3</xdr:row>
      <xdr:rowOff>133350</xdr:rowOff>
    </xdr:from>
    <xdr:to>
      <xdr:col>11</xdr:col>
      <xdr:colOff>1047750</xdr:colOff>
      <xdr:row>4</xdr:row>
      <xdr:rowOff>0</xdr:rowOff>
    </xdr:to>
    <xdr:pic>
      <xdr:nvPicPr>
        <xdr:cNvPr id="1906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7150" y="190500"/>
          <a:ext cx="9420225" cy="2000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U280"/>
  <sheetViews>
    <sheetView tabSelected="1" view="pageLayout" topLeftCell="B33" zoomScale="70" zoomScalePageLayoutView="70" workbookViewId="0">
      <selection activeCell="M46" sqref="M46"/>
    </sheetView>
  </sheetViews>
  <sheetFormatPr defaultRowHeight="18.75"/>
  <cols>
    <col min="1" max="1" width="2.42578125" style="2" hidden="1" customWidth="1"/>
    <col min="2" max="2" width="17.28515625" style="3" customWidth="1"/>
    <col min="3" max="3" width="10.5703125" style="13" customWidth="1"/>
    <col min="4" max="4" width="60.5703125" style="3" customWidth="1"/>
    <col min="5" max="5" width="12" style="13" customWidth="1"/>
    <col min="6" max="6" width="5.7109375" style="10" customWidth="1"/>
    <col min="7" max="7" width="8.42578125" style="11" customWidth="1"/>
    <col min="8" max="8" width="12.85546875" style="3" customWidth="1"/>
    <col min="9" max="10" width="9.140625" style="3" hidden="1" customWidth="1"/>
    <col min="11" max="11" width="0.5703125" style="3" hidden="1" customWidth="1"/>
    <col min="12" max="12" width="14.7109375" style="12" customWidth="1"/>
    <col min="13" max="13" width="23.140625" style="12" customWidth="1"/>
    <col min="14" max="14" width="22.28515625" style="3" customWidth="1"/>
    <col min="15" max="16384" width="9.140625" style="3"/>
  </cols>
  <sheetData>
    <row r="1" spans="1:13" ht="52.5" hidden="1" customHeight="1"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1"/>
    </row>
    <row r="2" spans="1:13" ht="15" hidden="1" customHeight="1">
      <c r="B2" s="353" t="s">
        <v>2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1"/>
    </row>
    <row r="3" spans="1:13" ht="4.5" customHeight="1" thickBot="1"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1"/>
    </row>
    <row r="4" spans="1:13" ht="168" customHeight="1" thickBot="1">
      <c r="A4" s="23"/>
      <c r="B4" s="354"/>
      <c r="C4" s="355"/>
      <c r="D4" s="355"/>
      <c r="E4" s="356"/>
      <c r="F4" s="356"/>
      <c r="G4" s="356"/>
      <c r="H4" s="356"/>
      <c r="I4" s="356"/>
      <c r="J4" s="356"/>
      <c r="K4" s="356"/>
      <c r="L4" s="357"/>
      <c r="M4" s="3"/>
    </row>
    <row r="5" spans="1:13" ht="18" hidden="1" customHeight="1" thickBot="1">
      <c r="A5" s="23"/>
      <c r="B5" s="368"/>
      <c r="C5" s="368"/>
      <c r="D5" s="368"/>
      <c r="E5" s="368"/>
      <c r="F5" s="368"/>
      <c r="G5" s="368"/>
      <c r="H5" s="368"/>
      <c r="I5" s="368"/>
      <c r="J5" s="368"/>
      <c r="K5" s="368"/>
      <c r="L5" s="368"/>
      <c r="M5" s="3"/>
    </row>
    <row r="6" spans="1:13" ht="165.75" customHeight="1" thickBot="1">
      <c r="A6" s="36"/>
      <c r="B6" s="363" t="s">
        <v>57</v>
      </c>
      <c r="C6" s="364"/>
      <c r="D6" s="364"/>
      <c r="E6" s="364"/>
      <c r="F6" s="364"/>
      <c r="G6" s="364"/>
      <c r="H6" s="364"/>
      <c r="I6" s="364"/>
      <c r="J6" s="364"/>
      <c r="K6" s="364"/>
      <c r="L6" s="365"/>
      <c r="M6" s="3"/>
    </row>
    <row r="7" spans="1:13" ht="51" customHeight="1" thickBot="1">
      <c r="A7" s="37"/>
      <c r="B7" s="358"/>
      <c r="C7" s="359"/>
      <c r="D7" s="359"/>
      <c r="E7" s="359"/>
      <c r="F7" s="359"/>
      <c r="G7" s="359"/>
      <c r="H7" s="359"/>
      <c r="I7" s="359"/>
      <c r="J7" s="359"/>
      <c r="K7" s="359"/>
      <c r="L7" s="360"/>
      <c r="M7" s="3"/>
    </row>
    <row r="8" spans="1:13" ht="23.25" customHeight="1" thickBot="1">
      <c r="A8" s="369" t="s">
        <v>190</v>
      </c>
      <c r="B8" s="370"/>
      <c r="C8" s="370"/>
      <c r="D8" s="370"/>
      <c r="E8" s="370"/>
      <c r="F8" s="370"/>
      <c r="G8" s="370"/>
      <c r="H8" s="370"/>
      <c r="I8" s="370"/>
      <c r="J8" s="370"/>
      <c r="K8" s="370"/>
      <c r="L8" s="371"/>
      <c r="M8" s="3"/>
    </row>
    <row r="9" spans="1:13" ht="24" customHeight="1">
      <c r="A9" s="25"/>
      <c r="B9" s="339" t="s">
        <v>17</v>
      </c>
      <c r="C9" s="366" t="s">
        <v>10</v>
      </c>
      <c r="D9" s="385" t="s">
        <v>1</v>
      </c>
      <c r="E9" s="385" t="s">
        <v>11</v>
      </c>
      <c r="F9" s="337" t="s">
        <v>6</v>
      </c>
      <c r="G9" s="361" t="s">
        <v>8</v>
      </c>
      <c r="H9" s="387" t="s">
        <v>5</v>
      </c>
      <c r="I9" s="26" t="s">
        <v>0</v>
      </c>
      <c r="J9" s="26"/>
      <c r="K9" s="26"/>
      <c r="L9" s="385" t="s">
        <v>3</v>
      </c>
      <c r="M9" s="3"/>
    </row>
    <row r="10" spans="1:13" ht="42" customHeight="1" thickBot="1">
      <c r="A10" s="334"/>
      <c r="B10" s="340"/>
      <c r="C10" s="367"/>
      <c r="D10" s="386"/>
      <c r="E10" s="386"/>
      <c r="F10" s="338"/>
      <c r="G10" s="362"/>
      <c r="H10" s="388"/>
      <c r="I10" s="27"/>
      <c r="J10" s="27"/>
      <c r="K10" s="27"/>
      <c r="L10" s="386"/>
      <c r="M10" s="3"/>
    </row>
    <row r="11" spans="1:13" ht="21.75" customHeight="1">
      <c r="A11" s="335"/>
      <c r="B11" s="391">
        <v>1420</v>
      </c>
      <c r="C11" s="49">
        <v>32</v>
      </c>
      <c r="D11" s="58" t="s">
        <v>48</v>
      </c>
      <c r="E11" s="267" t="s">
        <v>15</v>
      </c>
      <c r="F11" s="70" t="s">
        <v>7</v>
      </c>
      <c r="G11" s="225">
        <v>9.7799999999999994</v>
      </c>
      <c r="H11" s="72">
        <v>73000</v>
      </c>
      <c r="I11" s="73"/>
      <c r="J11" s="73"/>
      <c r="K11" s="73"/>
      <c r="L11" s="53" t="s">
        <v>35</v>
      </c>
      <c r="M11" s="3"/>
    </row>
    <row r="12" spans="1:13" ht="21.75" customHeight="1">
      <c r="A12" s="335"/>
      <c r="B12" s="392"/>
      <c r="C12" s="42">
        <v>30</v>
      </c>
      <c r="D12" s="56" t="s">
        <v>142</v>
      </c>
      <c r="E12" s="183" t="s">
        <v>15</v>
      </c>
      <c r="F12" s="157" t="s">
        <v>7</v>
      </c>
      <c r="G12" s="224">
        <v>8.4339999999999993</v>
      </c>
      <c r="H12" s="110">
        <v>59000</v>
      </c>
      <c r="I12" s="76"/>
      <c r="J12" s="76"/>
      <c r="K12" s="76"/>
      <c r="L12" s="39" t="s">
        <v>4</v>
      </c>
      <c r="M12" s="3"/>
    </row>
    <row r="13" spans="1:13" ht="21.75" customHeight="1">
      <c r="A13" s="335"/>
      <c r="B13" s="392"/>
      <c r="C13" s="42">
        <v>25.8</v>
      </c>
      <c r="D13" s="56" t="s">
        <v>86</v>
      </c>
      <c r="E13" s="183" t="s">
        <v>15</v>
      </c>
      <c r="F13" s="157" t="s">
        <v>7</v>
      </c>
      <c r="G13" s="224">
        <v>10.483000000000001</v>
      </c>
      <c r="H13" s="110">
        <v>49000</v>
      </c>
      <c r="I13" s="76"/>
      <c r="J13" s="76"/>
      <c r="K13" s="76"/>
      <c r="L13" s="39" t="s">
        <v>4</v>
      </c>
      <c r="M13" s="3"/>
    </row>
    <row r="14" spans="1:13" ht="21.75" customHeight="1">
      <c r="A14" s="335"/>
      <c r="B14" s="392"/>
      <c r="C14" s="42">
        <v>25</v>
      </c>
      <c r="D14" s="56" t="s">
        <v>143</v>
      </c>
      <c r="E14" s="183" t="s">
        <v>15</v>
      </c>
      <c r="F14" s="157" t="s">
        <v>7</v>
      </c>
      <c r="G14" s="224">
        <v>10.381</v>
      </c>
      <c r="H14" s="110">
        <v>59000</v>
      </c>
      <c r="I14" s="76"/>
      <c r="J14" s="76"/>
      <c r="K14" s="76"/>
      <c r="L14" s="39" t="s">
        <v>4</v>
      </c>
      <c r="M14" s="3"/>
    </row>
    <row r="15" spans="1:13" ht="22.5" customHeight="1">
      <c r="A15" s="335"/>
      <c r="B15" s="392"/>
      <c r="C15" s="42">
        <v>23.2</v>
      </c>
      <c r="D15" s="56" t="s">
        <v>109</v>
      </c>
      <c r="E15" s="183" t="s">
        <v>15</v>
      </c>
      <c r="F15" s="157" t="s">
        <v>7</v>
      </c>
      <c r="G15" s="224">
        <v>6.6820000000000004</v>
      </c>
      <c r="H15" s="110">
        <v>42000</v>
      </c>
      <c r="I15" s="76"/>
      <c r="J15" s="76"/>
      <c r="K15" s="76"/>
      <c r="L15" s="39" t="s">
        <v>4</v>
      </c>
      <c r="M15" s="3"/>
    </row>
    <row r="16" spans="1:13" ht="21.75" customHeight="1" thickBot="1">
      <c r="A16" s="335"/>
      <c r="B16" s="392"/>
      <c r="C16" s="42">
        <v>18.7</v>
      </c>
      <c r="D16" s="56" t="s">
        <v>65</v>
      </c>
      <c r="E16" s="183" t="s">
        <v>15</v>
      </c>
      <c r="F16" s="157" t="s">
        <v>7</v>
      </c>
      <c r="G16" s="224">
        <v>7.5709999999999997</v>
      </c>
      <c r="H16" s="110">
        <v>35000</v>
      </c>
      <c r="I16" s="76"/>
      <c r="J16" s="76"/>
      <c r="K16" s="76"/>
      <c r="L16" s="39" t="s">
        <v>4</v>
      </c>
      <c r="M16" s="3"/>
    </row>
    <row r="17" spans="1:13" ht="21" customHeight="1">
      <c r="A17" s="335"/>
      <c r="B17" s="343">
        <v>1220</v>
      </c>
      <c r="C17" s="66">
        <v>30</v>
      </c>
      <c r="D17" s="60" t="s">
        <v>42</v>
      </c>
      <c r="E17" s="72" t="s">
        <v>25</v>
      </c>
      <c r="F17" s="70" t="s">
        <v>7</v>
      </c>
      <c r="G17" s="158">
        <v>31.7</v>
      </c>
      <c r="H17" s="149">
        <v>69000</v>
      </c>
      <c r="I17" s="73"/>
      <c r="J17" s="73"/>
      <c r="K17" s="73"/>
      <c r="L17" s="53" t="s">
        <v>4</v>
      </c>
      <c r="M17" s="3"/>
    </row>
    <row r="18" spans="1:13" ht="21" customHeight="1">
      <c r="A18" s="335"/>
      <c r="B18" s="344"/>
      <c r="C18" s="67">
        <v>17</v>
      </c>
      <c r="D18" s="50" t="s">
        <v>56</v>
      </c>
      <c r="E18" s="110" t="s">
        <v>29</v>
      </c>
      <c r="F18" s="64" t="s">
        <v>7</v>
      </c>
      <c r="G18" s="74">
        <v>11.51</v>
      </c>
      <c r="H18" s="75">
        <v>49000</v>
      </c>
      <c r="I18" s="76"/>
      <c r="J18" s="76"/>
      <c r="K18" s="76"/>
      <c r="L18" s="39" t="s">
        <v>4</v>
      </c>
      <c r="M18" s="3"/>
    </row>
    <row r="19" spans="1:13" ht="21" customHeight="1">
      <c r="A19" s="335"/>
      <c r="B19" s="344"/>
      <c r="C19" s="67">
        <v>17</v>
      </c>
      <c r="D19" s="50" t="s">
        <v>30</v>
      </c>
      <c r="E19" s="110" t="s">
        <v>29</v>
      </c>
      <c r="F19" s="64" t="s">
        <v>7</v>
      </c>
      <c r="G19" s="74">
        <v>5.9</v>
      </c>
      <c r="H19" s="75">
        <v>49000</v>
      </c>
      <c r="I19" s="76"/>
      <c r="J19" s="76"/>
      <c r="K19" s="76"/>
      <c r="L19" s="39" t="s">
        <v>4</v>
      </c>
      <c r="M19" s="3"/>
    </row>
    <row r="20" spans="1:13" ht="21" customHeight="1">
      <c r="A20" s="335"/>
      <c r="B20" s="344"/>
      <c r="C20" s="67">
        <v>16.7</v>
      </c>
      <c r="D20" s="50" t="s">
        <v>27</v>
      </c>
      <c r="E20" s="110" t="s">
        <v>15</v>
      </c>
      <c r="F20" s="77" t="s">
        <v>7</v>
      </c>
      <c r="G20" s="74">
        <v>11.38</v>
      </c>
      <c r="H20" s="75">
        <v>40000</v>
      </c>
      <c r="I20" s="76"/>
      <c r="J20" s="76"/>
      <c r="K20" s="76"/>
      <c r="L20" s="39" t="s">
        <v>4</v>
      </c>
      <c r="M20" s="3"/>
    </row>
    <row r="21" spans="1:13" ht="21" customHeight="1">
      <c r="A21" s="335"/>
      <c r="B21" s="344"/>
      <c r="C21" s="67">
        <v>16</v>
      </c>
      <c r="D21" s="50" t="s">
        <v>38</v>
      </c>
      <c r="E21" s="110" t="s">
        <v>29</v>
      </c>
      <c r="F21" s="77" t="s">
        <v>7</v>
      </c>
      <c r="G21" s="74">
        <v>16.7</v>
      </c>
      <c r="H21" s="75">
        <v>48000</v>
      </c>
      <c r="I21" s="76"/>
      <c r="J21" s="76"/>
      <c r="K21" s="76"/>
      <c r="L21" s="39" t="s">
        <v>4</v>
      </c>
      <c r="M21" s="3"/>
    </row>
    <row r="22" spans="1:13" ht="21" customHeight="1">
      <c r="A22" s="335"/>
      <c r="B22" s="344"/>
      <c r="C22" s="67">
        <v>15.4</v>
      </c>
      <c r="D22" s="50" t="s">
        <v>98</v>
      </c>
      <c r="E22" s="110" t="s">
        <v>16</v>
      </c>
      <c r="F22" s="77" t="s">
        <v>7</v>
      </c>
      <c r="G22" s="74">
        <v>33.659999999999997</v>
      </c>
      <c r="H22" s="75">
        <v>59000</v>
      </c>
      <c r="I22" s="76"/>
      <c r="J22" s="76"/>
      <c r="K22" s="76"/>
      <c r="L22" s="39" t="s">
        <v>35</v>
      </c>
      <c r="M22" s="3"/>
    </row>
    <row r="23" spans="1:13" ht="21" customHeight="1">
      <c r="A23" s="335"/>
      <c r="B23" s="344"/>
      <c r="C23" s="67">
        <v>12</v>
      </c>
      <c r="D23" s="50" t="s">
        <v>75</v>
      </c>
      <c r="E23" s="110" t="s">
        <v>25</v>
      </c>
      <c r="F23" s="77" t="s">
        <v>7</v>
      </c>
      <c r="G23" s="74">
        <v>12.88</v>
      </c>
      <c r="H23" s="75">
        <v>56000</v>
      </c>
      <c r="I23" s="76"/>
      <c r="J23" s="76"/>
      <c r="K23" s="76"/>
      <c r="L23" s="39" t="s">
        <v>4</v>
      </c>
      <c r="M23" s="3"/>
    </row>
    <row r="24" spans="1:13" ht="21" customHeight="1" thickBot="1">
      <c r="A24" s="335"/>
      <c r="B24" s="344"/>
      <c r="C24" s="226">
        <v>12</v>
      </c>
      <c r="D24" s="51" t="s">
        <v>69</v>
      </c>
      <c r="E24" s="116" t="s">
        <v>15</v>
      </c>
      <c r="F24" s="77" t="s">
        <v>7</v>
      </c>
      <c r="G24" s="138">
        <v>4.383</v>
      </c>
      <c r="H24" s="137">
        <v>59000</v>
      </c>
      <c r="I24" s="155"/>
      <c r="J24" s="155"/>
      <c r="K24" s="155"/>
      <c r="L24" s="46" t="s">
        <v>4</v>
      </c>
      <c r="M24" s="3"/>
    </row>
    <row r="25" spans="1:13" ht="21" customHeight="1">
      <c r="A25" s="335"/>
      <c r="B25" s="348">
        <v>1020</v>
      </c>
      <c r="C25" s="223">
        <v>31</v>
      </c>
      <c r="D25" s="214" t="s">
        <v>106</v>
      </c>
      <c r="E25" s="215" t="s">
        <v>16</v>
      </c>
      <c r="F25" s="216" t="s">
        <v>7</v>
      </c>
      <c r="G25" s="217">
        <v>6.5979999999999999</v>
      </c>
      <c r="H25" s="218">
        <v>53000</v>
      </c>
      <c r="I25" s="219"/>
      <c r="J25" s="220"/>
      <c r="K25" s="221"/>
      <c r="L25" s="216" t="s">
        <v>4</v>
      </c>
      <c r="M25" s="3"/>
    </row>
    <row r="26" spans="1:13" ht="21" customHeight="1">
      <c r="A26" s="335"/>
      <c r="B26" s="349"/>
      <c r="C26" s="54">
        <v>24</v>
      </c>
      <c r="D26" s="222" t="s">
        <v>28</v>
      </c>
      <c r="E26" s="137" t="s">
        <v>9</v>
      </c>
      <c r="F26" s="84" t="s">
        <v>7</v>
      </c>
      <c r="G26" s="85">
        <v>6.6</v>
      </c>
      <c r="H26" s="83">
        <v>29500</v>
      </c>
      <c r="I26" s="86"/>
      <c r="J26" s="87"/>
      <c r="K26" s="88"/>
      <c r="L26" s="84" t="s">
        <v>4</v>
      </c>
      <c r="M26" s="3"/>
    </row>
    <row r="27" spans="1:13" ht="21" customHeight="1">
      <c r="A27" s="335"/>
      <c r="B27" s="349"/>
      <c r="C27" s="48">
        <v>22</v>
      </c>
      <c r="D27" s="295" t="s">
        <v>122</v>
      </c>
      <c r="E27" s="75" t="s">
        <v>16</v>
      </c>
      <c r="F27" s="90" t="s">
        <v>7</v>
      </c>
      <c r="G27" s="91">
        <v>5.8730000000000002</v>
      </c>
      <c r="H27" s="89">
        <v>57000</v>
      </c>
      <c r="I27" s="80"/>
      <c r="J27" s="81"/>
      <c r="K27" s="82"/>
      <c r="L27" s="90" t="s">
        <v>4</v>
      </c>
      <c r="M27" s="3"/>
    </row>
    <row r="28" spans="1:13" ht="25.5" customHeight="1">
      <c r="A28" s="335"/>
      <c r="B28" s="349"/>
      <c r="C28" s="48">
        <v>21.5</v>
      </c>
      <c r="D28" s="222" t="s">
        <v>144</v>
      </c>
      <c r="E28" s="75" t="s">
        <v>18</v>
      </c>
      <c r="F28" s="90" t="s">
        <v>7</v>
      </c>
      <c r="G28" s="91">
        <v>18.619</v>
      </c>
      <c r="H28" s="89">
        <v>55000</v>
      </c>
      <c r="I28" s="80"/>
      <c r="J28" s="81"/>
      <c r="K28" s="82"/>
      <c r="L28" s="90" t="s">
        <v>4</v>
      </c>
      <c r="M28" s="3"/>
    </row>
    <row r="29" spans="1:13" ht="25.5" customHeight="1">
      <c r="A29" s="335"/>
      <c r="B29" s="349"/>
      <c r="C29" s="48">
        <v>20</v>
      </c>
      <c r="D29" s="56" t="s">
        <v>83</v>
      </c>
      <c r="E29" s="75" t="s">
        <v>44</v>
      </c>
      <c r="F29" s="90" t="s">
        <v>7</v>
      </c>
      <c r="G29" s="91">
        <v>5.9530000000000003</v>
      </c>
      <c r="H29" s="89">
        <v>54000</v>
      </c>
      <c r="I29" s="80"/>
      <c r="J29" s="81"/>
      <c r="K29" s="82"/>
      <c r="L29" s="90" t="s">
        <v>4</v>
      </c>
      <c r="M29" s="3"/>
    </row>
    <row r="30" spans="1:13" ht="25.5" customHeight="1">
      <c r="A30" s="335"/>
      <c r="B30" s="349"/>
      <c r="C30" s="48">
        <v>20</v>
      </c>
      <c r="D30" s="173" t="s">
        <v>66</v>
      </c>
      <c r="E30" s="75" t="s">
        <v>21</v>
      </c>
      <c r="F30" s="90" t="s">
        <v>7</v>
      </c>
      <c r="G30" s="91">
        <v>5.0069999999999997</v>
      </c>
      <c r="H30" s="89">
        <v>40000</v>
      </c>
      <c r="I30" s="80"/>
      <c r="J30" s="81"/>
      <c r="K30" s="82"/>
      <c r="L30" s="90" t="s">
        <v>4</v>
      </c>
      <c r="M30" s="3"/>
    </row>
    <row r="31" spans="1:13" ht="25.5" customHeight="1">
      <c r="A31" s="335"/>
      <c r="B31" s="349"/>
      <c r="C31" s="48">
        <v>18</v>
      </c>
      <c r="D31" s="173" t="s">
        <v>91</v>
      </c>
      <c r="E31" s="75" t="s">
        <v>16</v>
      </c>
      <c r="F31" s="90" t="s">
        <v>7</v>
      </c>
      <c r="G31" s="91">
        <v>5.4080000000000004</v>
      </c>
      <c r="H31" s="89">
        <v>59000</v>
      </c>
      <c r="I31" s="80"/>
      <c r="J31" s="81"/>
      <c r="K31" s="82"/>
      <c r="L31" s="90" t="s">
        <v>4</v>
      </c>
      <c r="M31" s="3"/>
    </row>
    <row r="32" spans="1:13" ht="23.25" customHeight="1">
      <c r="A32" s="335"/>
      <c r="B32" s="349"/>
      <c r="C32" s="48">
        <v>16</v>
      </c>
      <c r="D32" s="173" t="s">
        <v>104</v>
      </c>
      <c r="E32" s="75" t="s">
        <v>16</v>
      </c>
      <c r="F32" s="90" t="s">
        <v>7</v>
      </c>
      <c r="G32" s="91">
        <v>13.856</v>
      </c>
      <c r="H32" s="89">
        <v>57000</v>
      </c>
      <c r="I32" s="80"/>
      <c r="J32" s="81"/>
      <c r="K32" s="82"/>
      <c r="L32" s="90" t="s">
        <v>4</v>
      </c>
      <c r="M32" s="3"/>
    </row>
    <row r="33" spans="1:13" ht="23.25" customHeight="1">
      <c r="A33" s="335"/>
      <c r="B33" s="349"/>
      <c r="C33" s="48">
        <v>16</v>
      </c>
      <c r="D33" s="173" t="s">
        <v>110</v>
      </c>
      <c r="E33" s="75" t="s">
        <v>22</v>
      </c>
      <c r="F33" s="90" t="s">
        <v>7</v>
      </c>
      <c r="G33" s="91">
        <v>4.7930000000000001</v>
      </c>
      <c r="H33" s="89">
        <v>52000</v>
      </c>
      <c r="I33" s="80"/>
      <c r="J33" s="81"/>
      <c r="K33" s="82"/>
      <c r="L33" s="90" t="s">
        <v>4</v>
      </c>
      <c r="M33" s="3"/>
    </row>
    <row r="34" spans="1:13" ht="21" customHeight="1">
      <c r="A34" s="335"/>
      <c r="B34" s="349"/>
      <c r="C34" s="48">
        <v>16</v>
      </c>
      <c r="D34" s="173" t="s">
        <v>103</v>
      </c>
      <c r="E34" s="75" t="s">
        <v>16</v>
      </c>
      <c r="F34" s="90" t="s">
        <v>7</v>
      </c>
      <c r="G34" s="91">
        <v>4.7009999999999996</v>
      </c>
      <c r="H34" s="89">
        <v>57000</v>
      </c>
      <c r="I34" s="80"/>
      <c r="J34" s="81"/>
      <c r="K34" s="82"/>
      <c r="L34" s="90" t="s">
        <v>4</v>
      </c>
      <c r="M34" s="3"/>
    </row>
    <row r="35" spans="1:13" ht="21" customHeight="1">
      <c r="A35" s="335"/>
      <c r="B35" s="349"/>
      <c r="C35" s="48">
        <v>16</v>
      </c>
      <c r="D35" s="173" t="s">
        <v>105</v>
      </c>
      <c r="E35" s="75" t="s">
        <v>22</v>
      </c>
      <c r="F35" s="90" t="s">
        <v>7</v>
      </c>
      <c r="G35" s="91">
        <v>4.8049999999999997</v>
      </c>
      <c r="H35" s="89">
        <v>55000</v>
      </c>
      <c r="I35" s="80"/>
      <c r="J35" s="81"/>
      <c r="K35" s="82"/>
      <c r="L35" s="90" t="s">
        <v>4</v>
      </c>
      <c r="M35" s="3"/>
    </row>
    <row r="36" spans="1:13" ht="21.75" customHeight="1">
      <c r="A36" s="335"/>
      <c r="B36" s="349"/>
      <c r="C36" s="54">
        <v>15</v>
      </c>
      <c r="D36" s="52" t="s">
        <v>39</v>
      </c>
      <c r="E36" s="137" t="s">
        <v>36</v>
      </c>
      <c r="F36" s="84" t="s">
        <v>7</v>
      </c>
      <c r="G36" s="85">
        <v>4.3940000000000001</v>
      </c>
      <c r="H36" s="83">
        <v>49000</v>
      </c>
      <c r="I36" s="86"/>
      <c r="J36" s="87"/>
      <c r="K36" s="88"/>
      <c r="L36" s="84" t="s">
        <v>4</v>
      </c>
      <c r="M36" s="3"/>
    </row>
    <row r="37" spans="1:13" ht="19.5" customHeight="1">
      <c r="A37" s="335"/>
      <c r="B37" s="349"/>
      <c r="C37" s="249">
        <v>14</v>
      </c>
      <c r="D37" s="59" t="s">
        <v>76</v>
      </c>
      <c r="E37" s="250" t="s">
        <v>15</v>
      </c>
      <c r="F37" s="125" t="s">
        <v>7</v>
      </c>
      <c r="G37" s="251">
        <v>4.2590000000000003</v>
      </c>
      <c r="H37" s="252">
        <v>62000</v>
      </c>
      <c r="I37" s="253"/>
      <c r="J37" s="253"/>
      <c r="K37" s="253"/>
      <c r="L37" s="125" t="s">
        <v>4</v>
      </c>
      <c r="M37" s="3"/>
    </row>
    <row r="38" spans="1:13" ht="24.75" customHeight="1">
      <c r="A38" s="335"/>
      <c r="B38" s="349"/>
      <c r="C38" s="249">
        <v>14</v>
      </c>
      <c r="D38" s="56" t="s">
        <v>77</v>
      </c>
      <c r="E38" s="250" t="s">
        <v>50</v>
      </c>
      <c r="F38" s="125" t="s">
        <v>7</v>
      </c>
      <c r="G38" s="251">
        <v>8.1389999999999993</v>
      </c>
      <c r="H38" s="252">
        <v>57000</v>
      </c>
      <c r="I38" s="253"/>
      <c r="J38" s="253"/>
      <c r="K38" s="253"/>
      <c r="L38" s="125" t="s">
        <v>4</v>
      </c>
      <c r="M38" s="3"/>
    </row>
    <row r="39" spans="1:13" ht="24.75" customHeight="1">
      <c r="A39" s="335"/>
      <c r="B39" s="349"/>
      <c r="C39" s="249">
        <v>12</v>
      </c>
      <c r="D39" s="56" t="s">
        <v>183</v>
      </c>
      <c r="E39" s="250" t="s">
        <v>184</v>
      </c>
      <c r="F39" s="125" t="s">
        <v>7</v>
      </c>
      <c r="G39" s="251">
        <v>10.765000000000001</v>
      </c>
      <c r="H39" s="252">
        <v>60000</v>
      </c>
      <c r="I39" s="253"/>
      <c r="J39" s="253"/>
      <c r="K39" s="253"/>
      <c r="L39" s="125" t="s">
        <v>4</v>
      </c>
      <c r="M39" s="3"/>
    </row>
    <row r="40" spans="1:13" ht="27" customHeight="1">
      <c r="A40" s="335"/>
      <c r="B40" s="349"/>
      <c r="C40" s="41">
        <v>10</v>
      </c>
      <c r="D40" s="57" t="s">
        <v>87</v>
      </c>
      <c r="E40" s="92" t="s">
        <v>68</v>
      </c>
      <c r="F40" s="47" t="s">
        <v>7</v>
      </c>
      <c r="G40" s="93">
        <v>11.625999999999999</v>
      </c>
      <c r="H40" s="92">
        <v>55000</v>
      </c>
      <c r="I40" s="94"/>
      <c r="J40" s="94"/>
      <c r="K40" s="94"/>
      <c r="L40" s="95" t="s">
        <v>4</v>
      </c>
      <c r="M40" s="3"/>
    </row>
    <row r="41" spans="1:13" ht="20.25" customHeight="1" thickBot="1">
      <c r="A41" s="335"/>
      <c r="B41" s="349"/>
      <c r="C41" s="41">
        <v>10</v>
      </c>
      <c r="D41" s="57" t="s">
        <v>58</v>
      </c>
      <c r="E41" s="92" t="s">
        <v>19</v>
      </c>
      <c r="F41" s="47" t="s">
        <v>7</v>
      </c>
      <c r="G41" s="93">
        <v>2.6749999999999998</v>
      </c>
      <c r="H41" s="92">
        <v>27000</v>
      </c>
      <c r="I41" s="94"/>
      <c r="J41" s="94"/>
      <c r="K41" s="94"/>
      <c r="L41" s="95" t="s">
        <v>49</v>
      </c>
      <c r="M41" s="3"/>
    </row>
    <row r="42" spans="1:13" ht="21" customHeight="1">
      <c r="A42" s="335"/>
      <c r="B42" s="345">
        <v>820</v>
      </c>
      <c r="C42" s="301">
        <v>21</v>
      </c>
      <c r="D42" s="322" t="s">
        <v>132</v>
      </c>
      <c r="E42" s="296" t="s">
        <v>25</v>
      </c>
      <c r="F42" s="297" t="s">
        <v>7</v>
      </c>
      <c r="G42" s="298">
        <v>9.625</v>
      </c>
      <c r="H42" s="215">
        <v>72000</v>
      </c>
      <c r="I42" s="299"/>
      <c r="J42" s="299"/>
      <c r="K42" s="299"/>
      <c r="L42" s="300" t="s">
        <v>4</v>
      </c>
      <c r="M42" s="3"/>
    </row>
    <row r="43" spans="1:13" ht="21" customHeight="1">
      <c r="A43" s="335"/>
      <c r="B43" s="346"/>
      <c r="C43" s="40">
        <v>16</v>
      </c>
      <c r="D43" s="55" t="s">
        <v>171</v>
      </c>
      <c r="E43" s="116" t="s">
        <v>22</v>
      </c>
      <c r="F43" s="46" t="s">
        <v>7</v>
      </c>
      <c r="G43" s="138">
        <v>10.68</v>
      </c>
      <c r="H43" s="137">
        <v>69000</v>
      </c>
      <c r="I43" s="155"/>
      <c r="J43" s="155"/>
      <c r="K43" s="155"/>
      <c r="L43" s="77" t="s">
        <v>4</v>
      </c>
      <c r="M43" s="3"/>
    </row>
    <row r="44" spans="1:13" ht="21" customHeight="1">
      <c r="A44" s="335"/>
      <c r="B44" s="346"/>
      <c r="C44" s="40">
        <v>14</v>
      </c>
      <c r="D44" s="55" t="s">
        <v>117</v>
      </c>
      <c r="E44" s="116" t="s">
        <v>63</v>
      </c>
      <c r="F44" s="46" t="s">
        <v>7</v>
      </c>
      <c r="G44" s="138">
        <v>6.5270000000000001</v>
      </c>
      <c r="H44" s="137">
        <v>69000</v>
      </c>
      <c r="I44" s="155"/>
      <c r="J44" s="155"/>
      <c r="K44" s="155"/>
      <c r="L44" s="77" t="s">
        <v>4</v>
      </c>
      <c r="M44" s="3"/>
    </row>
    <row r="45" spans="1:13" ht="23.25" customHeight="1">
      <c r="A45" s="335"/>
      <c r="B45" s="346"/>
      <c r="C45" s="40">
        <v>13</v>
      </c>
      <c r="D45" s="55" t="s">
        <v>111</v>
      </c>
      <c r="E45" s="116" t="s">
        <v>112</v>
      </c>
      <c r="F45" s="46" t="s">
        <v>7</v>
      </c>
      <c r="G45" s="138">
        <v>12.028</v>
      </c>
      <c r="H45" s="137">
        <v>69000</v>
      </c>
      <c r="I45" s="155"/>
      <c r="J45" s="155"/>
      <c r="K45" s="155"/>
      <c r="L45" s="77" t="s">
        <v>4</v>
      </c>
      <c r="M45" s="3"/>
    </row>
    <row r="46" spans="1:13" ht="21" customHeight="1">
      <c r="A46" s="335"/>
      <c r="B46" s="346"/>
      <c r="C46" s="40">
        <v>13</v>
      </c>
      <c r="D46" s="55" t="s">
        <v>113</v>
      </c>
      <c r="E46" s="116" t="s">
        <v>112</v>
      </c>
      <c r="F46" s="46" t="s">
        <v>7</v>
      </c>
      <c r="G46" s="138">
        <v>3.0779999999999998</v>
      </c>
      <c r="H46" s="137">
        <v>69000</v>
      </c>
      <c r="I46" s="155"/>
      <c r="J46" s="155"/>
      <c r="K46" s="155"/>
      <c r="L46" s="77" t="s">
        <v>4</v>
      </c>
      <c r="M46" s="3"/>
    </row>
    <row r="47" spans="1:13" ht="24" customHeight="1">
      <c r="A47" s="335"/>
      <c r="B47" s="346"/>
      <c r="C47" s="208">
        <v>12</v>
      </c>
      <c r="D47" s="56" t="s">
        <v>118</v>
      </c>
      <c r="E47" s="110" t="s">
        <v>25</v>
      </c>
      <c r="F47" s="39" t="s">
        <v>7</v>
      </c>
      <c r="G47" s="74">
        <v>4.8380000000000001</v>
      </c>
      <c r="H47" s="75">
        <v>48000</v>
      </c>
      <c r="I47" s="76"/>
      <c r="J47" s="76"/>
      <c r="K47" s="76"/>
      <c r="L47" s="64" t="s">
        <v>4</v>
      </c>
      <c r="M47" s="3"/>
    </row>
    <row r="48" spans="1:13" ht="20.25" customHeight="1" thickBot="1">
      <c r="A48" s="335"/>
      <c r="B48" s="347"/>
      <c r="C48" s="272">
        <v>11</v>
      </c>
      <c r="D48" s="282" t="s">
        <v>62</v>
      </c>
      <c r="E48" s="143" t="s">
        <v>21</v>
      </c>
      <c r="F48" s="244" t="s">
        <v>7</v>
      </c>
      <c r="G48" s="275">
        <v>2.56</v>
      </c>
      <c r="H48" s="274">
        <v>43000</v>
      </c>
      <c r="I48" s="283"/>
      <c r="J48" s="283"/>
      <c r="K48" s="283"/>
      <c r="L48" s="106" t="s">
        <v>4</v>
      </c>
      <c r="M48" s="3"/>
    </row>
    <row r="49" spans="1:14" s="15" customFormat="1" ht="20.25" customHeight="1">
      <c r="A49" s="335"/>
      <c r="B49" s="341">
        <v>720</v>
      </c>
      <c r="C49" s="45">
        <v>30</v>
      </c>
      <c r="D49" s="198" t="s">
        <v>79</v>
      </c>
      <c r="E49" s="96" t="s">
        <v>9</v>
      </c>
      <c r="F49" s="53" t="s">
        <v>7</v>
      </c>
      <c r="G49" s="97">
        <v>18.606999999999999</v>
      </c>
      <c r="H49" s="96">
        <v>69000</v>
      </c>
      <c r="I49" s="98"/>
      <c r="J49" s="99"/>
      <c r="K49" s="100"/>
      <c r="L49" s="63" t="s">
        <v>4</v>
      </c>
    </row>
    <row r="50" spans="1:14" s="15" customFormat="1" ht="18.75" customHeight="1">
      <c r="A50" s="335"/>
      <c r="B50" s="342"/>
      <c r="C50" s="44">
        <v>21</v>
      </c>
      <c r="D50" s="182" t="s">
        <v>138</v>
      </c>
      <c r="E50" s="103" t="s">
        <v>40</v>
      </c>
      <c r="F50" s="46" t="s">
        <v>7</v>
      </c>
      <c r="G50" s="104">
        <v>8.2959999999999994</v>
      </c>
      <c r="H50" s="103">
        <v>63000</v>
      </c>
      <c r="I50" s="107"/>
      <c r="J50" s="108"/>
      <c r="K50" s="109"/>
      <c r="L50" s="77" t="s">
        <v>4</v>
      </c>
    </row>
    <row r="51" spans="1:14" s="15" customFormat="1" ht="20.25" customHeight="1">
      <c r="A51" s="335"/>
      <c r="B51" s="342"/>
      <c r="C51" s="44">
        <v>20</v>
      </c>
      <c r="D51" s="200" t="s">
        <v>94</v>
      </c>
      <c r="E51" s="103" t="s">
        <v>33</v>
      </c>
      <c r="F51" s="46" t="s">
        <v>7</v>
      </c>
      <c r="G51" s="104">
        <v>4.0380000000000003</v>
      </c>
      <c r="H51" s="103">
        <v>49500</v>
      </c>
      <c r="I51" s="107"/>
      <c r="J51" s="108"/>
      <c r="K51" s="109"/>
      <c r="L51" s="77" t="s">
        <v>4</v>
      </c>
    </row>
    <row r="52" spans="1:14" s="15" customFormat="1" ht="23.25" customHeight="1">
      <c r="A52" s="335"/>
      <c r="B52" s="342"/>
      <c r="C52" s="44">
        <v>20</v>
      </c>
      <c r="D52" s="201" t="s">
        <v>78</v>
      </c>
      <c r="E52" s="103" t="s">
        <v>44</v>
      </c>
      <c r="F52" s="46" t="s">
        <v>7</v>
      </c>
      <c r="G52" s="104">
        <v>15.849</v>
      </c>
      <c r="H52" s="195">
        <v>55000</v>
      </c>
      <c r="I52" s="174"/>
      <c r="J52" s="175"/>
      <c r="K52" s="176"/>
      <c r="L52" s="77" t="s">
        <v>4</v>
      </c>
    </row>
    <row r="53" spans="1:14" s="15" customFormat="1" ht="25.5" customHeight="1">
      <c r="A53" s="335"/>
      <c r="B53" s="342"/>
      <c r="C53" s="43">
        <v>19.3</v>
      </c>
      <c r="D53" s="200" t="s">
        <v>99</v>
      </c>
      <c r="E53" s="101" t="s">
        <v>16</v>
      </c>
      <c r="F53" s="46" t="s">
        <v>7</v>
      </c>
      <c r="G53" s="104">
        <v>3.9079999999999999</v>
      </c>
      <c r="H53" s="243">
        <v>73000</v>
      </c>
      <c r="I53" s="174"/>
      <c r="J53" s="175"/>
      <c r="K53" s="176"/>
      <c r="L53" s="77" t="s">
        <v>4</v>
      </c>
    </row>
    <row r="54" spans="1:14" s="15" customFormat="1" ht="21.75" customHeight="1">
      <c r="A54" s="335"/>
      <c r="B54" s="342"/>
      <c r="C54" s="40">
        <v>15</v>
      </c>
      <c r="D54" s="197" t="s">
        <v>80</v>
      </c>
      <c r="E54" s="116" t="s">
        <v>25</v>
      </c>
      <c r="F54" s="46" t="s">
        <v>7</v>
      </c>
      <c r="G54" s="138">
        <v>6.3849999999999998</v>
      </c>
      <c r="H54" s="117">
        <v>65000</v>
      </c>
      <c r="I54" s="205"/>
      <c r="J54" s="206"/>
      <c r="K54" s="207"/>
      <c r="L54" s="77" t="s">
        <v>4</v>
      </c>
    </row>
    <row r="55" spans="1:14" s="15" customFormat="1" ht="24" customHeight="1">
      <c r="A55" s="335"/>
      <c r="B55" s="342"/>
      <c r="C55" s="40">
        <v>12</v>
      </c>
      <c r="D55" s="197" t="s">
        <v>129</v>
      </c>
      <c r="E55" s="116" t="s">
        <v>112</v>
      </c>
      <c r="F55" s="46" t="s">
        <v>7</v>
      </c>
      <c r="G55" s="138">
        <v>9.74</v>
      </c>
      <c r="H55" s="117">
        <v>70000</v>
      </c>
      <c r="I55" s="205"/>
      <c r="J55" s="206"/>
      <c r="K55" s="207"/>
      <c r="L55" s="77" t="s">
        <v>4</v>
      </c>
    </row>
    <row r="56" spans="1:14" s="15" customFormat="1" ht="18" customHeight="1">
      <c r="A56" s="335"/>
      <c r="B56" s="342"/>
      <c r="C56" s="42">
        <v>10</v>
      </c>
      <c r="D56" s="180" t="s">
        <v>88</v>
      </c>
      <c r="E56" s="116" t="s">
        <v>21</v>
      </c>
      <c r="F56" s="46" t="s">
        <v>7</v>
      </c>
      <c r="G56" s="115">
        <v>18.315999999999999</v>
      </c>
      <c r="H56" s="111">
        <v>64000</v>
      </c>
      <c r="I56" s="112"/>
      <c r="J56" s="113"/>
      <c r="K56" s="114"/>
      <c r="L56" s="77" t="s">
        <v>4</v>
      </c>
    </row>
    <row r="57" spans="1:14" s="15" customFormat="1" ht="18" customHeight="1">
      <c r="A57" s="335"/>
      <c r="B57" s="342"/>
      <c r="C57" s="42">
        <v>9</v>
      </c>
      <c r="D57" s="180" t="s">
        <v>60</v>
      </c>
      <c r="E57" s="116" t="s">
        <v>14</v>
      </c>
      <c r="F57" s="46" t="s">
        <v>7</v>
      </c>
      <c r="G57" s="115">
        <v>8.5090000000000003</v>
      </c>
      <c r="H57" s="111">
        <v>45000</v>
      </c>
      <c r="I57" s="112"/>
      <c r="J57" s="113"/>
      <c r="K57" s="114"/>
      <c r="L57" s="77" t="s">
        <v>4</v>
      </c>
    </row>
    <row r="58" spans="1:14" s="15" customFormat="1" ht="18" customHeight="1">
      <c r="A58" s="335"/>
      <c r="B58" s="342"/>
      <c r="C58" s="42">
        <v>8</v>
      </c>
      <c r="D58" s="181" t="s">
        <v>51</v>
      </c>
      <c r="E58" s="116" t="s">
        <v>50</v>
      </c>
      <c r="F58" s="46" t="s">
        <v>7</v>
      </c>
      <c r="G58" s="115">
        <v>1.6679999999999999</v>
      </c>
      <c r="H58" s="111">
        <v>49000</v>
      </c>
      <c r="I58" s="112"/>
      <c r="J58" s="113"/>
      <c r="K58" s="114"/>
      <c r="L58" s="77" t="s">
        <v>4</v>
      </c>
    </row>
    <row r="59" spans="1:14" s="15" customFormat="1" ht="15.75" customHeight="1">
      <c r="A59" s="335"/>
      <c r="B59" s="342"/>
      <c r="C59" s="208">
        <v>8</v>
      </c>
      <c r="D59" s="199" t="s">
        <v>34</v>
      </c>
      <c r="E59" s="116" t="s">
        <v>22</v>
      </c>
      <c r="F59" s="77" t="s">
        <v>7</v>
      </c>
      <c r="G59" s="115">
        <v>3.24</v>
      </c>
      <c r="H59" s="111">
        <v>45000</v>
      </c>
      <c r="I59" s="112"/>
      <c r="J59" s="113"/>
      <c r="K59" s="114"/>
      <c r="L59" s="77" t="s">
        <v>4</v>
      </c>
    </row>
    <row r="60" spans="1:14" s="15" customFormat="1" ht="18" customHeight="1" thickBot="1">
      <c r="A60" s="335"/>
      <c r="B60" s="342"/>
      <c r="C60" s="209">
        <v>8</v>
      </c>
      <c r="D60" s="186" t="s">
        <v>145</v>
      </c>
      <c r="E60" s="143" t="s">
        <v>169</v>
      </c>
      <c r="F60" s="244" t="s">
        <v>7</v>
      </c>
      <c r="G60" s="118">
        <v>8.0500000000000007</v>
      </c>
      <c r="H60" s="245">
        <v>22000</v>
      </c>
      <c r="I60" s="246"/>
      <c r="J60" s="171"/>
      <c r="K60" s="172"/>
      <c r="L60" s="106" t="s">
        <v>4</v>
      </c>
    </row>
    <row r="61" spans="1:14" s="15" customFormat="1" ht="22.5" customHeight="1">
      <c r="A61" s="335"/>
      <c r="B61" s="343">
        <v>630</v>
      </c>
      <c r="C61" s="210">
        <v>26</v>
      </c>
      <c r="D61" s="60" t="s">
        <v>71</v>
      </c>
      <c r="E61" s="72" t="s">
        <v>16</v>
      </c>
      <c r="F61" s="53" t="s">
        <v>7</v>
      </c>
      <c r="G61" s="159">
        <v>4.6779999999999999</v>
      </c>
      <c r="H61" s="165">
        <v>72000</v>
      </c>
      <c r="I61" s="160"/>
      <c r="J61" s="161"/>
      <c r="K61" s="162"/>
      <c r="L61" s="63" t="s">
        <v>4</v>
      </c>
    </row>
    <row r="62" spans="1:14" s="15" customFormat="1" ht="29.25" customHeight="1">
      <c r="A62" s="335"/>
      <c r="B62" s="373"/>
      <c r="C62" s="315">
        <v>20</v>
      </c>
      <c r="D62" s="320" t="s">
        <v>159</v>
      </c>
      <c r="E62" s="110" t="s">
        <v>9</v>
      </c>
      <c r="F62" s="183" t="s">
        <v>7</v>
      </c>
      <c r="G62" s="74">
        <v>47.155999999999999</v>
      </c>
      <c r="H62" s="316">
        <v>69000</v>
      </c>
      <c r="I62" s="317"/>
      <c r="J62" s="318"/>
      <c r="K62" s="319"/>
      <c r="L62" s="64" t="s">
        <v>4</v>
      </c>
    </row>
    <row r="63" spans="1:14" s="15" customFormat="1" ht="18" customHeight="1" thickBot="1">
      <c r="A63" s="335"/>
      <c r="B63" s="376"/>
      <c r="C63" s="209">
        <v>8</v>
      </c>
      <c r="D63" s="186" t="s">
        <v>158</v>
      </c>
      <c r="E63" s="143" t="s">
        <v>9</v>
      </c>
      <c r="F63" s="185" t="s">
        <v>7</v>
      </c>
      <c r="G63" s="118">
        <v>8.1329999999999991</v>
      </c>
      <c r="H63" s="187">
        <v>59000</v>
      </c>
      <c r="I63" s="171"/>
      <c r="J63" s="171"/>
      <c r="K63" s="172"/>
      <c r="L63" s="106" t="s">
        <v>4</v>
      </c>
    </row>
    <row r="64" spans="1:14" s="15" customFormat="1" ht="20.25" customHeight="1">
      <c r="A64" s="335"/>
      <c r="B64" s="372">
        <v>530</v>
      </c>
      <c r="C64" s="254">
        <v>24</v>
      </c>
      <c r="D64" s="227" t="s">
        <v>52</v>
      </c>
      <c r="E64" s="96" t="s">
        <v>16</v>
      </c>
      <c r="F64" s="183" t="s">
        <v>7</v>
      </c>
      <c r="G64" s="102">
        <v>10.853</v>
      </c>
      <c r="H64" s="179">
        <v>72000</v>
      </c>
      <c r="I64" s="119"/>
      <c r="J64" s="120"/>
      <c r="K64" s="121"/>
      <c r="L64" s="64" t="s">
        <v>4</v>
      </c>
      <c r="N64" s="14"/>
    </row>
    <row r="65" spans="1:21" s="15" customFormat="1" ht="24" customHeight="1">
      <c r="A65" s="335"/>
      <c r="B65" s="350"/>
      <c r="C65" s="212">
        <v>22</v>
      </c>
      <c r="D65" s="200" t="s">
        <v>89</v>
      </c>
      <c r="E65" s="101" t="s">
        <v>16</v>
      </c>
      <c r="F65" s="183" t="s">
        <v>7</v>
      </c>
      <c r="G65" s="102">
        <v>3.2909999999999999</v>
      </c>
      <c r="H65" s="179">
        <v>74000</v>
      </c>
      <c r="I65" s="119"/>
      <c r="J65" s="120"/>
      <c r="K65" s="121"/>
      <c r="L65" s="64" t="s">
        <v>4</v>
      </c>
      <c r="N65" s="14"/>
    </row>
    <row r="66" spans="1:21" s="15" customFormat="1" ht="19.5" customHeight="1">
      <c r="A66" s="335"/>
      <c r="B66" s="350"/>
      <c r="C66" s="212">
        <v>21</v>
      </c>
      <c r="D66" s="200" t="s">
        <v>133</v>
      </c>
      <c r="E66" s="101" t="s">
        <v>16</v>
      </c>
      <c r="F66" s="183" t="s">
        <v>7</v>
      </c>
      <c r="G66" s="102">
        <v>3.0350000000000001</v>
      </c>
      <c r="H66" s="179">
        <v>69000</v>
      </c>
      <c r="I66" s="119"/>
      <c r="J66" s="120"/>
      <c r="K66" s="121"/>
      <c r="L66" s="64" t="s">
        <v>4</v>
      </c>
      <c r="N66" s="14"/>
    </row>
    <row r="67" spans="1:21" s="15" customFormat="1" ht="18.75" customHeight="1">
      <c r="A67" s="335"/>
      <c r="B67" s="350"/>
      <c r="C67" s="280">
        <v>13</v>
      </c>
      <c r="D67" s="181" t="s">
        <v>160</v>
      </c>
      <c r="E67" s="101" t="s">
        <v>15</v>
      </c>
      <c r="F67" s="184" t="s">
        <v>7</v>
      </c>
      <c r="G67" s="102">
        <v>0.83599999999999997</v>
      </c>
      <c r="H67" s="179">
        <v>46000</v>
      </c>
      <c r="I67" s="119"/>
      <c r="J67" s="120"/>
      <c r="K67" s="121"/>
      <c r="L67" s="64" t="s">
        <v>4</v>
      </c>
    </row>
    <row r="68" spans="1:21" s="15" customFormat="1" ht="25.5" customHeight="1">
      <c r="A68" s="335"/>
      <c r="B68" s="350"/>
      <c r="C68" s="280">
        <v>12</v>
      </c>
      <c r="D68" s="302" t="s">
        <v>146</v>
      </c>
      <c r="E68" s="101" t="s">
        <v>33</v>
      </c>
      <c r="F68" s="184" t="s">
        <v>7</v>
      </c>
      <c r="G68" s="102">
        <v>10.891</v>
      </c>
      <c r="H68" s="179">
        <v>65000</v>
      </c>
      <c r="I68" s="119"/>
      <c r="J68" s="120"/>
      <c r="K68" s="121"/>
      <c r="L68" s="64" t="s">
        <v>4</v>
      </c>
    </row>
    <row r="69" spans="1:21" s="15" customFormat="1" ht="25.5" customHeight="1">
      <c r="A69" s="335"/>
      <c r="B69" s="350"/>
      <c r="C69" s="280">
        <v>12</v>
      </c>
      <c r="D69" s="302" t="s">
        <v>185</v>
      </c>
      <c r="E69" s="101" t="s">
        <v>50</v>
      </c>
      <c r="F69" s="184" t="s">
        <v>7</v>
      </c>
      <c r="G69" s="102">
        <v>5.327</v>
      </c>
      <c r="H69" s="179">
        <v>56000</v>
      </c>
      <c r="I69" s="119"/>
      <c r="J69" s="120"/>
      <c r="K69" s="121"/>
      <c r="L69" s="64" t="s">
        <v>4</v>
      </c>
    </row>
    <row r="70" spans="1:21" s="15" customFormat="1" ht="22.5" customHeight="1">
      <c r="A70" s="335"/>
      <c r="B70" s="350"/>
      <c r="C70" s="280">
        <v>12</v>
      </c>
      <c r="D70" s="302" t="s">
        <v>157</v>
      </c>
      <c r="E70" s="101" t="s">
        <v>33</v>
      </c>
      <c r="F70" s="184" t="s">
        <v>7</v>
      </c>
      <c r="G70" s="102">
        <v>22.53</v>
      </c>
      <c r="H70" s="179">
        <v>45000</v>
      </c>
      <c r="I70" s="119"/>
      <c r="J70" s="120"/>
      <c r="K70" s="121"/>
      <c r="L70" s="64" t="s">
        <v>4</v>
      </c>
    </row>
    <row r="71" spans="1:21" s="233" customFormat="1" ht="18.75" customHeight="1">
      <c r="A71" s="335"/>
      <c r="B71" s="350"/>
      <c r="C71" s="280">
        <v>10</v>
      </c>
      <c r="D71" s="234" t="s">
        <v>72</v>
      </c>
      <c r="E71" s="235" t="s">
        <v>22</v>
      </c>
      <c r="F71" s="236" t="s">
        <v>7</v>
      </c>
      <c r="G71" s="237">
        <v>4.5739999999999998</v>
      </c>
      <c r="H71" s="238">
        <v>54000</v>
      </c>
      <c r="I71" s="239"/>
      <c r="J71" s="240"/>
      <c r="K71" s="241"/>
      <c r="L71" s="90" t="s">
        <v>4</v>
      </c>
      <c r="M71" s="242"/>
      <c r="N71" s="242"/>
      <c r="O71" s="242"/>
      <c r="P71" s="242"/>
      <c r="Q71" s="242"/>
      <c r="R71" s="242"/>
      <c r="S71" s="242"/>
      <c r="T71" s="242"/>
      <c r="U71" s="242"/>
    </row>
    <row r="72" spans="1:21" s="15" customFormat="1" ht="18.75" customHeight="1">
      <c r="A72" s="335"/>
      <c r="B72" s="350"/>
      <c r="C72" s="281">
        <v>10</v>
      </c>
      <c r="D72" s="182" t="s">
        <v>100</v>
      </c>
      <c r="E72" s="101">
        <v>20</v>
      </c>
      <c r="F72" s="184" t="s">
        <v>7</v>
      </c>
      <c r="G72" s="102">
        <v>2.9849999999999999</v>
      </c>
      <c r="H72" s="179">
        <v>45000</v>
      </c>
      <c r="I72" s="119"/>
      <c r="J72" s="120"/>
      <c r="K72" s="121"/>
      <c r="L72" s="64" t="s">
        <v>4</v>
      </c>
    </row>
    <row r="73" spans="1:21" s="15" customFormat="1" ht="18.75" customHeight="1" thickBot="1">
      <c r="A73" s="335"/>
      <c r="B73" s="350"/>
      <c r="C73" s="281">
        <v>10</v>
      </c>
      <c r="D73" s="182" t="s">
        <v>101</v>
      </c>
      <c r="E73" s="101">
        <v>20</v>
      </c>
      <c r="F73" s="184" t="s">
        <v>7</v>
      </c>
      <c r="G73" s="102">
        <v>1.244</v>
      </c>
      <c r="H73" s="179">
        <v>38000</v>
      </c>
      <c r="I73" s="119"/>
      <c r="J73" s="120"/>
      <c r="K73" s="121"/>
      <c r="L73" s="64" t="s">
        <v>4</v>
      </c>
    </row>
    <row r="74" spans="1:21" s="15" customFormat="1" ht="19.5" customHeight="1">
      <c r="A74" s="335"/>
      <c r="B74" s="343">
        <v>426</v>
      </c>
      <c r="C74" s="45">
        <v>25</v>
      </c>
      <c r="D74" s="202" t="s">
        <v>23</v>
      </c>
      <c r="E74" s="96">
        <v>20</v>
      </c>
      <c r="F74" s="63" t="s">
        <v>7</v>
      </c>
      <c r="G74" s="97">
        <v>5.75</v>
      </c>
      <c r="H74" s="96">
        <v>54000</v>
      </c>
      <c r="I74" s="130"/>
      <c r="J74" s="131"/>
      <c r="K74" s="132"/>
      <c r="L74" s="63" t="s">
        <v>4</v>
      </c>
      <c r="M74" s="14"/>
      <c r="N74" s="14"/>
    </row>
    <row r="75" spans="1:21" s="15" customFormat="1" ht="19.5" customHeight="1">
      <c r="A75" s="335"/>
      <c r="B75" s="373"/>
      <c r="C75" s="43">
        <v>22</v>
      </c>
      <c r="D75" s="50" t="s">
        <v>147</v>
      </c>
      <c r="E75" s="101" t="s">
        <v>9</v>
      </c>
      <c r="F75" s="64" t="s">
        <v>7</v>
      </c>
      <c r="G75" s="102">
        <v>7.556</v>
      </c>
      <c r="H75" s="101">
        <v>62000</v>
      </c>
      <c r="I75" s="119"/>
      <c r="J75" s="120"/>
      <c r="K75" s="121"/>
      <c r="L75" s="64" t="s">
        <v>4</v>
      </c>
      <c r="M75" s="14"/>
      <c r="N75" s="14"/>
    </row>
    <row r="76" spans="1:21" s="15" customFormat="1" ht="20.25" customHeight="1">
      <c r="A76" s="335"/>
      <c r="B76" s="373"/>
      <c r="C76" s="43">
        <v>14</v>
      </c>
      <c r="D76" s="51" t="s">
        <v>96</v>
      </c>
      <c r="E76" s="101">
        <v>20</v>
      </c>
      <c r="F76" s="64" t="s">
        <v>7</v>
      </c>
      <c r="G76" s="102">
        <v>15.108000000000001</v>
      </c>
      <c r="H76" s="101">
        <v>62000</v>
      </c>
      <c r="I76" s="119"/>
      <c r="J76" s="120"/>
      <c r="K76" s="121"/>
      <c r="L76" s="64" t="s">
        <v>4</v>
      </c>
      <c r="M76" s="14"/>
      <c r="N76" s="14"/>
    </row>
    <row r="77" spans="1:21" s="15" customFormat="1" ht="23.25" customHeight="1">
      <c r="A77" s="335"/>
      <c r="B77" s="373"/>
      <c r="C77" s="43">
        <v>13</v>
      </c>
      <c r="D77" s="50" t="s">
        <v>123</v>
      </c>
      <c r="E77" s="101">
        <v>20</v>
      </c>
      <c r="F77" s="64" t="s">
        <v>7</v>
      </c>
      <c r="G77" s="102">
        <v>35.404000000000003</v>
      </c>
      <c r="H77" s="101">
        <v>56000</v>
      </c>
      <c r="I77" s="119"/>
      <c r="J77" s="120"/>
      <c r="K77" s="121"/>
      <c r="L77" s="64" t="s">
        <v>4</v>
      </c>
      <c r="M77" s="14"/>
      <c r="N77" s="14"/>
    </row>
    <row r="78" spans="1:21" s="15" customFormat="1" ht="23.25" customHeight="1">
      <c r="A78" s="335"/>
      <c r="B78" s="373"/>
      <c r="C78" s="43">
        <v>12</v>
      </c>
      <c r="D78" s="50" t="s">
        <v>124</v>
      </c>
      <c r="E78" s="101">
        <v>20</v>
      </c>
      <c r="F78" s="64" t="s">
        <v>7</v>
      </c>
      <c r="G78" s="102">
        <v>58.293999999999997</v>
      </c>
      <c r="H78" s="101">
        <v>56000</v>
      </c>
      <c r="I78" s="119"/>
      <c r="J78" s="120"/>
      <c r="K78" s="121"/>
      <c r="L78" s="64" t="s">
        <v>4</v>
      </c>
      <c r="M78" s="14"/>
      <c r="N78" s="14"/>
    </row>
    <row r="79" spans="1:21" s="15" customFormat="1" ht="21" customHeight="1">
      <c r="A79" s="335"/>
      <c r="B79" s="373"/>
      <c r="C79" s="43">
        <v>11</v>
      </c>
      <c r="D79" s="50" t="s">
        <v>125</v>
      </c>
      <c r="E79" s="101" t="s">
        <v>14</v>
      </c>
      <c r="F79" s="64" t="s">
        <v>7</v>
      </c>
      <c r="G79" s="102">
        <v>17.419</v>
      </c>
      <c r="H79" s="101">
        <v>55000</v>
      </c>
      <c r="I79" s="119"/>
      <c r="J79" s="120"/>
      <c r="K79" s="121"/>
      <c r="L79" s="64" t="s">
        <v>4</v>
      </c>
      <c r="M79" s="14"/>
      <c r="N79" s="14"/>
    </row>
    <row r="80" spans="1:21" s="15" customFormat="1" ht="18" customHeight="1">
      <c r="A80" s="335"/>
      <c r="B80" s="377"/>
      <c r="C80" s="43">
        <v>11</v>
      </c>
      <c r="D80" s="59" t="s">
        <v>55</v>
      </c>
      <c r="E80" s="110">
        <v>20</v>
      </c>
      <c r="F80" s="64" t="s">
        <v>7</v>
      </c>
      <c r="G80" s="102">
        <v>1.008</v>
      </c>
      <c r="H80" s="101">
        <v>54000</v>
      </c>
      <c r="I80" s="119"/>
      <c r="J80" s="120"/>
      <c r="K80" s="121"/>
      <c r="L80" s="64" t="s">
        <v>4</v>
      </c>
      <c r="M80" s="14"/>
    </row>
    <row r="81" spans="1:14" s="15" customFormat="1" ht="18" customHeight="1">
      <c r="A81" s="335"/>
      <c r="B81" s="377"/>
      <c r="C81" s="43">
        <v>10</v>
      </c>
      <c r="D81" s="52" t="s">
        <v>161</v>
      </c>
      <c r="E81" s="110" t="s">
        <v>14</v>
      </c>
      <c r="F81" s="64" t="s">
        <v>7</v>
      </c>
      <c r="G81" s="102">
        <v>10.715</v>
      </c>
      <c r="H81" s="101">
        <v>66000</v>
      </c>
      <c r="I81" s="119"/>
      <c r="J81" s="120"/>
      <c r="K81" s="121"/>
      <c r="L81" s="64" t="s">
        <v>4</v>
      </c>
      <c r="M81" s="14"/>
    </row>
    <row r="82" spans="1:14" s="15" customFormat="1" ht="18" customHeight="1">
      <c r="A82" s="335"/>
      <c r="B82" s="377"/>
      <c r="C82" s="212">
        <v>10</v>
      </c>
      <c r="D82" s="59" t="s">
        <v>64</v>
      </c>
      <c r="E82" s="110" t="s">
        <v>9</v>
      </c>
      <c r="F82" s="64" t="s">
        <v>7</v>
      </c>
      <c r="G82" s="102">
        <v>2.1240000000000001</v>
      </c>
      <c r="H82" s="101">
        <v>54000</v>
      </c>
      <c r="I82" s="119"/>
      <c r="J82" s="120"/>
      <c r="K82" s="121"/>
      <c r="L82" s="64" t="s">
        <v>4</v>
      </c>
      <c r="M82" s="14"/>
    </row>
    <row r="83" spans="1:14" s="15" customFormat="1" ht="26.25" customHeight="1">
      <c r="A83" s="335"/>
      <c r="B83" s="377"/>
      <c r="C83" s="314">
        <v>9</v>
      </c>
      <c r="D83" s="55" t="s">
        <v>172</v>
      </c>
      <c r="E83" s="116" t="s">
        <v>9</v>
      </c>
      <c r="F83" s="77" t="s">
        <v>7</v>
      </c>
      <c r="G83" s="104">
        <v>10.227</v>
      </c>
      <c r="H83" s="103">
        <v>46000</v>
      </c>
      <c r="I83" s="122"/>
      <c r="J83" s="123"/>
      <c r="K83" s="124"/>
      <c r="L83" s="77" t="s">
        <v>4</v>
      </c>
      <c r="M83" s="14"/>
    </row>
    <row r="84" spans="1:14" s="15" customFormat="1" ht="18" customHeight="1" thickBot="1">
      <c r="A84" s="335"/>
      <c r="B84" s="378"/>
      <c r="C84" s="321">
        <v>6</v>
      </c>
      <c r="D84" s="166" t="s">
        <v>162</v>
      </c>
      <c r="E84" s="167">
        <v>20</v>
      </c>
      <c r="F84" s="78" t="s">
        <v>7</v>
      </c>
      <c r="G84" s="285">
        <v>0.72099999999999997</v>
      </c>
      <c r="H84" s="105">
        <v>42000</v>
      </c>
      <c r="I84" s="286"/>
      <c r="J84" s="287"/>
      <c r="K84" s="288"/>
      <c r="L84" s="78" t="s">
        <v>4</v>
      </c>
      <c r="M84" s="14"/>
    </row>
    <row r="85" spans="1:14" s="15" customFormat="1" ht="18" customHeight="1">
      <c r="A85" s="335"/>
      <c r="B85" s="379">
        <v>377</v>
      </c>
      <c r="C85" s="45">
        <v>14</v>
      </c>
      <c r="D85" s="60" t="s">
        <v>81</v>
      </c>
      <c r="E85" s="96" t="s">
        <v>26</v>
      </c>
      <c r="F85" s="63" t="s">
        <v>7</v>
      </c>
      <c r="G85" s="97">
        <v>1.327</v>
      </c>
      <c r="H85" s="96">
        <v>40000</v>
      </c>
      <c r="I85" s="130"/>
      <c r="J85" s="131"/>
      <c r="K85" s="132"/>
      <c r="L85" s="63" t="s">
        <v>4</v>
      </c>
      <c r="N85" s="14"/>
    </row>
    <row r="86" spans="1:14" s="15" customFormat="1" ht="18" customHeight="1">
      <c r="A86" s="335"/>
      <c r="B86" s="380"/>
      <c r="C86" s="212">
        <v>12</v>
      </c>
      <c r="D86" s="59" t="s">
        <v>130</v>
      </c>
      <c r="E86" s="101" t="s">
        <v>9</v>
      </c>
      <c r="F86" s="64" t="s">
        <v>7</v>
      </c>
      <c r="G86" s="102">
        <v>8.4190000000000005</v>
      </c>
      <c r="H86" s="101">
        <v>55000</v>
      </c>
      <c r="I86" s="119"/>
      <c r="J86" s="120"/>
      <c r="K86" s="121"/>
      <c r="L86" s="64" t="s">
        <v>4</v>
      </c>
      <c r="N86" s="14"/>
    </row>
    <row r="87" spans="1:14" s="15" customFormat="1" ht="18" customHeight="1">
      <c r="A87" s="335"/>
      <c r="B87" s="380"/>
      <c r="C87" s="228">
        <v>12</v>
      </c>
      <c r="D87" s="59" t="s">
        <v>163</v>
      </c>
      <c r="E87" s="103" t="s">
        <v>9</v>
      </c>
      <c r="F87" s="77" t="s">
        <v>7</v>
      </c>
      <c r="G87" s="104">
        <v>3.22</v>
      </c>
      <c r="H87" s="103">
        <v>53000</v>
      </c>
      <c r="I87" s="122"/>
      <c r="J87" s="123"/>
      <c r="K87" s="124"/>
      <c r="L87" s="77" t="s">
        <v>4</v>
      </c>
      <c r="N87" s="14"/>
    </row>
    <row r="88" spans="1:14" s="15" customFormat="1" ht="18" customHeight="1">
      <c r="A88" s="335"/>
      <c r="B88" s="380"/>
      <c r="C88" s="188">
        <v>12</v>
      </c>
      <c r="D88" s="59" t="s">
        <v>134</v>
      </c>
      <c r="E88" s="191">
        <v>20</v>
      </c>
      <c r="F88" s="142" t="s">
        <v>7</v>
      </c>
      <c r="G88" s="190">
        <f>5.092-0.718</f>
        <v>4.3739999999999997</v>
      </c>
      <c r="H88" s="191">
        <v>53000</v>
      </c>
      <c r="I88" s="192"/>
      <c r="J88" s="193"/>
      <c r="K88" s="194"/>
      <c r="L88" s="142" t="s">
        <v>4</v>
      </c>
      <c r="N88" s="14"/>
    </row>
    <row r="89" spans="1:14" s="15" customFormat="1" ht="18" customHeight="1">
      <c r="A89" s="335"/>
      <c r="B89" s="380"/>
      <c r="C89" s="44">
        <v>10</v>
      </c>
      <c r="D89" s="52" t="s">
        <v>43</v>
      </c>
      <c r="E89" s="103" t="s">
        <v>26</v>
      </c>
      <c r="F89" s="77" t="s">
        <v>7</v>
      </c>
      <c r="G89" s="104">
        <v>1.363</v>
      </c>
      <c r="H89" s="103">
        <v>26000</v>
      </c>
      <c r="I89" s="122"/>
      <c r="J89" s="123"/>
      <c r="K89" s="124"/>
      <c r="L89" s="77" t="s">
        <v>4</v>
      </c>
      <c r="N89" s="14"/>
    </row>
    <row r="90" spans="1:14" s="15" customFormat="1" ht="25.5" customHeight="1">
      <c r="A90" s="335"/>
      <c r="B90" s="380"/>
      <c r="C90" s="43">
        <v>9</v>
      </c>
      <c r="D90" s="56" t="s">
        <v>148</v>
      </c>
      <c r="E90" s="101">
        <v>20</v>
      </c>
      <c r="F90" s="64" t="s">
        <v>7</v>
      </c>
      <c r="G90" s="102">
        <v>5.2119999999999997</v>
      </c>
      <c r="H90" s="101">
        <v>56000</v>
      </c>
      <c r="I90" s="119"/>
      <c r="J90" s="120"/>
      <c r="K90" s="121"/>
      <c r="L90" s="64" t="s">
        <v>4</v>
      </c>
      <c r="N90" s="14"/>
    </row>
    <row r="91" spans="1:14" s="15" customFormat="1" ht="18" customHeight="1" thickBot="1">
      <c r="A91" s="335"/>
      <c r="B91" s="381"/>
      <c r="C91" s="257">
        <v>9</v>
      </c>
      <c r="D91" s="166" t="s">
        <v>97</v>
      </c>
      <c r="E91" s="105" t="s">
        <v>26</v>
      </c>
      <c r="F91" s="78" t="s">
        <v>7</v>
      </c>
      <c r="G91" s="285">
        <v>1.288</v>
      </c>
      <c r="H91" s="105">
        <v>26000</v>
      </c>
      <c r="I91" s="292"/>
      <c r="J91" s="293"/>
      <c r="K91" s="294"/>
      <c r="L91" s="78" t="s">
        <v>4</v>
      </c>
      <c r="N91" s="14"/>
    </row>
    <row r="92" spans="1:14" s="15" customFormat="1" ht="18.75" hidden="1" customHeight="1">
      <c r="A92" s="335"/>
      <c r="B92" s="348">
        <v>325</v>
      </c>
      <c r="C92" s="49"/>
      <c r="D92" s="60"/>
      <c r="E92" s="72"/>
      <c r="F92" s="63"/>
      <c r="G92" s="71"/>
      <c r="H92" s="72"/>
      <c r="I92" s="144"/>
      <c r="J92" s="145"/>
      <c r="K92" s="146"/>
      <c r="L92" s="63"/>
    </row>
    <row r="93" spans="1:14" s="15" customFormat="1" ht="18.75" customHeight="1">
      <c r="A93" s="335"/>
      <c r="B93" s="349"/>
      <c r="C93" s="42">
        <v>12</v>
      </c>
      <c r="D93" s="59" t="s">
        <v>149</v>
      </c>
      <c r="E93" s="110" t="s">
        <v>114</v>
      </c>
      <c r="F93" s="64" t="s">
        <v>7</v>
      </c>
      <c r="G93" s="74">
        <v>1.1259999999999999</v>
      </c>
      <c r="H93" s="110">
        <v>56000</v>
      </c>
      <c r="I93" s="134"/>
      <c r="J93" s="135"/>
      <c r="K93" s="136"/>
      <c r="L93" s="64" t="s">
        <v>4</v>
      </c>
    </row>
    <row r="94" spans="1:14" s="15" customFormat="1" ht="18.75" customHeight="1">
      <c r="A94" s="335"/>
      <c r="B94" s="349"/>
      <c r="C94" s="42">
        <v>12</v>
      </c>
      <c r="D94" s="59" t="s">
        <v>164</v>
      </c>
      <c r="E94" s="110" t="s">
        <v>9</v>
      </c>
      <c r="F94" s="64" t="s">
        <v>7</v>
      </c>
      <c r="G94" s="74">
        <v>3.399</v>
      </c>
      <c r="H94" s="110">
        <v>53000</v>
      </c>
      <c r="I94" s="134"/>
      <c r="J94" s="135"/>
      <c r="K94" s="136"/>
      <c r="L94" s="64" t="s">
        <v>4</v>
      </c>
    </row>
    <row r="95" spans="1:14" s="15" customFormat="1" ht="18.75" customHeight="1">
      <c r="A95" s="335"/>
      <c r="B95" s="349"/>
      <c r="C95" s="42">
        <v>10</v>
      </c>
      <c r="D95" s="59" t="s">
        <v>139</v>
      </c>
      <c r="E95" s="110" t="s">
        <v>14</v>
      </c>
      <c r="F95" s="64" t="s">
        <v>7</v>
      </c>
      <c r="G95" s="74">
        <v>4.3319999999999999</v>
      </c>
      <c r="H95" s="110">
        <v>61000</v>
      </c>
      <c r="I95" s="134"/>
      <c r="J95" s="135"/>
      <c r="K95" s="136"/>
      <c r="L95" s="64" t="s">
        <v>4</v>
      </c>
    </row>
    <row r="96" spans="1:14" s="15" customFormat="1" ht="18.75" customHeight="1">
      <c r="A96" s="335"/>
      <c r="B96" s="349"/>
      <c r="C96" s="42">
        <v>10</v>
      </c>
      <c r="D96" s="59" t="s">
        <v>74</v>
      </c>
      <c r="E96" s="110" t="s">
        <v>14</v>
      </c>
      <c r="F96" s="64" t="s">
        <v>7</v>
      </c>
      <c r="G96" s="74">
        <v>0.83</v>
      </c>
      <c r="H96" s="110">
        <v>49000</v>
      </c>
      <c r="I96" s="134"/>
      <c r="J96" s="135"/>
      <c r="K96" s="136"/>
      <c r="L96" s="64" t="s">
        <v>4</v>
      </c>
    </row>
    <row r="97" spans="1:13" s="15" customFormat="1" ht="18.75" customHeight="1">
      <c r="A97" s="335"/>
      <c r="B97" s="349"/>
      <c r="C97" s="42">
        <v>10</v>
      </c>
      <c r="D97" s="59" t="s">
        <v>165</v>
      </c>
      <c r="E97" s="110" t="s">
        <v>9</v>
      </c>
      <c r="F97" s="64" t="s">
        <v>7</v>
      </c>
      <c r="G97" s="74">
        <v>19.283999999999999</v>
      </c>
      <c r="H97" s="110">
        <v>55000</v>
      </c>
      <c r="I97" s="134"/>
      <c r="J97" s="135"/>
      <c r="K97" s="136"/>
      <c r="L97" s="64" t="s">
        <v>4</v>
      </c>
    </row>
    <row r="98" spans="1:13" s="15" customFormat="1" ht="18.75" customHeight="1">
      <c r="A98" s="335"/>
      <c r="B98" s="349"/>
      <c r="C98" s="42">
        <v>10</v>
      </c>
      <c r="D98" s="52" t="s">
        <v>131</v>
      </c>
      <c r="E98" s="110" t="s">
        <v>9</v>
      </c>
      <c r="F98" s="64" t="s">
        <v>7</v>
      </c>
      <c r="G98" s="74">
        <v>3.738</v>
      </c>
      <c r="H98" s="110">
        <v>44000</v>
      </c>
      <c r="I98" s="134"/>
      <c r="J98" s="135"/>
      <c r="K98" s="136"/>
      <c r="L98" s="64" t="s">
        <v>4</v>
      </c>
    </row>
    <row r="99" spans="1:13" s="15" customFormat="1" ht="18.75" customHeight="1">
      <c r="A99" s="335"/>
      <c r="B99" s="349"/>
      <c r="C99" s="42">
        <v>9</v>
      </c>
      <c r="D99" s="59" t="s">
        <v>119</v>
      </c>
      <c r="E99" s="110" t="s">
        <v>9</v>
      </c>
      <c r="F99" s="64" t="s">
        <v>7</v>
      </c>
      <c r="G99" s="74">
        <f>22.128-17.62</f>
        <v>4.5079999999999991</v>
      </c>
      <c r="H99" s="110">
        <v>55000</v>
      </c>
      <c r="I99" s="134"/>
      <c r="J99" s="135"/>
      <c r="K99" s="136"/>
      <c r="L99" s="64" t="s">
        <v>4</v>
      </c>
    </row>
    <row r="100" spans="1:13" s="15" customFormat="1" ht="18.75" customHeight="1">
      <c r="A100" s="335"/>
      <c r="B100" s="349"/>
      <c r="C100" s="40">
        <v>9</v>
      </c>
      <c r="D100" s="52" t="s">
        <v>173</v>
      </c>
      <c r="E100" s="116">
        <v>20</v>
      </c>
      <c r="F100" s="77" t="s">
        <v>7</v>
      </c>
      <c r="G100" s="138">
        <f>3.252-1.61</f>
        <v>1.6419999999999997</v>
      </c>
      <c r="H100" s="116">
        <v>54000</v>
      </c>
      <c r="I100" s="139"/>
      <c r="J100" s="140"/>
      <c r="K100" s="141"/>
      <c r="L100" s="77" t="s">
        <v>4</v>
      </c>
    </row>
    <row r="101" spans="1:13" s="15" customFormat="1" ht="18.75" customHeight="1">
      <c r="A101" s="335"/>
      <c r="B101" s="349"/>
      <c r="C101" s="40">
        <v>8</v>
      </c>
      <c r="D101" s="52" t="s">
        <v>120</v>
      </c>
      <c r="E101" s="116" t="s">
        <v>14</v>
      </c>
      <c r="F101" s="77" t="s">
        <v>7</v>
      </c>
      <c r="G101" s="138">
        <v>21.974</v>
      </c>
      <c r="H101" s="116">
        <v>67000</v>
      </c>
      <c r="I101" s="139"/>
      <c r="J101" s="140"/>
      <c r="K101" s="141"/>
      <c r="L101" s="77" t="s">
        <v>4</v>
      </c>
    </row>
    <row r="102" spans="1:13" s="15" customFormat="1" ht="18.75" customHeight="1">
      <c r="A102" s="335"/>
      <c r="B102" s="349"/>
      <c r="C102" s="40">
        <v>8</v>
      </c>
      <c r="D102" s="52" t="s">
        <v>102</v>
      </c>
      <c r="E102" s="116" t="s">
        <v>14</v>
      </c>
      <c r="F102" s="77" t="s">
        <v>7</v>
      </c>
      <c r="G102" s="138">
        <v>19.992999999999999</v>
      </c>
      <c r="H102" s="116">
        <v>64000</v>
      </c>
      <c r="I102" s="139"/>
      <c r="J102" s="140"/>
      <c r="K102" s="141"/>
      <c r="L102" s="77" t="s">
        <v>179</v>
      </c>
    </row>
    <row r="103" spans="1:13" s="15" customFormat="1" ht="18.75" customHeight="1">
      <c r="A103" s="335"/>
      <c r="B103" s="349"/>
      <c r="C103" s="40">
        <v>8</v>
      </c>
      <c r="D103" s="52" t="s">
        <v>115</v>
      </c>
      <c r="E103" s="116" t="s">
        <v>14</v>
      </c>
      <c r="F103" s="77" t="s">
        <v>7</v>
      </c>
      <c r="G103" s="138">
        <v>13</v>
      </c>
      <c r="H103" s="116">
        <v>67000</v>
      </c>
      <c r="I103" s="139"/>
      <c r="J103" s="140"/>
      <c r="K103" s="141"/>
      <c r="L103" s="77" t="s">
        <v>4</v>
      </c>
    </row>
    <row r="104" spans="1:13" s="15" customFormat="1" ht="18.75" customHeight="1">
      <c r="A104" s="335"/>
      <c r="B104" s="349"/>
      <c r="C104" s="40">
        <v>8</v>
      </c>
      <c r="D104" s="52" t="s">
        <v>186</v>
      </c>
      <c r="E104" s="116" t="s">
        <v>14</v>
      </c>
      <c r="F104" s="77" t="s">
        <v>7</v>
      </c>
      <c r="G104" s="138">
        <v>0.56000000000000005</v>
      </c>
      <c r="H104" s="116">
        <v>55000</v>
      </c>
      <c r="I104" s="139"/>
      <c r="J104" s="140"/>
      <c r="K104" s="141"/>
      <c r="L104" s="77" t="s">
        <v>4</v>
      </c>
    </row>
    <row r="105" spans="1:13" s="15" customFormat="1" ht="18.75" customHeight="1" thickBot="1">
      <c r="A105" s="335"/>
      <c r="B105" s="378"/>
      <c r="C105" s="272">
        <v>8</v>
      </c>
      <c r="D105" s="273" t="s">
        <v>150</v>
      </c>
      <c r="E105" s="274" t="s">
        <v>14</v>
      </c>
      <c r="F105" s="106" t="s">
        <v>7</v>
      </c>
      <c r="G105" s="275">
        <v>2.827</v>
      </c>
      <c r="H105" s="143">
        <v>45000</v>
      </c>
      <c r="I105" s="276"/>
      <c r="J105" s="277"/>
      <c r="K105" s="278"/>
      <c r="L105" s="133" t="s">
        <v>4</v>
      </c>
      <c r="M105" s="24"/>
    </row>
    <row r="106" spans="1:13" s="15" customFormat="1" ht="21.75" customHeight="1">
      <c r="A106" s="335"/>
      <c r="B106" s="343">
        <v>273</v>
      </c>
      <c r="C106" s="49">
        <v>20</v>
      </c>
      <c r="D106" s="303" t="s">
        <v>92</v>
      </c>
      <c r="E106" s="149" t="s">
        <v>14</v>
      </c>
      <c r="F106" s="63" t="s">
        <v>7</v>
      </c>
      <c r="G106" s="71">
        <v>5.6779999999999999</v>
      </c>
      <c r="H106" s="72">
        <v>52000</v>
      </c>
      <c r="I106" s="144"/>
      <c r="J106" s="145"/>
      <c r="K106" s="146"/>
      <c r="L106" s="304" t="s">
        <v>4</v>
      </c>
      <c r="M106" s="24"/>
    </row>
    <row r="107" spans="1:13" s="15" customFormat="1" ht="21.75" customHeight="1">
      <c r="A107" s="335"/>
      <c r="B107" s="373"/>
      <c r="C107" s="40">
        <v>18</v>
      </c>
      <c r="D107" s="256" t="s">
        <v>135</v>
      </c>
      <c r="E107" s="137" t="s">
        <v>14</v>
      </c>
      <c r="F107" s="77" t="s">
        <v>7</v>
      </c>
      <c r="G107" s="138">
        <v>2.657</v>
      </c>
      <c r="H107" s="116">
        <v>52000</v>
      </c>
      <c r="I107" s="139"/>
      <c r="J107" s="140"/>
      <c r="K107" s="141"/>
      <c r="L107" s="84" t="s">
        <v>4</v>
      </c>
      <c r="M107" s="24"/>
    </row>
    <row r="108" spans="1:13" s="15" customFormat="1" ht="21.75" customHeight="1">
      <c r="A108" s="335"/>
      <c r="B108" s="373"/>
      <c r="C108" s="40">
        <v>16</v>
      </c>
      <c r="D108" s="256" t="s">
        <v>136</v>
      </c>
      <c r="E108" s="137" t="s">
        <v>14</v>
      </c>
      <c r="F108" s="77" t="s">
        <v>7</v>
      </c>
      <c r="G108" s="138">
        <v>2.3490000000000002</v>
      </c>
      <c r="H108" s="116">
        <v>49000</v>
      </c>
      <c r="I108" s="139"/>
      <c r="J108" s="140"/>
      <c r="K108" s="141"/>
      <c r="L108" s="84" t="s">
        <v>4</v>
      </c>
      <c r="M108" s="24"/>
    </row>
    <row r="109" spans="1:13" s="15" customFormat="1" ht="26.25" customHeight="1">
      <c r="A109" s="335"/>
      <c r="B109" s="373"/>
      <c r="C109" s="40">
        <v>10</v>
      </c>
      <c r="D109" s="256" t="s">
        <v>187</v>
      </c>
      <c r="E109" s="137" t="s">
        <v>14</v>
      </c>
      <c r="F109" s="77" t="s">
        <v>7</v>
      </c>
      <c r="G109" s="138">
        <v>4.5629999999999997</v>
      </c>
      <c r="H109" s="116">
        <v>60000</v>
      </c>
      <c r="I109" s="139"/>
      <c r="J109" s="140"/>
      <c r="K109" s="141"/>
      <c r="L109" s="84" t="s">
        <v>4</v>
      </c>
      <c r="M109" s="24"/>
    </row>
    <row r="110" spans="1:13" s="15" customFormat="1" ht="21.75" customHeight="1">
      <c r="A110" s="335"/>
      <c r="B110" s="373"/>
      <c r="C110" s="213">
        <v>10</v>
      </c>
      <c r="D110" s="256" t="s">
        <v>166</v>
      </c>
      <c r="E110" s="137" t="s">
        <v>9</v>
      </c>
      <c r="F110" s="77" t="s">
        <v>7</v>
      </c>
      <c r="G110" s="138">
        <v>3.3820000000000001</v>
      </c>
      <c r="H110" s="116">
        <v>52000</v>
      </c>
      <c r="I110" s="139"/>
      <c r="J110" s="140"/>
      <c r="K110" s="141"/>
      <c r="L110" s="84" t="s">
        <v>4</v>
      </c>
      <c r="M110" s="24"/>
    </row>
    <row r="111" spans="1:13" s="4" customFormat="1" ht="18" customHeight="1">
      <c r="A111" s="335"/>
      <c r="B111" s="344"/>
      <c r="C111" s="213">
        <v>9</v>
      </c>
      <c r="D111" s="52" t="s">
        <v>73</v>
      </c>
      <c r="E111" s="103" t="s">
        <v>9</v>
      </c>
      <c r="F111" s="77" t="s">
        <v>7</v>
      </c>
      <c r="G111" s="138">
        <v>1.35</v>
      </c>
      <c r="H111" s="116">
        <v>39000</v>
      </c>
      <c r="I111" s="139"/>
      <c r="J111" s="140"/>
      <c r="K111" s="141"/>
      <c r="L111" s="77" t="s">
        <v>4</v>
      </c>
    </row>
    <row r="112" spans="1:13" s="4" customFormat="1" ht="18" customHeight="1">
      <c r="A112" s="335"/>
      <c r="B112" s="344"/>
      <c r="C112" s="40">
        <v>9</v>
      </c>
      <c r="D112" s="52" t="s">
        <v>67</v>
      </c>
      <c r="E112" s="103" t="s">
        <v>9</v>
      </c>
      <c r="F112" s="77" t="s">
        <v>7</v>
      </c>
      <c r="G112" s="138">
        <v>20.655000000000001</v>
      </c>
      <c r="H112" s="116">
        <v>53500</v>
      </c>
      <c r="I112" s="139"/>
      <c r="J112" s="140"/>
      <c r="K112" s="141"/>
      <c r="L112" s="77" t="s">
        <v>4</v>
      </c>
    </row>
    <row r="113" spans="1:12" s="4" customFormat="1" ht="18" customHeight="1">
      <c r="A113" s="335"/>
      <c r="B113" s="344"/>
      <c r="C113" s="40">
        <v>9</v>
      </c>
      <c r="D113" s="52" t="s">
        <v>107</v>
      </c>
      <c r="E113" s="103" t="s">
        <v>9</v>
      </c>
      <c r="F113" s="77" t="s">
        <v>7</v>
      </c>
      <c r="G113" s="138">
        <v>16.116</v>
      </c>
      <c r="H113" s="116">
        <v>52500</v>
      </c>
      <c r="I113" s="139"/>
      <c r="J113" s="140"/>
      <c r="K113" s="141"/>
      <c r="L113" s="77" t="s">
        <v>4</v>
      </c>
    </row>
    <row r="114" spans="1:12" s="4" customFormat="1" ht="18" customHeight="1">
      <c r="A114" s="335"/>
      <c r="B114" s="344"/>
      <c r="C114" s="40">
        <v>8</v>
      </c>
      <c r="D114" s="52" t="s">
        <v>59</v>
      </c>
      <c r="E114" s="103" t="s">
        <v>14</v>
      </c>
      <c r="F114" s="77" t="s">
        <v>7</v>
      </c>
      <c r="G114" s="138">
        <v>28.8</v>
      </c>
      <c r="H114" s="116">
        <v>59000</v>
      </c>
      <c r="I114" s="139"/>
      <c r="J114" s="140"/>
      <c r="K114" s="141"/>
      <c r="L114" s="77" t="s">
        <v>4</v>
      </c>
    </row>
    <row r="115" spans="1:12" s="4" customFormat="1" ht="18" customHeight="1" thickBot="1">
      <c r="A115" s="335"/>
      <c r="B115" s="376"/>
      <c r="C115" s="272">
        <v>8</v>
      </c>
      <c r="D115" s="289" t="s">
        <v>41</v>
      </c>
      <c r="E115" s="291" t="s">
        <v>24</v>
      </c>
      <c r="F115" s="106" t="s">
        <v>7</v>
      </c>
      <c r="G115" s="305">
        <v>13.378</v>
      </c>
      <c r="H115" s="143">
        <v>54000</v>
      </c>
      <c r="I115" s="276"/>
      <c r="J115" s="277"/>
      <c r="K115" s="278"/>
      <c r="L115" s="106" t="s">
        <v>4</v>
      </c>
    </row>
    <row r="116" spans="1:12" s="4" customFormat="1" ht="18" customHeight="1">
      <c r="A116" s="335"/>
      <c r="B116" s="389">
        <v>219</v>
      </c>
      <c r="C116" s="301">
        <v>14</v>
      </c>
      <c r="D116" s="189" t="s">
        <v>93</v>
      </c>
      <c r="E116" s="191" t="s">
        <v>14</v>
      </c>
      <c r="F116" s="142" t="s">
        <v>7</v>
      </c>
      <c r="G116" s="268">
        <v>1.258</v>
      </c>
      <c r="H116" s="264">
        <v>49000</v>
      </c>
      <c r="I116" s="269"/>
      <c r="J116" s="270"/>
      <c r="K116" s="271"/>
      <c r="L116" s="300" t="s">
        <v>4</v>
      </c>
    </row>
    <row r="117" spans="1:12" s="4" customFormat="1" ht="18" customHeight="1">
      <c r="A117" s="335"/>
      <c r="B117" s="389"/>
      <c r="C117" s="40">
        <v>10</v>
      </c>
      <c r="D117" s="52" t="s">
        <v>151</v>
      </c>
      <c r="E117" s="103" t="s">
        <v>114</v>
      </c>
      <c r="F117" s="77" t="s">
        <v>7</v>
      </c>
      <c r="G117" s="138">
        <v>9.6649999999999991</v>
      </c>
      <c r="H117" s="116">
        <v>55000</v>
      </c>
      <c r="I117" s="139"/>
      <c r="J117" s="140"/>
      <c r="K117" s="141"/>
      <c r="L117" s="77" t="s">
        <v>4</v>
      </c>
    </row>
    <row r="118" spans="1:12" s="4" customFormat="1" ht="18" customHeight="1">
      <c r="A118" s="335"/>
      <c r="B118" s="389"/>
      <c r="C118" s="42">
        <v>10</v>
      </c>
      <c r="D118" s="59" t="s">
        <v>108</v>
      </c>
      <c r="E118" s="101" t="s">
        <v>9</v>
      </c>
      <c r="F118" s="64" t="s">
        <v>7</v>
      </c>
      <c r="G118" s="74">
        <v>3.653</v>
      </c>
      <c r="H118" s="110">
        <v>55000</v>
      </c>
      <c r="I118" s="134"/>
      <c r="J118" s="135"/>
      <c r="K118" s="136"/>
      <c r="L118" s="64" t="s">
        <v>4</v>
      </c>
    </row>
    <row r="119" spans="1:12" s="4" customFormat="1" ht="18" customHeight="1">
      <c r="A119" s="335"/>
      <c r="B119" s="389"/>
      <c r="C119" s="213">
        <v>10</v>
      </c>
      <c r="D119" s="52" t="s">
        <v>167</v>
      </c>
      <c r="E119" s="103" t="s">
        <v>9</v>
      </c>
      <c r="F119" s="77" t="s">
        <v>7</v>
      </c>
      <c r="G119" s="138">
        <v>12.05</v>
      </c>
      <c r="H119" s="116">
        <v>52000</v>
      </c>
      <c r="I119" s="139"/>
      <c r="J119" s="140"/>
      <c r="K119" s="141"/>
      <c r="L119" s="77" t="s">
        <v>4</v>
      </c>
    </row>
    <row r="120" spans="1:12" s="4" customFormat="1" ht="18" customHeight="1">
      <c r="A120" s="335"/>
      <c r="B120" s="389"/>
      <c r="C120" s="213">
        <v>8</v>
      </c>
      <c r="D120" s="52" t="s">
        <v>174</v>
      </c>
      <c r="E120" s="103" t="s">
        <v>9</v>
      </c>
      <c r="F120" s="77" t="s">
        <v>7</v>
      </c>
      <c r="G120" s="138">
        <v>20.314</v>
      </c>
      <c r="H120" s="116">
        <v>57000</v>
      </c>
      <c r="I120" s="139"/>
      <c r="J120" s="140"/>
      <c r="K120" s="141"/>
      <c r="L120" s="77" t="s">
        <v>4</v>
      </c>
    </row>
    <row r="121" spans="1:12" s="4" customFormat="1" ht="18" customHeight="1">
      <c r="A121" s="335"/>
      <c r="B121" s="389"/>
      <c r="C121" s="213">
        <v>8</v>
      </c>
      <c r="D121" s="52" t="s">
        <v>168</v>
      </c>
      <c r="E121" s="103" t="s">
        <v>9</v>
      </c>
      <c r="F121" s="77" t="s">
        <v>7</v>
      </c>
      <c r="G121" s="138">
        <v>0.45600000000000002</v>
      </c>
      <c r="H121" s="116">
        <v>52000</v>
      </c>
      <c r="I121" s="139"/>
      <c r="J121" s="140"/>
      <c r="K121" s="141"/>
      <c r="L121" s="77" t="s">
        <v>4</v>
      </c>
    </row>
    <row r="122" spans="1:12" s="4" customFormat="1" ht="18" customHeight="1">
      <c r="A122" s="335"/>
      <c r="B122" s="389"/>
      <c r="C122" s="213">
        <v>8</v>
      </c>
      <c r="D122" s="52" t="s">
        <v>175</v>
      </c>
      <c r="E122" s="103" t="s">
        <v>14</v>
      </c>
      <c r="F122" s="77" t="s">
        <v>7</v>
      </c>
      <c r="G122" s="138">
        <v>1.806</v>
      </c>
      <c r="H122" s="116">
        <v>55000</v>
      </c>
      <c r="I122" s="139"/>
      <c r="J122" s="140"/>
      <c r="K122" s="141"/>
      <c r="L122" s="77" t="s">
        <v>4</v>
      </c>
    </row>
    <row r="123" spans="1:12" s="4" customFormat="1" ht="18" customHeight="1" thickBot="1">
      <c r="A123" s="335"/>
      <c r="B123" s="390"/>
      <c r="C123" s="257">
        <v>8</v>
      </c>
      <c r="D123" s="284" t="s">
        <v>47</v>
      </c>
      <c r="E123" s="105" t="s">
        <v>9</v>
      </c>
      <c r="F123" s="78" t="s">
        <v>7</v>
      </c>
      <c r="G123" s="285">
        <v>22.135999999999999</v>
      </c>
      <c r="H123" s="105">
        <v>55000</v>
      </c>
      <c r="I123" s="286"/>
      <c r="J123" s="287"/>
      <c r="K123" s="288"/>
      <c r="L123" s="78" t="s">
        <v>20</v>
      </c>
    </row>
    <row r="124" spans="1:12" s="4" customFormat="1" ht="15.75" customHeight="1">
      <c r="A124" s="335"/>
      <c r="B124" s="350">
        <v>168</v>
      </c>
      <c r="C124" s="43">
        <v>16</v>
      </c>
      <c r="D124" s="203" t="s">
        <v>61</v>
      </c>
      <c r="E124" s="101" t="s">
        <v>9</v>
      </c>
      <c r="F124" s="64" t="s">
        <v>7</v>
      </c>
      <c r="G124" s="102">
        <v>0.432</v>
      </c>
      <c r="H124" s="179">
        <v>42000</v>
      </c>
      <c r="I124" s="119"/>
      <c r="J124" s="120"/>
      <c r="K124" s="121"/>
      <c r="L124" s="64" t="s">
        <v>4</v>
      </c>
    </row>
    <row r="125" spans="1:12" s="4" customFormat="1" ht="15.75" customHeight="1">
      <c r="A125" s="335"/>
      <c r="B125" s="344"/>
      <c r="C125" s="43">
        <v>14</v>
      </c>
      <c r="D125" s="204" t="s">
        <v>188</v>
      </c>
      <c r="E125" s="101" t="s">
        <v>14</v>
      </c>
      <c r="F125" s="64" t="s">
        <v>7</v>
      </c>
      <c r="G125" s="102">
        <v>11</v>
      </c>
      <c r="H125" s="179">
        <v>52000</v>
      </c>
      <c r="I125" s="119"/>
      <c r="J125" s="120"/>
      <c r="K125" s="121"/>
      <c r="L125" s="64" t="s">
        <v>20</v>
      </c>
    </row>
    <row r="126" spans="1:12" s="4" customFormat="1" ht="15.75" customHeight="1" thickBot="1">
      <c r="A126" s="335"/>
      <c r="B126" s="344"/>
      <c r="C126" s="306">
        <v>8</v>
      </c>
      <c r="D126" s="307" t="s">
        <v>53</v>
      </c>
      <c r="E126" s="126">
        <v>20</v>
      </c>
      <c r="F126" s="95" t="s">
        <v>7</v>
      </c>
      <c r="G126" s="308">
        <v>0.67400000000000004</v>
      </c>
      <c r="H126" s="309">
        <v>32000</v>
      </c>
      <c r="I126" s="127"/>
      <c r="J126" s="128"/>
      <c r="K126" s="129"/>
      <c r="L126" s="95" t="s">
        <v>4</v>
      </c>
    </row>
    <row r="127" spans="1:12" s="4" customFormat="1" ht="19.5" customHeight="1">
      <c r="A127" s="335"/>
      <c r="B127" s="343">
        <v>159</v>
      </c>
      <c r="C127" s="45">
        <v>12</v>
      </c>
      <c r="D127" s="163" t="s">
        <v>176</v>
      </c>
      <c r="E127" s="96" t="s">
        <v>14</v>
      </c>
      <c r="F127" s="63" t="s">
        <v>7</v>
      </c>
      <c r="G127" s="97">
        <f>7.625+9.535</f>
        <v>17.16</v>
      </c>
      <c r="H127" s="164">
        <v>60000</v>
      </c>
      <c r="I127" s="130"/>
      <c r="J127" s="131"/>
      <c r="K127" s="132"/>
      <c r="L127" s="63" t="s">
        <v>4</v>
      </c>
    </row>
    <row r="128" spans="1:12" s="4" customFormat="1" ht="19.5" customHeight="1">
      <c r="A128" s="335"/>
      <c r="B128" s="373"/>
      <c r="C128" s="156">
        <v>10</v>
      </c>
      <c r="D128" s="178" t="s">
        <v>137</v>
      </c>
      <c r="E128" s="101" t="s">
        <v>9</v>
      </c>
      <c r="F128" s="64" t="s">
        <v>7</v>
      </c>
      <c r="G128" s="102">
        <v>19.524999999999999</v>
      </c>
      <c r="H128" s="179">
        <v>57000</v>
      </c>
      <c r="I128" s="119"/>
      <c r="J128" s="120"/>
      <c r="K128" s="121"/>
      <c r="L128" s="64" t="s">
        <v>4</v>
      </c>
    </row>
    <row r="129" spans="1:12" s="4" customFormat="1" ht="19.5" customHeight="1">
      <c r="A129" s="335"/>
      <c r="B129" s="373"/>
      <c r="C129" s="211">
        <v>10</v>
      </c>
      <c r="D129" s="178" t="s">
        <v>140</v>
      </c>
      <c r="E129" s="101" t="s">
        <v>9</v>
      </c>
      <c r="F129" s="64" t="s">
        <v>7</v>
      </c>
      <c r="G129" s="102">
        <v>0.78800000000000003</v>
      </c>
      <c r="H129" s="179">
        <v>56000</v>
      </c>
      <c r="I129" s="119"/>
      <c r="J129" s="120"/>
      <c r="K129" s="121"/>
      <c r="L129" s="64" t="s">
        <v>4</v>
      </c>
    </row>
    <row r="130" spans="1:12" s="4" customFormat="1" ht="19.5" customHeight="1">
      <c r="A130" s="335"/>
      <c r="B130" s="373"/>
      <c r="C130" s="211">
        <v>8</v>
      </c>
      <c r="D130" s="204" t="s">
        <v>189</v>
      </c>
      <c r="E130" s="101" t="s">
        <v>14</v>
      </c>
      <c r="F130" s="64" t="s">
        <v>7</v>
      </c>
      <c r="G130" s="102">
        <v>6.0810000000000004</v>
      </c>
      <c r="H130" s="179">
        <v>61000</v>
      </c>
      <c r="I130" s="119"/>
      <c r="J130" s="120"/>
      <c r="K130" s="121"/>
      <c r="L130" s="64" t="s">
        <v>4</v>
      </c>
    </row>
    <row r="131" spans="1:12" s="4" customFormat="1" ht="19.5" customHeight="1">
      <c r="A131" s="335"/>
      <c r="B131" s="373"/>
      <c r="C131" s="211">
        <v>8</v>
      </c>
      <c r="D131" s="52" t="s">
        <v>126</v>
      </c>
      <c r="E131" s="101" t="s">
        <v>121</v>
      </c>
      <c r="F131" s="64" t="s">
        <v>7</v>
      </c>
      <c r="G131" s="102">
        <v>24.675000000000001</v>
      </c>
      <c r="H131" s="179">
        <v>62000</v>
      </c>
      <c r="I131" s="119"/>
      <c r="J131" s="120"/>
      <c r="K131" s="121"/>
      <c r="L131" s="64" t="s">
        <v>4</v>
      </c>
    </row>
    <row r="132" spans="1:12" s="4" customFormat="1" ht="19.5" customHeight="1">
      <c r="A132" s="335"/>
      <c r="B132" s="373"/>
      <c r="C132" s="211">
        <v>8</v>
      </c>
      <c r="D132" s="52" t="s">
        <v>177</v>
      </c>
      <c r="E132" s="101" t="s">
        <v>14</v>
      </c>
      <c r="F132" s="64" t="s">
        <v>7</v>
      </c>
      <c r="G132" s="102">
        <v>3.456</v>
      </c>
      <c r="H132" s="179">
        <v>59000</v>
      </c>
      <c r="I132" s="119"/>
      <c r="J132" s="120"/>
      <c r="K132" s="121"/>
      <c r="L132" s="64" t="s">
        <v>4</v>
      </c>
    </row>
    <row r="133" spans="1:12" s="4" customFormat="1" ht="19.5" customHeight="1">
      <c r="A133" s="335"/>
      <c r="B133" s="373"/>
      <c r="C133" s="211">
        <v>8</v>
      </c>
      <c r="D133" s="52" t="s">
        <v>154</v>
      </c>
      <c r="E133" s="101" t="s">
        <v>9</v>
      </c>
      <c r="F133" s="64" t="s">
        <v>7</v>
      </c>
      <c r="G133" s="102">
        <v>0.85899999999999999</v>
      </c>
      <c r="H133" s="179">
        <v>52000</v>
      </c>
      <c r="I133" s="119"/>
      <c r="J133" s="120"/>
      <c r="K133" s="121"/>
      <c r="L133" s="64" t="s">
        <v>4</v>
      </c>
    </row>
    <row r="134" spans="1:12" s="4" customFormat="1" ht="21" customHeight="1">
      <c r="A134" s="335"/>
      <c r="B134" s="374"/>
      <c r="C134" s="247">
        <v>8</v>
      </c>
      <c r="D134" s="52" t="s">
        <v>155</v>
      </c>
      <c r="E134" s="103">
        <v>20</v>
      </c>
      <c r="F134" s="77" t="s">
        <v>7</v>
      </c>
      <c r="G134" s="104">
        <v>0.78700000000000003</v>
      </c>
      <c r="H134" s="103">
        <v>30000</v>
      </c>
      <c r="I134" s="122"/>
      <c r="J134" s="123"/>
      <c r="K134" s="124"/>
      <c r="L134" s="77" t="s">
        <v>4</v>
      </c>
    </row>
    <row r="135" spans="1:12" s="4" customFormat="1" ht="21" customHeight="1">
      <c r="A135" s="335"/>
      <c r="B135" s="374"/>
      <c r="C135" s="177">
        <v>7</v>
      </c>
      <c r="D135" s="52" t="s">
        <v>153</v>
      </c>
      <c r="E135" s="103" t="s">
        <v>19</v>
      </c>
      <c r="F135" s="77" t="s">
        <v>7</v>
      </c>
      <c r="G135" s="104">
        <v>0.45100000000000001</v>
      </c>
      <c r="H135" s="103">
        <v>25000</v>
      </c>
      <c r="I135" s="127"/>
      <c r="J135" s="128"/>
      <c r="K135" s="129"/>
      <c r="L135" s="77" t="s">
        <v>4</v>
      </c>
    </row>
    <row r="136" spans="1:12" s="4" customFormat="1" ht="20.25" customHeight="1">
      <c r="A136" s="335"/>
      <c r="B136" s="374"/>
      <c r="C136" s="247">
        <v>6</v>
      </c>
      <c r="D136" s="52" t="s">
        <v>152</v>
      </c>
      <c r="E136" s="103" t="s">
        <v>9</v>
      </c>
      <c r="F136" s="77" t="s">
        <v>7</v>
      </c>
      <c r="G136" s="104">
        <v>7.8920000000000003</v>
      </c>
      <c r="H136" s="103">
        <v>54000</v>
      </c>
      <c r="I136" s="127"/>
      <c r="J136" s="128"/>
      <c r="K136" s="129"/>
      <c r="L136" s="77" t="s">
        <v>4</v>
      </c>
    </row>
    <row r="137" spans="1:12" s="4" customFormat="1" ht="18" customHeight="1" thickBot="1">
      <c r="A137" s="335"/>
      <c r="B137" s="375"/>
      <c r="C137" s="310">
        <v>6</v>
      </c>
      <c r="D137" s="289" t="s">
        <v>127</v>
      </c>
      <c r="E137" s="143">
        <v>20</v>
      </c>
      <c r="F137" s="106" t="s">
        <v>7</v>
      </c>
      <c r="G137" s="290">
        <v>0.17599999999999999</v>
      </c>
      <c r="H137" s="291">
        <v>30000</v>
      </c>
      <c r="I137" s="292"/>
      <c r="J137" s="293"/>
      <c r="K137" s="294"/>
      <c r="L137" s="106" t="s">
        <v>4</v>
      </c>
    </row>
    <row r="138" spans="1:12" s="4" customFormat="1" ht="18" customHeight="1">
      <c r="A138" s="335"/>
      <c r="B138" s="372">
        <v>114</v>
      </c>
      <c r="C138" s="45">
        <v>12</v>
      </c>
      <c r="D138" s="58" t="s">
        <v>178</v>
      </c>
      <c r="E138" s="72" t="s">
        <v>14</v>
      </c>
      <c r="F138" s="323" t="s">
        <v>7</v>
      </c>
      <c r="G138" s="97">
        <v>2.0750000000000002</v>
      </c>
      <c r="H138" s="164">
        <v>62000</v>
      </c>
      <c r="I138" s="130"/>
      <c r="J138" s="131"/>
      <c r="K138" s="132"/>
      <c r="L138" s="63" t="s">
        <v>179</v>
      </c>
    </row>
    <row r="139" spans="1:12" s="4" customFormat="1" ht="18" customHeight="1">
      <c r="A139" s="335"/>
      <c r="B139" s="350"/>
      <c r="C139" s="43">
        <v>10</v>
      </c>
      <c r="D139" s="56" t="s">
        <v>180</v>
      </c>
      <c r="E139" s="110" t="s">
        <v>14</v>
      </c>
      <c r="F139" s="265" t="s">
        <v>7</v>
      </c>
      <c r="G139" s="102">
        <v>1.7629999999999999</v>
      </c>
      <c r="H139" s="179">
        <v>62000</v>
      </c>
      <c r="I139" s="119"/>
      <c r="J139" s="120"/>
      <c r="K139" s="121"/>
      <c r="L139" s="64" t="s">
        <v>4</v>
      </c>
    </row>
    <row r="140" spans="1:12" s="4" customFormat="1" ht="18" customHeight="1">
      <c r="A140" s="335"/>
      <c r="B140" s="374"/>
      <c r="C140" s="43">
        <v>10</v>
      </c>
      <c r="D140" s="266" t="s">
        <v>170</v>
      </c>
      <c r="E140" s="101">
        <v>20</v>
      </c>
      <c r="F140" s="265" t="s">
        <v>7</v>
      </c>
      <c r="G140" s="237">
        <f>1.897+0.227</f>
        <v>2.1240000000000001</v>
      </c>
      <c r="H140" s="179">
        <v>48000</v>
      </c>
      <c r="I140" s="119"/>
      <c r="J140" s="120"/>
      <c r="K140" s="121"/>
      <c r="L140" s="64" t="s">
        <v>4</v>
      </c>
    </row>
    <row r="141" spans="1:12" s="4" customFormat="1" ht="18" customHeight="1">
      <c r="A141" s="335"/>
      <c r="B141" s="374"/>
      <c r="C141" s="44">
        <v>9</v>
      </c>
      <c r="D141" s="327" t="s">
        <v>141</v>
      </c>
      <c r="E141" s="103">
        <v>20</v>
      </c>
      <c r="F141" s="328" t="s">
        <v>7</v>
      </c>
      <c r="G141" s="329">
        <v>1.274</v>
      </c>
      <c r="H141" s="330">
        <v>48000</v>
      </c>
      <c r="I141" s="330"/>
      <c r="J141" s="330"/>
      <c r="K141" s="330"/>
      <c r="L141" s="77" t="s">
        <v>4</v>
      </c>
    </row>
    <row r="142" spans="1:12" s="4" customFormat="1" ht="18" customHeight="1" thickBot="1">
      <c r="A142" s="335"/>
      <c r="B142" s="375"/>
      <c r="C142" s="257">
        <v>8</v>
      </c>
      <c r="D142" s="331" t="s">
        <v>181</v>
      </c>
      <c r="E142" s="105" t="s">
        <v>14</v>
      </c>
      <c r="F142" s="324" t="s">
        <v>7</v>
      </c>
      <c r="G142" s="325">
        <v>1.4379999999999999</v>
      </c>
      <c r="H142" s="326">
        <v>62000</v>
      </c>
      <c r="I142" s="326"/>
      <c r="J142" s="326"/>
      <c r="K142" s="326"/>
      <c r="L142" s="78" t="s">
        <v>4</v>
      </c>
    </row>
    <row r="143" spans="1:12" s="4" customFormat="1" ht="18" customHeight="1">
      <c r="A143" s="335"/>
      <c r="B143" s="350">
        <v>89</v>
      </c>
      <c r="C143" s="311">
        <v>10</v>
      </c>
      <c r="D143" s="56" t="s">
        <v>128</v>
      </c>
      <c r="E143" s="312" t="s">
        <v>14</v>
      </c>
      <c r="F143" s="313" t="s">
        <v>7</v>
      </c>
      <c r="G143" s="312">
        <v>2.165</v>
      </c>
      <c r="H143" s="313">
        <v>65000</v>
      </c>
      <c r="I143" s="313"/>
      <c r="J143" s="313"/>
      <c r="K143" s="313"/>
      <c r="L143" s="312" t="s">
        <v>4</v>
      </c>
    </row>
    <row r="144" spans="1:12" s="4" customFormat="1" ht="18" customHeight="1">
      <c r="A144" s="335"/>
      <c r="B144" s="374"/>
      <c r="C144" s="228">
        <v>6</v>
      </c>
      <c r="D144" s="52" t="s">
        <v>95</v>
      </c>
      <c r="E144" s="103" t="s">
        <v>14</v>
      </c>
      <c r="F144" s="77" t="s">
        <v>7</v>
      </c>
      <c r="G144" s="104">
        <f>13.639-6.217-0.966</f>
        <v>6.4559999999999995</v>
      </c>
      <c r="H144" s="103">
        <v>67000</v>
      </c>
      <c r="I144" s="122"/>
      <c r="J144" s="123"/>
      <c r="K144" s="124"/>
      <c r="L144" s="77" t="s">
        <v>4</v>
      </c>
    </row>
    <row r="145" spans="1:13" s="4" customFormat="1" ht="18" customHeight="1">
      <c r="A145" s="335"/>
      <c r="B145" s="374"/>
      <c r="C145" s="43">
        <v>6</v>
      </c>
      <c r="D145" s="52" t="s">
        <v>70</v>
      </c>
      <c r="E145" s="101">
        <v>20</v>
      </c>
      <c r="F145" s="64" t="s">
        <v>7</v>
      </c>
      <c r="G145" s="102">
        <v>0.123</v>
      </c>
      <c r="H145" s="101">
        <v>32000</v>
      </c>
      <c r="I145" s="119"/>
      <c r="J145" s="120"/>
      <c r="K145" s="121"/>
      <c r="L145" s="64" t="s">
        <v>4</v>
      </c>
    </row>
    <row r="146" spans="1:13" s="4" customFormat="1" ht="18" customHeight="1" thickBot="1">
      <c r="A146" s="335"/>
      <c r="B146" s="375"/>
      <c r="C146" s="257">
        <v>5</v>
      </c>
      <c r="D146" s="166" t="s">
        <v>90</v>
      </c>
      <c r="E146" s="105">
        <v>20</v>
      </c>
      <c r="F146" s="78" t="s">
        <v>7</v>
      </c>
      <c r="G146" s="285">
        <v>0.11899999999999999</v>
      </c>
      <c r="H146" s="105">
        <v>40000</v>
      </c>
      <c r="I146" s="286"/>
      <c r="J146" s="287"/>
      <c r="K146" s="288"/>
      <c r="L146" s="78" t="s">
        <v>4</v>
      </c>
    </row>
    <row r="147" spans="1:13" s="4" customFormat="1" ht="18" customHeight="1" thickBot="1">
      <c r="A147" s="335"/>
      <c r="B147" s="196">
        <v>60</v>
      </c>
      <c r="C147" s="279">
        <v>3.5</v>
      </c>
      <c r="D147" s="61" t="s">
        <v>116</v>
      </c>
      <c r="E147" s="258" t="s">
        <v>9</v>
      </c>
      <c r="F147" s="147" t="s">
        <v>7</v>
      </c>
      <c r="G147" s="259">
        <v>18.704999999999998</v>
      </c>
      <c r="H147" s="258">
        <v>52000</v>
      </c>
      <c r="I147" s="260"/>
      <c r="J147" s="261"/>
      <c r="K147" s="262"/>
      <c r="L147" s="147" t="s">
        <v>4</v>
      </c>
    </row>
    <row r="148" spans="1:13" s="4" customFormat="1" ht="18" customHeight="1" thickBot="1">
      <c r="A148" s="335"/>
      <c r="B148" s="196">
        <v>57</v>
      </c>
      <c r="C148" s="279">
        <v>3.5</v>
      </c>
      <c r="D148" s="61" t="s">
        <v>156</v>
      </c>
      <c r="E148" s="258">
        <v>20</v>
      </c>
      <c r="F148" s="147" t="s">
        <v>7</v>
      </c>
      <c r="G148" s="259">
        <v>0.13500000000000001</v>
      </c>
      <c r="H148" s="258">
        <v>48000</v>
      </c>
      <c r="I148" s="260"/>
      <c r="J148" s="261"/>
      <c r="K148" s="262"/>
      <c r="L148" s="147" t="s">
        <v>4</v>
      </c>
    </row>
    <row r="149" spans="1:13" s="4" customFormat="1" ht="18" customHeight="1" thickBot="1">
      <c r="A149" s="335"/>
      <c r="B149" s="248" t="s">
        <v>82</v>
      </c>
      <c r="C149" s="279">
        <v>6.8</v>
      </c>
      <c r="D149" s="61" t="s">
        <v>85</v>
      </c>
      <c r="E149" s="258"/>
      <c r="F149" s="147" t="s">
        <v>7</v>
      </c>
      <c r="G149" s="259">
        <v>0.5</v>
      </c>
      <c r="H149" s="258">
        <v>40000</v>
      </c>
      <c r="I149" s="260"/>
      <c r="J149" s="261"/>
      <c r="K149" s="262"/>
      <c r="L149" s="263" t="s">
        <v>4</v>
      </c>
    </row>
    <row r="150" spans="1:13" s="4" customFormat="1" ht="18" customHeight="1" thickBot="1">
      <c r="A150" s="335"/>
      <c r="B150" s="255" t="s">
        <v>84</v>
      </c>
      <c r="C150" s="257">
        <v>6.5</v>
      </c>
      <c r="D150" s="61" t="s">
        <v>182</v>
      </c>
      <c r="E150" s="258"/>
      <c r="F150" s="147" t="s">
        <v>7</v>
      </c>
      <c r="G150" s="259">
        <f>3.95-0.58</f>
        <v>3.37</v>
      </c>
      <c r="H150" s="258">
        <v>40000</v>
      </c>
      <c r="I150" s="260"/>
      <c r="J150" s="261"/>
      <c r="K150" s="262"/>
      <c r="L150" s="263" t="s">
        <v>4</v>
      </c>
    </row>
    <row r="151" spans="1:13" s="4" customFormat="1" ht="18.75" customHeight="1" thickBot="1">
      <c r="A151" s="335"/>
      <c r="B151" s="248" t="s">
        <v>45</v>
      </c>
      <c r="C151" s="68">
        <v>8.5</v>
      </c>
      <c r="D151" s="166" t="s">
        <v>46</v>
      </c>
      <c r="E151" s="105" t="s">
        <v>13</v>
      </c>
      <c r="F151" s="78" t="s">
        <v>7</v>
      </c>
      <c r="G151" s="79">
        <f>2.22-0.94</f>
        <v>1.2800000000000002</v>
      </c>
      <c r="H151" s="167">
        <v>40000</v>
      </c>
      <c r="I151" s="168"/>
      <c r="J151" s="169"/>
      <c r="K151" s="170"/>
      <c r="L151" s="78" t="s">
        <v>4</v>
      </c>
    </row>
    <row r="152" spans="1:13" s="4" customFormat="1" ht="21.75" customHeight="1" thickBot="1">
      <c r="A152" s="335"/>
      <c r="B152" s="69" t="s">
        <v>37</v>
      </c>
      <c r="C152" s="65">
        <v>6.9</v>
      </c>
      <c r="D152" s="62" t="s">
        <v>54</v>
      </c>
      <c r="E152" s="150" t="s">
        <v>13</v>
      </c>
      <c r="F152" s="151" t="s">
        <v>7</v>
      </c>
      <c r="G152" s="148">
        <v>0.88</v>
      </c>
      <c r="H152" s="150">
        <v>35000</v>
      </c>
      <c r="I152" s="152"/>
      <c r="J152" s="153"/>
      <c r="K152" s="154"/>
      <c r="L152" s="151" t="s">
        <v>4</v>
      </c>
    </row>
    <row r="153" spans="1:13" s="4" customFormat="1" ht="31.5" customHeight="1" thickBot="1">
      <c r="A153" s="335"/>
      <c r="B153" s="382" t="s">
        <v>12</v>
      </c>
      <c r="C153" s="383"/>
      <c r="D153" s="383"/>
      <c r="E153" s="383"/>
      <c r="F153" s="383"/>
      <c r="G153" s="383"/>
      <c r="H153" s="383"/>
      <c r="I153" s="383"/>
      <c r="J153" s="383"/>
      <c r="K153" s="383"/>
      <c r="L153" s="384"/>
      <c r="M153" s="38"/>
    </row>
    <row r="154" spans="1:13" s="4" customFormat="1" ht="36" customHeight="1" thickBot="1">
      <c r="A154" s="335"/>
      <c r="B154" s="229" t="s">
        <v>32</v>
      </c>
      <c r="C154" s="351" t="s">
        <v>31</v>
      </c>
      <c r="D154" s="352"/>
      <c r="E154" s="229" t="s">
        <v>15</v>
      </c>
      <c r="F154" s="147" t="s">
        <v>7</v>
      </c>
      <c r="G154" s="229">
        <v>3</v>
      </c>
      <c r="H154" s="229">
        <v>330000</v>
      </c>
      <c r="I154" s="230"/>
      <c r="J154" s="231"/>
      <c r="K154" s="232"/>
      <c r="L154" s="147" t="s">
        <v>4</v>
      </c>
      <c r="M154" s="38"/>
    </row>
    <row r="155" spans="1:13" s="4" customFormat="1" ht="16.5" customHeight="1">
      <c r="A155" s="335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</row>
    <row r="156" spans="1:13" s="4" customFormat="1" ht="38.25" customHeight="1">
      <c r="A156" s="335"/>
      <c r="B156" s="28"/>
      <c r="C156" s="28"/>
      <c r="D156" s="29"/>
      <c r="E156" s="29"/>
      <c r="F156" s="29"/>
      <c r="G156" s="29"/>
      <c r="H156" s="29"/>
      <c r="I156" s="29"/>
      <c r="J156" s="29"/>
      <c r="K156" s="29"/>
      <c r="L156" s="29"/>
    </row>
    <row r="157" spans="1:13" s="4" customFormat="1" ht="19.5" customHeight="1">
      <c r="A157" s="335"/>
      <c r="B157" s="29"/>
      <c r="C157" s="29"/>
      <c r="D157" s="28"/>
      <c r="E157" s="28"/>
      <c r="F157" s="28"/>
      <c r="G157" s="28"/>
      <c r="H157" s="28"/>
      <c r="I157" s="28"/>
      <c r="J157" s="28"/>
      <c r="K157" s="28"/>
      <c r="L157" s="28"/>
    </row>
    <row r="158" spans="1:13" s="4" customFormat="1" ht="16.5" customHeight="1">
      <c r="A158" s="335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</row>
    <row r="159" spans="1:13" s="4" customFormat="1" ht="39" customHeight="1">
      <c r="A159" s="335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</row>
    <row r="160" spans="1:13" s="4" customFormat="1" ht="38.25" customHeight="1">
      <c r="A160" s="335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</row>
    <row r="161" spans="1:13" s="4" customFormat="1" ht="16.5" customHeight="1">
      <c r="A161" s="335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</row>
    <row r="162" spans="1:13" s="4" customFormat="1" ht="16.5" customHeight="1">
      <c r="A162" s="335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</row>
    <row r="163" spans="1:13" s="4" customFormat="1" ht="36.75" customHeight="1">
      <c r="A163" s="335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</row>
    <row r="164" spans="1:13" s="4" customFormat="1" ht="16.5" customHeight="1">
      <c r="A164" s="335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</row>
    <row r="165" spans="1:13" s="4" customFormat="1" ht="39.75" customHeight="1">
      <c r="A165" s="335"/>
      <c r="B165" s="28"/>
      <c r="C165" s="28"/>
      <c r="D165" s="29"/>
      <c r="E165" s="29"/>
      <c r="F165" s="29"/>
      <c r="G165" s="29"/>
      <c r="H165" s="29"/>
      <c r="I165" s="29"/>
      <c r="J165" s="29"/>
      <c r="K165" s="29"/>
      <c r="L165" s="29"/>
    </row>
    <row r="166" spans="1:13" s="4" customFormat="1" ht="38.25" customHeight="1">
      <c r="A166" s="335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</row>
    <row r="167" spans="1:13" s="4" customFormat="1" ht="27.75" customHeight="1">
      <c r="A167" s="335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</row>
    <row r="168" spans="1:13" s="4" customFormat="1" ht="16.5" customHeight="1">
      <c r="A168" s="335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</row>
    <row r="169" spans="1:13" s="4" customFormat="1" ht="18.75" customHeight="1">
      <c r="A169" s="335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</row>
    <row r="170" spans="1:13" s="4" customFormat="1" ht="18.75" customHeight="1">
      <c r="A170" s="335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</row>
    <row r="171" spans="1:13" s="4" customFormat="1" ht="18.75" customHeight="1">
      <c r="A171" s="335"/>
      <c r="B171" s="29"/>
      <c r="C171" s="29"/>
      <c r="D171" s="14"/>
      <c r="E171" s="14"/>
      <c r="F171" s="14"/>
      <c r="G171" s="14"/>
      <c r="H171" s="14"/>
      <c r="I171" s="14"/>
      <c r="J171" s="14"/>
      <c r="K171" s="14"/>
      <c r="L171" s="14"/>
    </row>
    <row r="172" spans="1:13" s="4" customFormat="1" ht="18.75" customHeight="1">
      <c r="A172" s="335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</row>
    <row r="173" spans="1:13" s="4" customFormat="1" ht="21" customHeight="1">
      <c r="A173" s="335"/>
      <c r="B173" s="14"/>
      <c r="C173" s="14"/>
      <c r="D173" s="31"/>
      <c r="E173" s="15"/>
      <c r="F173" s="32"/>
      <c r="G173" s="33"/>
      <c r="H173" s="15"/>
      <c r="I173" s="15"/>
      <c r="J173" s="15"/>
      <c r="K173" s="15"/>
      <c r="L173" s="34"/>
    </row>
    <row r="174" spans="1:13" s="4" customFormat="1" ht="17.25" customHeight="1">
      <c r="A174" s="335"/>
      <c r="B174" s="15"/>
      <c r="C174" s="30"/>
      <c r="D174" s="15"/>
      <c r="E174" s="35"/>
      <c r="F174" s="32"/>
      <c r="G174" s="33"/>
      <c r="H174" s="15"/>
      <c r="I174" s="15"/>
      <c r="J174" s="15"/>
      <c r="K174" s="15"/>
      <c r="L174" s="34"/>
    </row>
    <row r="175" spans="1:13" s="5" customFormat="1" ht="18" customHeight="1">
      <c r="A175" s="335"/>
      <c r="B175" s="15"/>
      <c r="C175" s="35"/>
      <c r="D175" s="15"/>
      <c r="E175" s="35"/>
      <c r="F175" s="32"/>
      <c r="G175" s="33"/>
      <c r="H175" s="15"/>
      <c r="I175" s="15"/>
      <c r="J175" s="15"/>
      <c r="K175" s="15"/>
      <c r="L175" s="34"/>
      <c r="M175" s="4"/>
    </row>
    <row r="176" spans="1:13" s="5" customFormat="1" ht="27" customHeight="1">
      <c r="A176" s="335"/>
      <c r="B176" s="15"/>
      <c r="C176" s="35"/>
      <c r="D176" s="15"/>
      <c r="E176" s="35"/>
      <c r="F176" s="32"/>
      <c r="G176" s="33"/>
      <c r="H176" s="15"/>
      <c r="I176" s="15"/>
      <c r="J176" s="15"/>
      <c r="K176" s="15"/>
      <c r="L176" s="34"/>
    </row>
    <row r="177" spans="1:12" s="5" customFormat="1" ht="18.75" customHeight="1">
      <c r="A177" s="335"/>
      <c r="B177" s="15"/>
      <c r="C177" s="35"/>
      <c r="D177" s="15"/>
      <c r="E177" s="35"/>
      <c r="F177" s="32"/>
      <c r="G177" s="33"/>
      <c r="H177" s="15"/>
      <c r="I177" s="15"/>
      <c r="J177" s="15"/>
      <c r="K177" s="15"/>
      <c r="L177" s="34"/>
    </row>
    <row r="178" spans="1:12" s="5" customFormat="1" ht="18.75" customHeight="1">
      <c r="A178" s="335"/>
      <c r="B178" s="15"/>
      <c r="C178" s="35"/>
      <c r="D178" s="15"/>
      <c r="E178" s="35"/>
      <c r="F178" s="32"/>
      <c r="G178" s="33"/>
      <c r="H178" s="15"/>
      <c r="I178" s="15"/>
      <c r="J178" s="15"/>
      <c r="K178" s="15"/>
      <c r="L178" s="34"/>
    </row>
    <row r="179" spans="1:12" s="5" customFormat="1" ht="26.25" customHeight="1">
      <c r="A179" s="335"/>
      <c r="B179" s="15"/>
      <c r="C179" s="35"/>
      <c r="D179" s="15"/>
      <c r="E179" s="35"/>
      <c r="F179" s="32"/>
      <c r="G179" s="33"/>
      <c r="H179" s="15"/>
      <c r="I179" s="15"/>
      <c r="J179" s="15"/>
      <c r="K179" s="15"/>
      <c r="L179" s="34"/>
    </row>
    <row r="180" spans="1:12" s="5" customFormat="1" ht="19.5" customHeight="1">
      <c r="A180" s="335"/>
      <c r="B180" s="15"/>
      <c r="C180" s="35"/>
      <c r="D180" s="15"/>
      <c r="E180" s="35"/>
      <c r="F180" s="32"/>
      <c r="G180" s="33"/>
      <c r="H180" s="15"/>
      <c r="I180" s="15"/>
      <c r="J180" s="15"/>
      <c r="K180" s="15"/>
      <c r="L180" s="34"/>
    </row>
    <row r="181" spans="1:12" s="5" customFormat="1" ht="18" customHeight="1">
      <c r="A181" s="335"/>
      <c r="B181" s="15"/>
      <c r="C181" s="35"/>
      <c r="D181" s="15"/>
      <c r="E181" s="35"/>
      <c r="F181" s="32"/>
      <c r="G181" s="33"/>
      <c r="H181" s="15"/>
      <c r="I181" s="15"/>
      <c r="J181" s="15"/>
      <c r="K181" s="15"/>
      <c r="L181" s="34"/>
    </row>
    <row r="182" spans="1:12" s="5" customFormat="1" ht="18.75" customHeight="1">
      <c r="A182" s="335"/>
      <c r="B182" s="15"/>
      <c r="C182" s="35"/>
      <c r="D182" s="15"/>
      <c r="E182" s="35"/>
      <c r="F182" s="32"/>
      <c r="G182" s="33"/>
      <c r="H182" s="15"/>
      <c r="I182" s="15"/>
      <c r="J182" s="15"/>
      <c r="K182" s="15"/>
      <c r="L182" s="34"/>
    </row>
    <row r="183" spans="1:12" s="5" customFormat="1" ht="19.5" customHeight="1">
      <c r="A183" s="335"/>
      <c r="B183" s="15"/>
      <c r="C183" s="35"/>
      <c r="D183" s="15"/>
      <c r="E183" s="35"/>
      <c r="F183" s="32"/>
      <c r="G183" s="33"/>
      <c r="H183" s="15"/>
      <c r="I183" s="15"/>
      <c r="J183" s="15"/>
      <c r="K183" s="15"/>
      <c r="L183" s="34"/>
    </row>
    <row r="184" spans="1:12" s="5" customFormat="1" ht="19.5" customHeight="1">
      <c r="A184" s="335"/>
      <c r="B184" s="15"/>
      <c r="C184" s="35"/>
      <c r="D184" s="15"/>
      <c r="E184" s="35"/>
      <c r="F184" s="32"/>
      <c r="G184" s="33"/>
      <c r="H184" s="15"/>
      <c r="I184" s="15"/>
      <c r="J184" s="15"/>
      <c r="K184" s="15"/>
      <c r="L184" s="34"/>
    </row>
    <row r="185" spans="1:12" s="5" customFormat="1" ht="17.25" customHeight="1">
      <c r="A185" s="335"/>
      <c r="B185" s="15"/>
      <c r="C185" s="35"/>
      <c r="D185" s="15"/>
      <c r="E185" s="35"/>
      <c r="F185" s="32"/>
      <c r="G185" s="33"/>
      <c r="H185" s="15"/>
      <c r="I185" s="15"/>
      <c r="J185" s="15"/>
      <c r="K185" s="15"/>
      <c r="L185" s="34"/>
    </row>
    <row r="186" spans="1:12" s="5" customFormat="1" ht="17.25" customHeight="1">
      <c r="A186" s="335"/>
      <c r="B186" s="15"/>
      <c r="C186" s="35"/>
      <c r="D186" s="15"/>
      <c r="E186" s="35"/>
      <c r="F186" s="32"/>
      <c r="G186" s="33"/>
      <c r="H186" s="15"/>
      <c r="I186" s="15"/>
      <c r="J186" s="15"/>
      <c r="K186" s="15"/>
      <c r="L186" s="34"/>
    </row>
    <row r="187" spans="1:12" s="5" customFormat="1" ht="17.25" customHeight="1">
      <c r="A187" s="335"/>
      <c r="B187" s="15"/>
      <c r="C187" s="35"/>
      <c r="D187" s="15"/>
      <c r="E187" s="35"/>
      <c r="F187" s="32"/>
      <c r="G187" s="33"/>
      <c r="H187" s="15"/>
      <c r="I187" s="15"/>
      <c r="J187" s="15"/>
      <c r="K187" s="15"/>
      <c r="L187" s="34"/>
    </row>
    <row r="188" spans="1:12" s="5" customFormat="1" ht="22.5" customHeight="1">
      <c r="A188" s="335"/>
      <c r="B188" s="15"/>
      <c r="C188" s="35"/>
      <c r="D188" s="3"/>
      <c r="E188" s="13"/>
      <c r="F188" s="10"/>
      <c r="G188" s="11"/>
      <c r="H188" s="3"/>
      <c r="I188" s="3"/>
      <c r="J188" s="3"/>
      <c r="K188" s="3"/>
      <c r="L188" s="12"/>
    </row>
    <row r="189" spans="1:12" s="5" customFormat="1" ht="19.5" customHeight="1">
      <c r="A189" s="335"/>
      <c r="B189" s="3"/>
      <c r="C189" s="13"/>
      <c r="D189" s="3"/>
      <c r="E189" s="13"/>
      <c r="F189" s="10"/>
      <c r="G189" s="11"/>
      <c r="H189" s="3"/>
      <c r="I189" s="3"/>
      <c r="J189" s="3"/>
      <c r="K189" s="3"/>
      <c r="L189" s="12"/>
    </row>
    <row r="190" spans="1:12" s="5" customFormat="1" ht="17.25" customHeight="1">
      <c r="A190" s="335"/>
      <c r="B190" s="3"/>
      <c r="C190" s="13"/>
      <c r="D190" s="3"/>
      <c r="E190" s="13"/>
      <c r="F190" s="10"/>
      <c r="G190" s="11"/>
      <c r="H190" s="3"/>
      <c r="I190" s="3"/>
      <c r="J190" s="3"/>
      <c r="K190" s="3"/>
      <c r="L190" s="12"/>
    </row>
    <row r="191" spans="1:12" s="5" customFormat="1" ht="16.5" customHeight="1">
      <c r="A191" s="335"/>
      <c r="B191" s="3"/>
      <c r="C191" s="13"/>
      <c r="D191" s="3"/>
      <c r="E191" s="13"/>
      <c r="F191" s="10"/>
      <c r="G191" s="11"/>
      <c r="H191" s="3"/>
      <c r="I191" s="3"/>
      <c r="J191" s="3"/>
      <c r="K191" s="3"/>
      <c r="L191" s="12"/>
    </row>
    <row r="192" spans="1:12" s="5" customFormat="1" ht="17.25" customHeight="1">
      <c r="A192" s="335"/>
      <c r="B192" s="3"/>
      <c r="C192" s="13"/>
      <c r="D192" s="3"/>
      <c r="E192" s="13"/>
      <c r="F192" s="10"/>
      <c r="G192" s="11"/>
      <c r="H192" s="3"/>
      <c r="I192" s="3"/>
      <c r="J192" s="3"/>
      <c r="K192" s="3"/>
      <c r="L192" s="12"/>
    </row>
    <row r="193" spans="1:13" s="5" customFormat="1" ht="17.25" customHeight="1">
      <c r="A193" s="335"/>
      <c r="B193" s="3"/>
      <c r="C193" s="13"/>
      <c r="D193" s="3"/>
      <c r="E193" s="13"/>
      <c r="F193" s="10"/>
      <c r="G193" s="11"/>
      <c r="H193" s="3"/>
      <c r="I193" s="3"/>
      <c r="J193" s="3"/>
      <c r="K193" s="3"/>
      <c r="L193" s="12"/>
    </row>
    <row r="194" spans="1:13" s="5" customFormat="1" ht="17.25" customHeight="1">
      <c r="A194" s="335"/>
      <c r="B194" s="3"/>
      <c r="C194" s="13"/>
      <c r="D194" s="3"/>
      <c r="E194" s="13"/>
      <c r="F194" s="10"/>
      <c r="G194" s="11"/>
      <c r="H194" s="3"/>
      <c r="I194" s="3"/>
      <c r="J194" s="3"/>
      <c r="K194" s="3"/>
      <c r="L194" s="12"/>
      <c r="M194" s="4"/>
    </row>
    <row r="195" spans="1:13" s="5" customFormat="1" ht="16.5" customHeight="1">
      <c r="A195" s="335"/>
      <c r="B195" s="3"/>
      <c r="C195" s="13"/>
      <c r="D195" s="3"/>
      <c r="E195" s="13"/>
      <c r="F195" s="10"/>
      <c r="G195" s="11"/>
      <c r="H195" s="3"/>
      <c r="I195" s="3"/>
      <c r="J195" s="3"/>
      <c r="K195" s="3"/>
      <c r="L195" s="12"/>
      <c r="M195" s="4"/>
    </row>
    <row r="196" spans="1:13" s="5" customFormat="1" ht="17.25" customHeight="1">
      <c r="A196" s="335"/>
      <c r="B196" s="3"/>
      <c r="C196" s="13"/>
      <c r="D196" s="3"/>
      <c r="E196" s="13"/>
      <c r="F196" s="10"/>
      <c r="G196" s="11"/>
      <c r="H196" s="3"/>
      <c r="I196" s="3"/>
      <c r="J196" s="3"/>
      <c r="K196" s="3"/>
      <c r="L196" s="12"/>
      <c r="M196" s="4"/>
    </row>
    <row r="197" spans="1:13" s="5" customFormat="1" ht="18" customHeight="1">
      <c r="A197" s="335"/>
      <c r="B197" s="3"/>
      <c r="C197" s="13"/>
      <c r="D197" s="3"/>
      <c r="E197" s="13"/>
      <c r="F197" s="10"/>
      <c r="G197" s="11"/>
      <c r="H197" s="3"/>
      <c r="I197" s="3"/>
      <c r="J197" s="3"/>
      <c r="K197" s="3"/>
      <c r="L197" s="12"/>
      <c r="M197" s="4"/>
    </row>
    <row r="198" spans="1:13" s="5" customFormat="1" ht="18" customHeight="1">
      <c r="A198" s="335"/>
      <c r="B198" s="3"/>
      <c r="C198" s="13"/>
      <c r="D198" s="3"/>
      <c r="E198" s="13"/>
      <c r="F198" s="10"/>
      <c r="G198" s="11"/>
      <c r="H198" s="3"/>
      <c r="I198" s="3"/>
      <c r="J198" s="3"/>
      <c r="K198" s="3"/>
      <c r="L198" s="12"/>
      <c r="M198" s="4"/>
    </row>
    <row r="199" spans="1:13" s="5" customFormat="1" ht="18" customHeight="1">
      <c r="A199" s="335"/>
      <c r="B199" s="3"/>
      <c r="C199" s="13"/>
      <c r="D199" s="3"/>
      <c r="E199" s="13"/>
      <c r="F199" s="10"/>
      <c r="G199" s="11"/>
      <c r="H199" s="3"/>
      <c r="I199" s="3"/>
      <c r="J199" s="3"/>
      <c r="K199" s="3"/>
      <c r="L199" s="12"/>
      <c r="M199" s="4"/>
    </row>
    <row r="200" spans="1:13" s="5" customFormat="1" ht="18" customHeight="1">
      <c r="A200" s="335"/>
      <c r="B200" s="3"/>
      <c r="C200" s="13"/>
      <c r="D200" s="3"/>
      <c r="E200" s="13"/>
      <c r="F200" s="10"/>
      <c r="G200" s="11"/>
      <c r="H200" s="3"/>
      <c r="I200" s="3"/>
      <c r="J200" s="3"/>
      <c r="K200" s="3"/>
      <c r="L200" s="12"/>
      <c r="M200" s="4"/>
    </row>
    <row r="201" spans="1:13" s="5" customFormat="1" ht="17.25" customHeight="1" thickBot="1">
      <c r="A201" s="336"/>
      <c r="B201" s="3"/>
      <c r="C201" s="13"/>
      <c r="D201" s="3"/>
      <c r="E201" s="13"/>
      <c r="F201" s="10"/>
      <c r="G201" s="11"/>
      <c r="H201" s="3"/>
      <c r="I201" s="3"/>
      <c r="J201" s="3"/>
      <c r="K201" s="3"/>
      <c r="L201" s="12"/>
      <c r="M201" s="4"/>
    </row>
    <row r="202" spans="1:13" s="5" customFormat="1" ht="17.25" customHeight="1">
      <c r="A202" s="332"/>
      <c r="B202" s="3"/>
      <c r="C202" s="13"/>
      <c r="D202" s="3"/>
      <c r="E202" s="13"/>
      <c r="F202" s="10"/>
      <c r="G202" s="11"/>
      <c r="H202" s="3"/>
      <c r="I202" s="3"/>
      <c r="J202" s="3"/>
      <c r="K202" s="3"/>
      <c r="L202" s="12"/>
      <c r="M202" s="4"/>
    </row>
    <row r="203" spans="1:13" s="4" customFormat="1" ht="16.5" customHeight="1">
      <c r="A203" s="333"/>
      <c r="B203" s="3"/>
      <c r="C203" s="13"/>
      <c r="D203" s="3"/>
      <c r="E203" s="13"/>
      <c r="F203" s="10"/>
      <c r="G203" s="11"/>
      <c r="H203" s="3"/>
      <c r="I203" s="3"/>
      <c r="J203" s="3"/>
      <c r="K203" s="3"/>
      <c r="L203" s="12"/>
    </row>
    <row r="204" spans="1:13" s="4" customFormat="1">
      <c r="A204" s="333"/>
      <c r="B204" s="3"/>
      <c r="C204" s="13"/>
      <c r="D204" s="3"/>
      <c r="E204" s="13"/>
      <c r="F204" s="10"/>
      <c r="G204" s="11"/>
      <c r="H204" s="3"/>
      <c r="I204" s="3"/>
      <c r="J204" s="3"/>
      <c r="K204" s="3"/>
      <c r="L204" s="12"/>
    </row>
    <row r="205" spans="1:13" s="4" customFormat="1" ht="17.25" customHeight="1">
      <c r="A205" s="333"/>
      <c r="B205" s="3"/>
      <c r="C205" s="13"/>
      <c r="D205" s="3"/>
      <c r="E205" s="13"/>
      <c r="F205" s="10"/>
      <c r="G205" s="11"/>
      <c r="H205" s="3"/>
      <c r="I205" s="3"/>
      <c r="J205" s="3"/>
      <c r="K205" s="3"/>
      <c r="L205" s="12"/>
    </row>
    <row r="206" spans="1:13" s="4" customFormat="1" ht="15.75" customHeight="1">
      <c r="A206" s="333"/>
      <c r="B206" s="3"/>
      <c r="C206" s="13"/>
      <c r="D206" s="3"/>
      <c r="E206" s="13"/>
      <c r="F206" s="10"/>
      <c r="G206" s="11"/>
      <c r="H206" s="3"/>
      <c r="I206" s="3"/>
      <c r="J206" s="3"/>
      <c r="K206" s="3"/>
      <c r="L206" s="12"/>
    </row>
    <row r="207" spans="1:13" s="4" customFormat="1" ht="18.75" customHeight="1">
      <c r="A207" s="333"/>
      <c r="B207" s="3"/>
      <c r="C207" s="13"/>
      <c r="D207" s="3"/>
      <c r="E207" s="13"/>
      <c r="F207" s="10"/>
      <c r="G207" s="11"/>
      <c r="H207" s="3"/>
      <c r="I207" s="3"/>
      <c r="J207" s="3"/>
      <c r="K207" s="3"/>
      <c r="L207" s="12"/>
    </row>
    <row r="208" spans="1:13" s="4" customFormat="1">
      <c r="A208" s="333"/>
      <c r="B208" s="3"/>
      <c r="C208" s="13"/>
      <c r="D208" s="3"/>
      <c r="E208" s="13"/>
      <c r="F208" s="10"/>
      <c r="G208" s="11"/>
      <c r="H208" s="3"/>
      <c r="I208" s="3"/>
      <c r="J208" s="3"/>
      <c r="K208" s="3"/>
      <c r="L208" s="12"/>
    </row>
    <row r="209" spans="1:13" s="4" customFormat="1" ht="17.25" customHeight="1">
      <c r="A209" s="333"/>
      <c r="B209" s="3"/>
      <c r="C209" s="13"/>
      <c r="D209" s="3"/>
      <c r="E209" s="13"/>
      <c r="F209" s="10"/>
      <c r="G209" s="11"/>
      <c r="H209" s="3"/>
      <c r="I209" s="3"/>
      <c r="J209" s="3"/>
      <c r="K209" s="3"/>
      <c r="L209" s="12"/>
    </row>
    <row r="210" spans="1:13" s="4" customFormat="1" ht="15.75" customHeight="1">
      <c r="A210" s="22"/>
      <c r="B210" s="3"/>
      <c r="C210" s="13"/>
      <c r="D210" s="3"/>
      <c r="E210" s="13"/>
      <c r="F210" s="10"/>
      <c r="G210" s="11"/>
      <c r="H210" s="3"/>
      <c r="I210" s="3"/>
      <c r="J210" s="3"/>
      <c r="K210" s="3"/>
      <c r="L210" s="12"/>
    </row>
    <row r="211" spans="1:13" s="4" customFormat="1" ht="18" customHeight="1">
      <c r="A211" s="22"/>
      <c r="B211" s="3"/>
      <c r="C211" s="13"/>
      <c r="D211" s="3"/>
      <c r="E211" s="13"/>
      <c r="F211" s="10"/>
      <c r="G211" s="11"/>
      <c r="H211" s="3"/>
      <c r="I211" s="3"/>
      <c r="J211" s="3"/>
      <c r="K211" s="3"/>
      <c r="L211" s="12"/>
    </row>
    <row r="212" spans="1:13" s="4" customFormat="1" ht="15.75" customHeight="1">
      <c r="A212" s="22"/>
      <c r="B212" s="3"/>
      <c r="C212" s="13"/>
      <c r="D212" s="3"/>
      <c r="E212" s="13"/>
      <c r="F212" s="10"/>
      <c r="G212" s="11"/>
      <c r="H212" s="3"/>
      <c r="I212" s="3"/>
      <c r="J212" s="3"/>
      <c r="K212" s="3"/>
      <c r="L212" s="12"/>
    </row>
    <row r="213" spans="1:13" s="4" customFormat="1" ht="16.5" customHeight="1" thickBot="1">
      <c r="A213" s="22"/>
      <c r="B213" s="3"/>
      <c r="C213" s="13"/>
      <c r="D213" s="3"/>
      <c r="E213" s="13"/>
      <c r="F213" s="10"/>
      <c r="G213" s="11"/>
      <c r="H213" s="3"/>
      <c r="I213" s="3"/>
      <c r="J213" s="3"/>
      <c r="K213" s="3"/>
      <c r="L213" s="12"/>
    </row>
    <row r="214" spans="1:13" s="4" customFormat="1" ht="15.75" customHeight="1">
      <c r="A214" s="16"/>
      <c r="B214" s="3"/>
      <c r="C214" s="13"/>
      <c r="D214" s="3"/>
      <c r="E214" s="13"/>
      <c r="F214" s="10"/>
      <c r="G214" s="11"/>
      <c r="H214" s="3"/>
      <c r="I214" s="3"/>
      <c r="J214" s="3"/>
      <c r="K214" s="3"/>
      <c r="L214" s="12"/>
    </row>
    <row r="215" spans="1:13" s="5" customFormat="1" ht="18" customHeight="1">
      <c r="A215" s="17"/>
      <c r="B215" s="3"/>
      <c r="C215" s="13"/>
      <c r="D215" s="3"/>
      <c r="E215" s="13"/>
      <c r="F215" s="10"/>
      <c r="G215" s="11"/>
      <c r="H215" s="3"/>
      <c r="I215" s="3"/>
      <c r="J215" s="3"/>
      <c r="K215" s="3"/>
      <c r="L215" s="12"/>
    </row>
    <row r="216" spans="1:13" s="5" customFormat="1" ht="20.25" customHeight="1">
      <c r="A216" s="17"/>
      <c r="B216" s="3"/>
      <c r="C216" s="13"/>
      <c r="D216" s="3"/>
      <c r="E216" s="13"/>
      <c r="F216" s="10"/>
      <c r="G216" s="11"/>
      <c r="H216" s="3"/>
      <c r="I216" s="3"/>
      <c r="J216" s="3"/>
      <c r="K216" s="3"/>
      <c r="L216" s="12"/>
      <c r="M216" s="4"/>
    </row>
    <row r="217" spans="1:13" s="5" customFormat="1" ht="17.25" customHeight="1">
      <c r="A217" s="17"/>
      <c r="B217" s="3"/>
      <c r="C217" s="13"/>
      <c r="D217" s="3"/>
      <c r="E217" s="13"/>
      <c r="F217" s="10"/>
      <c r="G217" s="11"/>
      <c r="H217" s="3"/>
      <c r="I217" s="3"/>
      <c r="J217" s="3"/>
      <c r="K217" s="3"/>
      <c r="L217" s="12"/>
      <c r="M217" s="4"/>
    </row>
    <row r="218" spans="1:13" s="5" customFormat="1" ht="15" customHeight="1">
      <c r="A218" s="17"/>
      <c r="B218" s="3"/>
      <c r="C218" s="13"/>
      <c r="D218" s="3"/>
      <c r="E218" s="13"/>
      <c r="F218" s="10"/>
      <c r="G218" s="11"/>
      <c r="H218" s="3"/>
      <c r="I218" s="3"/>
      <c r="J218" s="3"/>
      <c r="K218" s="3"/>
      <c r="L218" s="12"/>
      <c r="M218" s="4"/>
    </row>
    <row r="219" spans="1:13" s="5" customFormat="1" ht="15" customHeight="1">
      <c r="A219" s="17"/>
      <c r="B219" s="3"/>
      <c r="C219" s="13"/>
      <c r="D219" s="3"/>
      <c r="E219" s="13"/>
      <c r="F219" s="10"/>
      <c r="G219" s="11"/>
      <c r="H219" s="3"/>
      <c r="I219" s="3"/>
      <c r="J219" s="3"/>
      <c r="K219" s="3"/>
      <c r="L219" s="12"/>
      <c r="M219" s="4"/>
    </row>
    <row r="220" spans="1:13" s="5" customFormat="1">
      <c r="A220" s="17"/>
      <c r="B220" s="3"/>
      <c r="C220" s="13"/>
      <c r="D220" s="3"/>
      <c r="E220" s="13"/>
      <c r="F220" s="10"/>
      <c r="G220" s="11"/>
      <c r="H220" s="3"/>
      <c r="I220" s="3"/>
      <c r="J220" s="3"/>
      <c r="K220" s="3"/>
      <c r="L220" s="12"/>
      <c r="M220" s="4"/>
    </row>
    <row r="221" spans="1:13" s="5" customFormat="1">
      <c r="A221" s="17"/>
      <c r="B221" s="3"/>
      <c r="C221" s="13"/>
      <c r="D221" s="3"/>
      <c r="E221" s="13"/>
      <c r="F221" s="10"/>
      <c r="G221" s="11"/>
      <c r="H221" s="3"/>
      <c r="I221" s="3"/>
      <c r="J221" s="3"/>
      <c r="K221" s="3"/>
      <c r="L221" s="12"/>
      <c r="M221" s="4"/>
    </row>
    <row r="222" spans="1:13" s="5" customFormat="1">
      <c r="A222" s="17"/>
      <c r="B222" s="3"/>
      <c r="C222" s="13"/>
      <c r="D222" s="3"/>
      <c r="E222" s="13"/>
      <c r="F222" s="10"/>
      <c r="G222" s="11"/>
      <c r="H222" s="3"/>
      <c r="I222" s="3"/>
      <c r="J222" s="3"/>
      <c r="K222" s="3"/>
      <c r="L222" s="12"/>
      <c r="M222" s="4"/>
    </row>
    <row r="223" spans="1:13" s="5" customFormat="1" ht="19.5" thickBot="1">
      <c r="A223" s="18"/>
      <c r="B223" s="3"/>
      <c r="C223" s="13"/>
      <c r="D223" s="3"/>
      <c r="E223" s="13"/>
      <c r="F223" s="10"/>
      <c r="G223" s="11"/>
      <c r="H223" s="3"/>
      <c r="I223" s="3"/>
      <c r="J223" s="3"/>
      <c r="K223" s="3"/>
      <c r="L223" s="12"/>
      <c r="M223" s="4"/>
    </row>
    <row r="224" spans="1:13" s="5" customFormat="1">
      <c r="A224" s="19"/>
      <c r="B224" s="3"/>
      <c r="C224" s="13"/>
      <c r="D224" s="3"/>
      <c r="E224" s="13"/>
      <c r="F224" s="10"/>
      <c r="G224" s="11"/>
      <c r="H224" s="3"/>
      <c r="I224" s="3"/>
      <c r="J224" s="3"/>
      <c r="K224" s="3"/>
      <c r="L224" s="12"/>
    </row>
    <row r="225" spans="1:13" s="4" customFormat="1">
      <c r="A225" s="20"/>
      <c r="B225" s="3"/>
      <c r="C225" s="13"/>
      <c r="D225" s="3"/>
      <c r="E225" s="13"/>
      <c r="F225" s="10"/>
      <c r="G225" s="11"/>
      <c r="H225" s="3"/>
      <c r="I225" s="3"/>
      <c r="J225" s="3"/>
      <c r="K225" s="3"/>
      <c r="L225" s="12"/>
      <c r="M225" s="5"/>
    </row>
    <row r="226" spans="1:13" s="4" customFormat="1">
      <c r="A226" s="20"/>
      <c r="B226" s="3"/>
      <c r="C226" s="13"/>
      <c r="D226" s="3"/>
      <c r="E226" s="13"/>
      <c r="F226" s="10"/>
      <c r="G226" s="11"/>
      <c r="H226" s="3"/>
      <c r="I226" s="3"/>
      <c r="J226" s="3"/>
      <c r="K226" s="3"/>
      <c r="L226" s="12"/>
      <c r="M226" s="5"/>
    </row>
    <row r="227" spans="1:13" s="4" customFormat="1">
      <c r="A227" s="20"/>
      <c r="B227" s="3"/>
      <c r="C227" s="13"/>
      <c r="D227" s="3"/>
      <c r="E227" s="13"/>
      <c r="F227" s="10"/>
      <c r="G227" s="11"/>
      <c r="H227" s="3"/>
      <c r="I227" s="3"/>
      <c r="J227" s="3"/>
      <c r="K227" s="3"/>
      <c r="L227" s="12"/>
      <c r="M227" s="5"/>
    </row>
    <row r="228" spans="1:13" s="4" customFormat="1">
      <c r="A228" s="20"/>
      <c r="B228" s="3"/>
      <c r="C228" s="13"/>
      <c r="D228" s="3"/>
      <c r="E228" s="13"/>
      <c r="F228" s="10"/>
      <c r="G228" s="11"/>
      <c r="H228" s="3"/>
      <c r="I228" s="3"/>
      <c r="J228" s="3"/>
      <c r="K228" s="3"/>
      <c r="L228" s="12"/>
      <c r="M228" s="5"/>
    </row>
    <row r="229" spans="1:13" s="4" customFormat="1">
      <c r="A229" s="20"/>
      <c r="B229" s="3"/>
      <c r="C229" s="13"/>
      <c r="D229" s="3"/>
      <c r="E229" s="13"/>
      <c r="F229" s="10"/>
      <c r="G229" s="11"/>
      <c r="H229" s="3"/>
      <c r="I229" s="3"/>
      <c r="J229" s="3"/>
      <c r="K229" s="3"/>
      <c r="L229" s="12"/>
      <c r="M229" s="5"/>
    </row>
    <row r="230" spans="1:13" s="4" customFormat="1">
      <c r="A230" s="20"/>
      <c r="B230" s="3"/>
      <c r="C230" s="13"/>
      <c r="D230" s="3"/>
      <c r="E230" s="13"/>
      <c r="F230" s="10"/>
      <c r="G230" s="11"/>
      <c r="H230" s="3"/>
      <c r="I230" s="3"/>
      <c r="J230" s="3"/>
      <c r="K230" s="3"/>
      <c r="L230" s="12"/>
      <c r="M230" s="7"/>
    </row>
    <row r="231" spans="1:13" s="4" customFormat="1">
      <c r="A231" s="20"/>
      <c r="B231" s="3"/>
      <c r="C231" s="13"/>
      <c r="D231" s="3"/>
      <c r="E231" s="13"/>
      <c r="F231" s="10"/>
      <c r="G231" s="11"/>
      <c r="H231" s="3"/>
      <c r="I231" s="3"/>
      <c r="J231" s="3"/>
      <c r="K231" s="3"/>
      <c r="L231" s="12"/>
      <c r="M231" s="7"/>
    </row>
    <row r="232" spans="1:13" s="4" customFormat="1">
      <c r="A232" s="21"/>
      <c r="B232" s="3"/>
      <c r="C232" s="13"/>
      <c r="D232" s="3"/>
      <c r="E232" s="13"/>
      <c r="F232" s="10"/>
      <c r="G232" s="11"/>
      <c r="H232" s="3"/>
      <c r="I232" s="3"/>
      <c r="J232" s="3"/>
      <c r="K232" s="3"/>
      <c r="L232" s="12"/>
      <c r="M232" s="12"/>
    </row>
    <row r="233" spans="1:13" s="4" customFormat="1">
      <c r="B233" s="3"/>
      <c r="C233" s="13"/>
      <c r="D233" s="3"/>
      <c r="E233" s="13"/>
      <c r="F233" s="10"/>
      <c r="G233" s="11"/>
      <c r="H233" s="3"/>
      <c r="I233" s="3"/>
      <c r="J233" s="3"/>
      <c r="K233" s="3"/>
      <c r="L233" s="12"/>
      <c r="M233" s="12"/>
    </row>
    <row r="234" spans="1:13" s="4" customFormat="1">
      <c r="B234" s="3"/>
      <c r="C234" s="13"/>
      <c r="D234" s="3"/>
      <c r="E234" s="13"/>
      <c r="F234" s="10"/>
      <c r="G234" s="11"/>
      <c r="H234" s="3"/>
      <c r="I234" s="3"/>
      <c r="J234" s="3"/>
      <c r="K234" s="3"/>
      <c r="L234" s="12"/>
      <c r="M234" s="12"/>
    </row>
    <row r="235" spans="1:13" s="4" customFormat="1">
      <c r="B235" s="3"/>
      <c r="C235" s="13"/>
      <c r="D235" s="3"/>
      <c r="E235" s="13"/>
      <c r="F235" s="10"/>
      <c r="G235" s="11"/>
      <c r="H235" s="3"/>
      <c r="I235" s="3"/>
      <c r="J235" s="3"/>
      <c r="K235" s="3"/>
      <c r="L235" s="12"/>
      <c r="M235" s="12"/>
    </row>
    <row r="236" spans="1:13" s="4" customFormat="1">
      <c r="B236" s="3"/>
      <c r="C236" s="13"/>
      <c r="D236" s="3"/>
      <c r="E236" s="13"/>
      <c r="F236" s="10"/>
      <c r="G236" s="11"/>
      <c r="H236" s="3"/>
      <c r="I236" s="3"/>
      <c r="J236" s="3"/>
      <c r="K236" s="3"/>
      <c r="L236" s="12"/>
      <c r="M236" s="12"/>
    </row>
    <row r="237" spans="1:13" s="4" customFormat="1">
      <c r="B237" s="3"/>
      <c r="C237" s="13"/>
      <c r="D237" s="3"/>
      <c r="E237" s="13"/>
      <c r="F237" s="10"/>
      <c r="G237" s="11"/>
      <c r="H237" s="3"/>
      <c r="I237" s="3"/>
      <c r="J237" s="3"/>
      <c r="K237" s="3"/>
      <c r="L237" s="12"/>
      <c r="M237" s="12"/>
    </row>
    <row r="238" spans="1:13" s="4" customFormat="1">
      <c r="B238" s="3"/>
      <c r="C238" s="13"/>
      <c r="D238" s="3"/>
      <c r="E238" s="13"/>
      <c r="F238" s="10"/>
      <c r="G238" s="11"/>
      <c r="H238" s="3"/>
      <c r="I238" s="3"/>
      <c r="J238" s="3"/>
      <c r="K238" s="3"/>
      <c r="L238" s="12"/>
      <c r="M238" s="12"/>
    </row>
    <row r="239" spans="1:13" s="4" customFormat="1" ht="17.25" customHeight="1">
      <c r="A239" s="6"/>
      <c r="B239" s="3"/>
      <c r="C239" s="13"/>
      <c r="D239" s="3"/>
      <c r="E239" s="13"/>
      <c r="F239" s="10"/>
      <c r="G239" s="11"/>
      <c r="H239" s="3"/>
      <c r="I239" s="3"/>
      <c r="J239" s="3"/>
      <c r="K239" s="3"/>
      <c r="L239" s="12"/>
      <c r="M239" s="12"/>
    </row>
    <row r="240" spans="1:13" s="4" customFormat="1" ht="17.25" customHeight="1">
      <c r="A240" s="6"/>
      <c r="B240" s="3"/>
      <c r="C240" s="13"/>
      <c r="D240" s="3"/>
      <c r="E240" s="13"/>
      <c r="F240" s="10"/>
      <c r="G240" s="11"/>
      <c r="H240" s="3"/>
      <c r="I240" s="3"/>
      <c r="J240" s="3"/>
      <c r="K240" s="3"/>
      <c r="L240" s="12"/>
      <c r="M240" s="12"/>
    </row>
    <row r="241" spans="1:13" s="4" customFormat="1" ht="17.25" customHeight="1">
      <c r="A241" s="6"/>
      <c r="B241" s="3"/>
      <c r="C241" s="13"/>
      <c r="D241" s="3"/>
      <c r="E241" s="13"/>
      <c r="F241" s="10"/>
      <c r="G241" s="11"/>
      <c r="H241" s="3"/>
      <c r="I241" s="3"/>
      <c r="J241" s="3"/>
      <c r="K241" s="3"/>
      <c r="L241" s="12"/>
      <c r="M241" s="12"/>
    </row>
    <row r="242" spans="1:13" s="4" customFormat="1" ht="17.25" customHeight="1">
      <c r="A242" s="6"/>
      <c r="B242" s="3"/>
      <c r="C242" s="13"/>
      <c r="D242" s="3"/>
      <c r="E242" s="13"/>
      <c r="F242" s="10"/>
      <c r="G242" s="11"/>
      <c r="H242" s="3"/>
      <c r="I242" s="3"/>
      <c r="J242" s="3"/>
      <c r="K242" s="3"/>
      <c r="L242" s="12"/>
      <c r="M242" s="12"/>
    </row>
    <row r="243" spans="1:13" s="4" customFormat="1" ht="17.25" customHeight="1">
      <c r="A243" s="6"/>
      <c r="B243" s="3"/>
      <c r="C243" s="13"/>
      <c r="D243" s="3"/>
      <c r="E243" s="13"/>
      <c r="F243" s="10"/>
      <c r="G243" s="11"/>
      <c r="H243" s="3"/>
      <c r="I243" s="3"/>
      <c r="J243" s="3"/>
      <c r="K243" s="3"/>
      <c r="L243" s="12"/>
      <c r="M243" s="12"/>
    </row>
    <row r="244" spans="1:13" s="4" customFormat="1" ht="17.25" customHeight="1">
      <c r="A244" s="6"/>
      <c r="B244" s="3"/>
      <c r="C244" s="13"/>
      <c r="D244" s="3"/>
      <c r="E244" s="13"/>
      <c r="F244" s="10"/>
      <c r="G244" s="11"/>
      <c r="H244" s="3"/>
      <c r="I244" s="3"/>
      <c r="J244" s="3"/>
      <c r="K244" s="3"/>
      <c r="L244" s="12"/>
      <c r="M244" s="12"/>
    </row>
    <row r="245" spans="1:13" s="4" customFormat="1" ht="17.25" customHeight="1">
      <c r="A245" s="6"/>
      <c r="B245" s="3"/>
      <c r="C245" s="13"/>
      <c r="D245" s="3"/>
      <c r="E245" s="13"/>
      <c r="F245" s="10"/>
      <c r="G245" s="11"/>
      <c r="H245" s="3"/>
      <c r="I245" s="3"/>
      <c r="J245" s="3"/>
      <c r="K245" s="3"/>
      <c r="L245" s="12"/>
      <c r="M245" s="12"/>
    </row>
    <row r="246" spans="1:13" s="4" customFormat="1" ht="17.25" customHeight="1">
      <c r="A246" s="6"/>
      <c r="B246" s="3"/>
      <c r="C246" s="13"/>
      <c r="D246" s="3"/>
      <c r="E246" s="13"/>
      <c r="F246" s="10"/>
      <c r="G246" s="11"/>
      <c r="H246" s="3"/>
      <c r="I246" s="3"/>
      <c r="J246" s="3"/>
      <c r="K246" s="3"/>
      <c r="L246" s="12"/>
      <c r="M246" s="12"/>
    </row>
    <row r="247" spans="1:13" s="4" customFormat="1">
      <c r="B247" s="3"/>
      <c r="C247" s="13"/>
      <c r="D247" s="3"/>
      <c r="E247" s="13"/>
      <c r="F247" s="10"/>
      <c r="G247" s="11"/>
      <c r="H247" s="3"/>
      <c r="I247" s="3"/>
      <c r="J247" s="3"/>
      <c r="K247" s="3"/>
      <c r="L247" s="12"/>
      <c r="M247" s="12"/>
    </row>
    <row r="248" spans="1:13" s="4" customFormat="1" ht="18" customHeight="1">
      <c r="B248" s="3"/>
      <c r="C248" s="13"/>
      <c r="D248" s="3"/>
      <c r="E248" s="13"/>
      <c r="F248" s="10"/>
      <c r="G248" s="11"/>
      <c r="H248" s="3"/>
      <c r="I248" s="3"/>
      <c r="J248" s="3"/>
      <c r="K248" s="3"/>
      <c r="L248" s="12"/>
      <c r="M248" s="12"/>
    </row>
    <row r="249" spans="1:13" s="4" customFormat="1" ht="18" customHeight="1">
      <c r="B249" s="3"/>
      <c r="C249" s="13"/>
      <c r="D249" s="3"/>
      <c r="E249" s="13"/>
      <c r="F249" s="10"/>
      <c r="G249" s="11"/>
      <c r="H249" s="3"/>
      <c r="I249" s="3"/>
      <c r="J249" s="3"/>
      <c r="K249" s="3"/>
      <c r="L249" s="12"/>
      <c r="M249" s="12"/>
    </row>
    <row r="250" spans="1:13" s="4" customFormat="1" ht="18" customHeight="1">
      <c r="B250" s="3"/>
      <c r="C250" s="13"/>
      <c r="D250" s="3"/>
      <c r="E250" s="13"/>
      <c r="F250" s="10"/>
      <c r="G250" s="11"/>
      <c r="H250" s="3"/>
      <c r="I250" s="3"/>
      <c r="J250" s="3"/>
      <c r="K250" s="3"/>
      <c r="L250" s="12"/>
      <c r="M250" s="12"/>
    </row>
    <row r="251" spans="1:13" s="4" customFormat="1" ht="19.5" customHeight="1">
      <c r="B251" s="3"/>
      <c r="C251" s="13"/>
      <c r="D251" s="3"/>
      <c r="E251" s="13"/>
      <c r="F251" s="10"/>
      <c r="G251" s="11"/>
      <c r="H251" s="3"/>
      <c r="I251" s="3"/>
      <c r="J251" s="3"/>
      <c r="K251" s="3"/>
      <c r="L251" s="12"/>
      <c r="M251" s="12"/>
    </row>
    <row r="252" spans="1:13" s="4" customFormat="1" ht="19.5" customHeight="1">
      <c r="B252" s="3"/>
      <c r="C252" s="13"/>
      <c r="D252" s="3"/>
      <c r="E252" s="13"/>
      <c r="F252" s="10"/>
      <c r="G252" s="11"/>
      <c r="H252" s="3"/>
      <c r="I252" s="3"/>
      <c r="J252" s="3"/>
      <c r="K252" s="3"/>
      <c r="L252" s="12"/>
      <c r="M252" s="12"/>
    </row>
    <row r="253" spans="1:13" s="4" customFormat="1">
      <c r="B253" s="3"/>
      <c r="C253" s="13"/>
      <c r="D253" s="3"/>
      <c r="E253" s="13"/>
      <c r="F253" s="10"/>
      <c r="G253" s="11"/>
      <c r="H253" s="3"/>
      <c r="I253" s="3"/>
      <c r="J253" s="3"/>
      <c r="K253" s="3"/>
      <c r="L253" s="12"/>
      <c r="M253" s="12"/>
    </row>
    <row r="254" spans="1:13" s="4" customFormat="1">
      <c r="A254" s="5"/>
      <c r="B254" s="3"/>
      <c r="C254" s="13"/>
      <c r="D254" s="3"/>
      <c r="E254" s="13"/>
      <c r="F254" s="10"/>
      <c r="G254" s="11"/>
      <c r="H254" s="3"/>
      <c r="I254" s="3"/>
      <c r="J254" s="3"/>
      <c r="K254" s="3"/>
      <c r="L254" s="12"/>
      <c r="M254" s="12"/>
    </row>
    <row r="255" spans="1:13" s="5" customFormat="1">
      <c r="A255" s="4"/>
      <c r="B255" s="3"/>
      <c r="C255" s="13"/>
      <c r="D255" s="3"/>
      <c r="E255" s="13"/>
      <c r="F255" s="10"/>
      <c r="G255" s="11"/>
      <c r="H255" s="3"/>
      <c r="I255" s="3"/>
      <c r="J255" s="3"/>
      <c r="K255" s="3"/>
      <c r="L255" s="12"/>
      <c r="M255" s="12"/>
    </row>
    <row r="256" spans="1:13" s="4" customFormat="1">
      <c r="B256" s="3"/>
      <c r="C256" s="13"/>
      <c r="D256" s="3"/>
      <c r="E256" s="13"/>
      <c r="F256" s="10"/>
      <c r="G256" s="11"/>
      <c r="H256" s="3"/>
      <c r="I256" s="3"/>
      <c r="J256" s="3"/>
      <c r="K256" s="3"/>
      <c r="L256" s="12"/>
      <c r="M256" s="12"/>
    </row>
    <row r="257" spans="1:13" s="4" customFormat="1">
      <c r="B257" s="3"/>
      <c r="C257" s="13"/>
      <c r="D257" s="3"/>
      <c r="E257" s="13"/>
      <c r="F257" s="10"/>
      <c r="G257" s="11"/>
      <c r="H257" s="3"/>
      <c r="I257" s="3"/>
      <c r="J257" s="3"/>
      <c r="K257" s="3"/>
      <c r="L257" s="12"/>
      <c r="M257" s="12"/>
    </row>
    <row r="258" spans="1:13" s="4" customFormat="1">
      <c r="B258" s="3"/>
      <c r="C258" s="13"/>
      <c r="D258" s="3"/>
      <c r="E258" s="13"/>
      <c r="F258" s="10"/>
      <c r="G258" s="11"/>
      <c r="H258" s="3"/>
      <c r="I258" s="3"/>
      <c r="J258" s="3"/>
      <c r="K258" s="3"/>
      <c r="L258" s="12"/>
      <c r="M258" s="12"/>
    </row>
    <row r="259" spans="1:13" s="4" customFormat="1">
      <c r="B259" s="3"/>
      <c r="C259" s="13"/>
      <c r="D259" s="3"/>
      <c r="E259" s="13"/>
      <c r="F259" s="10"/>
      <c r="G259" s="11"/>
      <c r="H259" s="3"/>
      <c r="I259" s="3"/>
      <c r="J259" s="3"/>
      <c r="K259" s="3"/>
      <c r="L259" s="12"/>
      <c r="M259" s="12"/>
    </row>
    <row r="260" spans="1:13" s="4" customFormat="1">
      <c r="B260" s="3"/>
      <c r="C260" s="13"/>
      <c r="D260" s="3"/>
      <c r="E260" s="13"/>
      <c r="F260" s="10"/>
      <c r="G260" s="11"/>
      <c r="H260" s="3"/>
      <c r="I260" s="3"/>
      <c r="J260" s="3"/>
      <c r="K260" s="3"/>
      <c r="L260" s="12"/>
      <c r="M260" s="12"/>
    </row>
    <row r="261" spans="1:13" s="4" customFormat="1" ht="18.75" customHeight="1">
      <c r="B261" s="3"/>
      <c r="C261" s="13"/>
      <c r="D261" s="3"/>
      <c r="E261" s="13"/>
      <c r="F261" s="10"/>
      <c r="G261" s="11"/>
      <c r="H261" s="3"/>
      <c r="I261" s="3"/>
      <c r="J261" s="3"/>
      <c r="K261" s="3"/>
      <c r="L261" s="12"/>
      <c r="M261" s="12"/>
    </row>
    <row r="262" spans="1:13" s="4" customFormat="1" ht="18.75" customHeight="1">
      <c r="B262" s="3"/>
      <c r="C262" s="13"/>
      <c r="D262" s="3"/>
      <c r="E262" s="13"/>
      <c r="F262" s="10"/>
      <c r="G262" s="11"/>
      <c r="H262" s="3"/>
      <c r="I262" s="3"/>
      <c r="J262" s="3"/>
      <c r="K262" s="3"/>
      <c r="L262" s="12"/>
      <c r="M262" s="12"/>
    </row>
    <row r="263" spans="1:13" s="4" customFormat="1" ht="18.75" customHeight="1">
      <c r="A263" s="5"/>
      <c r="B263" s="3"/>
      <c r="C263" s="13"/>
      <c r="D263" s="3"/>
      <c r="E263" s="13"/>
      <c r="F263" s="10"/>
      <c r="G263" s="11"/>
      <c r="H263" s="3"/>
      <c r="I263" s="3"/>
      <c r="J263" s="3"/>
      <c r="K263" s="3"/>
      <c r="L263" s="12"/>
      <c r="M263" s="12"/>
    </row>
    <row r="264" spans="1:13" s="5" customFormat="1">
      <c r="B264" s="3"/>
      <c r="C264" s="13"/>
      <c r="D264" s="3"/>
      <c r="E264" s="13"/>
      <c r="F264" s="10"/>
      <c r="G264" s="11"/>
      <c r="H264" s="3"/>
      <c r="I264" s="3"/>
      <c r="J264" s="3"/>
      <c r="K264" s="3"/>
      <c r="L264" s="12"/>
      <c r="M264" s="12"/>
    </row>
    <row r="265" spans="1:13" s="5" customFormat="1">
      <c r="B265" s="3"/>
      <c r="C265" s="13"/>
      <c r="D265" s="3"/>
      <c r="E265" s="13"/>
      <c r="F265" s="10"/>
      <c r="G265" s="11"/>
      <c r="H265" s="3"/>
      <c r="I265" s="3"/>
      <c r="J265" s="3"/>
      <c r="K265" s="3"/>
      <c r="L265" s="12"/>
      <c r="M265" s="12"/>
    </row>
    <row r="266" spans="1:13" s="5" customFormat="1">
      <c r="B266" s="3"/>
      <c r="C266" s="13"/>
      <c r="D266" s="3"/>
      <c r="E266" s="13"/>
      <c r="F266" s="10"/>
      <c r="G266" s="11"/>
      <c r="H266" s="3"/>
      <c r="I266" s="3"/>
      <c r="J266" s="3"/>
      <c r="K266" s="3"/>
      <c r="L266" s="12"/>
      <c r="M266" s="12"/>
    </row>
    <row r="267" spans="1:13" s="5" customFormat="1">
      <c r="B267" s="3"/>
      <c r="C267" s="13"/>
      <c r="D267" s="3"/>
      <c r="E267" s="13"/>
      <c r="F267" s="10"/>
      <c r="G267" s="11"/>
      <c r="H267" s="3"/>
      <c r="I267" s="3"/>
      <c r="J267" s="3"/>
      <c r="K267" s="3"/>
      <c r="L267" s="12"/>
      <c r="M267" s="12"/>
    </row>
    <row r="268" spans="1:13" s="5" customFormat="1">
      <c r="B268" s="3"/>
      <c r="C268" s="13"/>
      <c r="D268" s="3"/>
      <c r="E268" s="13"/>
      <c r="F268" s="10"/>
      <c r="G268" s="11"/>
      <c r="H268" s="3"/>
      <c r="I268" s="3"/>
      <c r="J268" s="3"/>
      <c r="K268" s="3"/>
      <c r="L268" s="12"/>
      <c r="M268" s="12"/>
    </row>
    <row r="269" spans="1:13" s="5" customFormat="1">
      <c r="A269" s="7"/>
      <c r="B269" s="3"/>
      <c r="C269" s="13"/>
      <c r="D269" s="3"/>
      <c r="E269" s="13"/>
      <c r="F269" s="10"/>
      <c r="G269" s="11"/>
      <c r="H269" s="3"/>
      <c r="I269" s="3"/>
      <c r="J269" s="3"/>
      <c r="K269" s="3"/>
      <c r="L269" s="12"/>
      <c r="M269" s="12"/>
    </row>
    <row r="270" spans="1:13" s="7" customFormat="1" ht="18.75" customHeight="1">
      <c r="B270" s="3"/>
      <c r="C270" s="13"/>
      <c r="D270" s="3"/>
      <c r="E270" s="13"/>
      <c r="F270" s="10"/>
      <c r="G270" s="11"/>
      <c r="H270" s="3"/>
      <c r="I270" s="3"/>
      <c r="J270" s="3"/>
      <c r="K270" s="3"/>
      <c r="L270" s="12"/>
      <c r="M270" s="12"/>
    </row>
    <row r="271" spans="1:13" s="7" customFormat="1" ht="18.75" customHeight="1">
      <c r="A271" s="14"/>
      <c r="B271" s="3"/>
      <c r="C271" s="13"/>
      <c r="D271" s="3"/>
      <c r="E271" s="13"/>
      <c r="F271" s="10"/>
      <c r="G271" s="11"/>
      <c r="H271" s="3"/>
      <c r="I271" s="3"/>
      <c r="J271" s="3"/>
      <c r="K271" s="3"/>
      <c r="L271" s="12"/>
      <c r="M271" s="12"/>
    </row>
    <row r="272" spans="1:13" s="14" customFormat="1" ht="21" customHeight="1">
      <c r="B272" s="3"/>
      <c r="C272" s="13"/>
      <c r="D272" s="3"/>
      <c r="E272" s="13"/>
      <c r="F272" s="10"/>
      <c r="G272" s="11"/>
      <c r="H272" s="3"/>
      <c r="I272" s="3"/>
      <c r="J272" s="3"/>
      <c r="K272" s="3"/>
      <c r="L272" s="12"/>
      <c r="M272" s="12"/>
    </row>
    <row r="273" spans="1:13" s="14" customFormat="1" ht="21" customHeight="1">
      <c r="A273" s="7"/>
      <c r="B273" s="3"/>
      <c r="C273" s="13"/>
      <c r="D273" s="3"/>
      <c r="E273" s="13"/>
      <c r="F273" s="10"/>
      <c r="G273" s="11"/>
      <c r="H273" s="3"/>
      <c r="I273" s="3"/>
      <c r="J273" s="3"/>
      <c r="K273" s="3"/>
      <c r="L273" s="12"/>
      <c r="M273" s="12"/>
    </row>
    <row r="274" spans="1:13" s="7" customFormat="1">
      <c r="A274" s="9"/>
      <c r="B274" s="3"/>
      <c r="C274" s="13"/>
      <c r="D274" s="3"/>
      <c r="E274" s="13"/>
      <c r="F274" s="10"/>
      <c r="G274" s="11"/>
      <c r="H274" s="3"/>
      <c r="I274" s="3"/>
      <c r="J274" s="3"/>
      <c r="K274" s="3"/>
      <c r="L274" s="12"/>
      <c r="M274" s="12"/>
    </row>
    <row r="275" spans="1:13" s="9" customFormat="1" ht="18.75" customHeight="1">
      <c r="B275" s="3"/>
      <c r="C275" s="13"/>
      <c r="D275" s="3"/>
      <c r="E275" s="13"/>
      <c r="F275" s="10"/>
      <c r="G275" s="11"/>
      <c r="H275" s="3"/>
      <c r="I275" s="3"/>
      <c r="J275" s="3"/>
      <c r="K275" s="3"/>
      <c r="L275" s="12"/>
      <c r="M275" s="12"/>
    </row>
    <row r="276" spans="1:13" s="9" customFormat="1" ht="20.25" customHeight="1">
      <c r="A276" s="7"/>
      <c r="B276" s="3"/>
      <c r="C276" s="13"/>
      <c r="D276" s="3"/>
      <c r="E276" s="13"/>
      <c r="F276" s="10"/>
      <c r="G276" s="11"/>
      <c r="H276" s="3"/>
      <c r="I276" s="3"/>
      <c r="J276" s="3"/>
      <c r="K276" s="3"/>
      <c r="L276" s="12"/>
      <c r="M276" s="12"/>
    </row>
    <row r="277" spans="1:13" s="7" customFormat="1" ht="8.25" customHeight="1">
      <c r="A277" s="8"/>
      <c r="B277" s="3"/>
      <c r="C277" s="13"/>
      <c r="D277" s="3"/>
      <c r="E277" s="13"/>
      <c r="F277" s="10"/>
      <c r="G277" s="11"/>
      <c r="H277" s="3"/>
      <c r="I277" s="3"/>
      <c r="J277" s="3"/>
      <c r="K277" s="3"/>
      <c r="L277" s="12"/>
      <c r="M277" s="12"/>
    </row>
    <row r="278" spans="1:13" s="8" customFormat="1" ht="26.25" customHeight="1">
      <c r="B278" s="3"/>
      <c r="C278" s="13"/>
      <c r="D278" s="3"/>
      <c r="E278" s="13"/>
      <c r="F278" s="10"/>
      <c r="G278" s="11"/>
      <c r="H278" s="3"/>
      <c r="I278" s="3"/>
      <c r="J278" s="3"/>
      <c r="K278" s="3"/>
      <c r="L278" s="12"/>
      <c r="M278" s="12"/>
    </row>
    <row r="279" spans="1:13" s="8" customFormat="1" ht="16.5" customHeight="1">
      <c r="B279" s="3"/>
      <c r="C279" s="13"/>
      <c r="D279" s="3"/>
      <c r="E279" s="13"/>
      <c r="F279" s="10"/>
      <c r="G279" s="11"/>
      <c r="H279" s="3"/>
      <c r="I279" s="3"/>
      <c r="J279" s="3"/>
      <c r="K279" s="3"/>
      <c r="L279" s="12"/>
      <c r="M279" s="12"/>
    </row>
    <row r="280" spans="1:13" s="8" customFormat="1" ht="27.75" customHeight="1">
      <c r="A280" s="2"/>
      <c r="B280" s="3"/>
      <c r="C280" s="13"/>
      <c r="D280" s="3"/>
      <c r="E280" s="13"/>
      <c r="F280" s="10"/>
      <c r="G280" s="11"/>
      <c r="H280" s="3"/>
      <c r="I280" s="3"/>
      <c r="J280" s="3"/>
      <c r="K280" s="3"/>
      <c r="L280" s="12"/>
      <c r="M280" s="12"/>
    </row>
  </sheetData>
  <mergeCells count="37">
    <mergeCell ref="B153:L153"/>
    <mergeCell ref="D9:D10"/>
    <mergeCell ref="H9:H10"/>
    <mergeCell ref="E9:E10"/>
    <mergeCell ref="L9:L10"/>
    <mergeCell ref="B116:B123"/>
    <mergeCell ref="B11:B16"/>
    <mergeCell ref="B143:B146"/>
    <mergeCell ref="B138:B142"/>
    <mergeCell ref="A8:L8"/>
    <mergeCell ref="B64:B73"/>
    <mergeCell ref="B127:B137"/>
    <mergeCell ref="B106:B115"/>
    <mergeCell ref="B74:B84"/>
    <mergeCell ref="B61:B63"/>
    <mergeCell ref="B92:B105"/>
    <mergeCell ref="B85:B91"/>
    <mergeCell ref="B1:L1"/>
    <mergeCell ref="B2:L2"/>
    <mergeCell ref="B3:L3"/>
    <mergeCell ref="B4:L4"/>
    <mergeCell ref="B7:L7"/>
    <mergeCell ref="G9:G10"/>
    <mergeCell ref="B6:L6"/>
    <mergeCell ref="C9:C10"/>
    <mergeCell ref="G9:G10"/>
    <mergeCell ref="B5:L5"/>
    <mergeCell ref="A202:A209"/>
    <mergeCell ref="A10:A201"/>
    <mergeCell ref="F9:F10"/>
    <mergeCell ref="B9:B10"/>
    <mergeCell ref="B49:B60"/>
    <mergeCell ref="B17:B24"/>
    <mergeCell ref="B42:B48"/>
    <mergeCell ref="B25:B41"/>
    <mergeCell ref="B124:B126"/>
    <mergeCell ref="C154:D154"/>
  </mergeCells>
  <phoneticPr fontId="0" type="noConversion"/>
  <pageMargins left="0" right="0.11811023622047245" top="0.15748031496062992" bottom="0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Трубы нефте-газопроводные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2017-06-21T11:10:12Z</cp:lastPrinted>
  <dcterms:created xsi:type="dcterms:W3CDTF">2010-08-04T06:04:22Z</dcterms:created>
  <dcterms:modified xsi:type="dcterms:W3CDTF">2017-07-07T11:06:05Z</dcterms:modified>
</cp:coreProperties>
</file>