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 tabRatio="988"/>
  </bookViews>
  <sheets>
    <sheet name="Склад" sheetId="1" r:id="rId1"/>
    <sheet name="В наличие под привоз" sheetId="14" r:id="rId2"/>
    <sheet name="Лист ТУ под привоз" sheetId="16" r:id="rId3"/>
    <sheet name="Спец.Марки" sheetId="15" r:id="rId4"/>
    <sheet name="25х1,5х6 гс" sheetId="8" r:id="rId5"/>
    <sheet name="42х1,7х6,1 гс" sheetId="9" r:id="rId6"/>
    <sheet name="120х1,5х4,93-5,5 гс" sheetId="12" r:id="rId7"/>
    <sheet name="50мм S690QL" sheetId="2" r:id="rId8"/>
    <sheet name="ALFORM PLATE 700M" sheetId="4" r:id="rId9"/>
    <sheet name="10х1,5х2,05 S500MC" sheetId="13" r:id="rId10"/>
  </sheets>
  <calcPr calcId="125725"/>
</workbook>
</file>

<file path=xl/calcChain.xml><?xml version="1.0" encoding="utf-8"?>
<calcChain xmlns="http://schemas.openxmlformats.org/spreadsheetml/2006/main">
  <c r="E166" i="14"/>
  <c r="E162"/>
  <c r="E161"/>
  <c r="E160"/>
  <c r="E156"/>
  <c r="E155"/>
  <c r="E148"/>
  <c r="E145"/>
  <c r="E137"/>
  <c r="E129"/>
  <c r="E115"/>
  <c r="E111"/>
</calcChain>
</file>

<file path=xl/sharedStrings.xml><?xml version="1.0" encoding="utf-8"?>
<sst xmlns="http://schemas.openxmlformats.org/spreadsheetml/2006/main" count="5096" uniqueCount="1171">
  <si>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</si>
  <si>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</si>
  <si>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</si>
  <si>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</si>
  <si>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</si>
  <si>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</si>
  <si>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</si>
  <si>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</si>
  <si>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</si>
  <si>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</si>
  <si>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</si>
  <si>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</si>
  <si>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</si>
  <si>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</si>
  <si>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</si>
  <si>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</si>
  <si>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</si>
  <si>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</si>
  <si>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</si>
  <si>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</si>
  <si>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</si>
  <si>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</si>
  <si>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</si>
  <si>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</si>
  <si>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</si>
  <si>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</si>
  <si>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</si>
  <si>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</si>
  <si>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11,6м</t>
  </si>
  <si>
    <t>12х2000х6000</t>
  </si>
  <si>
    <t>325*8</t>
  </si>
  <si>
    <t>14х1500х3000</t>
  </si>
  <si>
    <t>325*10</t>
  </si>
  <si>
    <t>530*8</t>
  </si>
  <si>
    <t>530*10</t>
  </si>
  <si>
    <t>17Г1С-У</t>
  </si>
  <si>
    <t>720*8</t>
  </si>
  <si>
    <t>720*9-10</t>
  </si>
  <si>
    <t>17Г1С</t>
  </si>
  <si>
    <t>27*3</t>
  </si>
  <si>
    <t>HARDOX 500</t>
  </si>
  <si>
    <t>60*3</t>
  </si>
  <si>
    <t>Труба горячедеформированная ГОСТ 8732</t>
  </si>
  <si>
    <t>13ХФА</t>
  </si>
  <si>
    <t>60*3,5</t>
  </si>
  <si>
    <t>3м-7шт</t>
  </si>
  <si>
    <t>73*5</t>
  </si>
  <si>
    <t>8м</t>
  </si>
  <si>
    <t>89*3,5</t>
  </si>
  <si>
    <t>89*5</t>
  </si>
  <si>
    <t>159*6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</si>
  <si>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</si>
  <si>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</si>
  <si>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</si>
  <si>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</si>
  <si>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</si>
  <si>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</si>
  <si>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273*10</t>
  </si>
  <si>
    <t>10х1522х6000</t>
  </si>
  <si>
    <t>10ХСНД</t>
  </si>
  <si>
    <t>25х1500х6000</t>
  </si>
  <si>
    <t>720*12</t>
  </si>
  <si>
    <t>219*8</t>
  </si>
  <si>
    <t>426*10</t>
  </si>
  <si>
    <t>S500MC</t>
  </si>
  <si>
    <t>12Х18Н10Т</t>
  </si>
  <si>
    <t>ф60</t>
  </si>
  <si>
    <t>ХН60ВТ (ЭИ868)</t>
  </si>
  <si>
    <t>ХН75МБТЮ (ЭИ602)</t>
  </si>
  <si>
    <t>ф40</t>
  </si>
  <si>
    <t>ХН75МБТЮ-ВД (ЭИ698-ВД)</t>
  </si>
  <si>
    <t>ф55</t>
  </si>
  <si>
    <t>ф65</t>
  </si>
  <si>
    <t>СПЕЦМАРКИ</t>
  </si>
  <si>
    <t>133*4</t>
  </si>
  <si>
    <t>273*8</t>
  </si>
  <si>
    <t>Лист г/к износостойкий / высокопрочный</t>
  </si>
  <si>
    <t>6х1500х5200</t>
  </si>
  <si>
    <t>630*10</t>
  </si>
  <si>
    <t>168*8</t>
  </si>
  <si>
    <t>MAGSTRONG H450</t>
  </si>
  <si>
    <t>20х2000х6000</t>
  </si>
  <si>
    <t>MAGSTRONG H400</t>
  </si>
  <si>
    <t>10х2000х6000</t>
  </si>
  <si>
    <t>295-09Г2С-12 ММК</t>
  </si>
  <si>
    <t>8х2000х6000</t>
  </si>
  <si>
    <t>30х2000х6000</t>
  </si>
  <si>
    <t>8х1500х6000</t>
  </si>
  <si>
    <t>4шт</t>
  </si>
  <si>
    <t>по запросу</t>
  </si>
  <si>
    <t xml:space="preserve">03Х11НВМ2Ф-ВД (ДИ52-ВД) </t>
  </si>
  <si>
    <t>ф20</t>
  </si>
  <si>
    <t xml:space="preserve">ХН78Т (ЭИ435) </t>
  </si>
  <si>
    <t>08Х15Н24В4ТР (ЭП164)</t>
  </si>
  <si>
    <t>ф50</t>
  </si>
  <si>
    <t>ф140</t>
  </si>
  <si>
    <t>ф90</t>
  </si>
  <si>
    <t>ф100</t>
  </si>
  <si>
    <t>10Х11Н20Т3Р (ЭИ696)</t>
  </si>
  <si>
    <t>57*4</t>
  </si>
  <si>
    <t>К60</t>
  </si>
  <si>
    <t>3-20</t>
  </si>
  <si>
    <t>Труба ОЦинк</t>
  </si>
  <si>
    <t>7,8м</t>
  </si>
  <si>
    <t>114*10</t>
  </si>
  <si>
    <t>377*9</t>
  </si>
  <si>
    <t>10*2</t>
  </si>
  <si>
    <t>1,3-1,5м</t>
  </si>
  <si>
    <t>ф75</t>
  </si>
  <si>
    <t>ХН77ТЮР (ЭИ437б)</t>
  </si>
  <si>
    <t>ф12</t>
  </si>
  <si>
    <t>11шт</t>
  </si>
  <si>
    <t>4х2000х6000</t>
  </si>
  <si>
    <t xml:space="preserve">С355-5 (09Г2С) </t>
  </si>
  <si>
    <t>40х2000х6000</t>
  </si>
  <si>
    <t>MAGSTRONG W700</t>
  </si>
  <si>
    <t>30х1752х1265</t>
  </si>
  <si>
    <t>45х450х2320</t>
  </si>
  <si>
    <t>325*9</t>
  </si>
  <si>
    <t>10х1650х6000</t>
  </si>
  <si>
    <t>10х1650х5300</t>
  </si>
  <si>
    <t>8х2000х3100</t>
  </si>
  <si>
    <t>25х2000х6000</t>
  </si>
  <si>
    <t>140*6,5</t>
  </si>
  <si>
    <t>Труба нерж</t>
  </si>
  <si>
    <t>ф110</t>
  </si>
  <si>
    <t>ф120</t>
  </si>
  <si>
    <t>57*8</t>
  </si>
  <si>
    <t>11,7м</t>
  </si>
  <si>
    <t>133*6</t>
  </si>
  <si>
    <t>40х230х800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</si>
  <si>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</si>
  <si>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</si>
  <si>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</si>
  <si>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</si>
  <si>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</si>
  <si>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45*3</t>
  </si>
  <si>
    <t>18*3</t>
  </si>
  <si>
    <t>45*5</t>
  </si>
  <si>
    <t>7шт</t>
  </si>
  <si>
    <t>70х1000х4890</t>
  </si>
  <si>
    <t>820*10</t>
  </si>
  <si>
    <t>1020*10</t>
  </si>
  <si>
    <t>1020*12</t>
  </si>
  <si>
    <t>1220*12</t>
  </si>
  <si>
    <t>42х1700х6100</t>
  </si>
  <si>
    <t>114*9</t>
  </si>
  <si>
    <t>273*12</t>
  </si>
  <si>
    <t>8шт</t>
  </si>
  <si>
    <t>13ГФА</t>
  </si>
  <si>
    <t>140х1590х2370</t>
  </si>
  <si>
    <t>140х1590х2260</t>
  </si>
  <si>
    <t>40х40х1,5</t>
  </si>
  <si>
    <t>15*2,8</t>
  </si>
  <si>
    <t>20*2,8</t>
  </si>
  <si>
    <t>4,5-7,8м</t>
  </si>
  <si>
    <t>Уголок</t>
  </si>
  <si>
    <t>Балка двутавровая</t>
  </si>
  <si>
    <t>21*4</t>
  </si>
  <si>
    <t>50*3</t>
  </si>
  <si>
    <t>ГОСТ 8734</t>
  </si>
  <si>
    <t>5,7-9м, ГОСТ 8734</t>
  </si>
  <si>
    <t>60*4</t>
  </si>
  <si>
    <t>25х2000х4980</t>
  </si>
  <si>
    <t>АБ2Р (12ХН4МБД)</t>
  </si>
  <si>
    <t>101х1920х3150</t>
  </si>
  <si>
    <t>101х1420х4800</t>
  </si>
  <si>
    <t>107х1930х2160</t>
  </si>
  <si>
    <t>124х1660х2000</t>
  </si>
  <si>
    <t>16х2000х6000</t>
  </si>
  <si>
    <t xml:space="preserve">NM 500 </t>
  </si>
  <si>
    <t>3х1400х2500</t>
  </si>
  <si>
    <t>40*3,5</t>
  </si>
  <si>
    <t>Марганцовистая</t>
  </si>
  <si>
    <t>180*12</t>
  </si>
  <si>
    <t>ф43</t>
  </si>
  <si>
    <t>18Х2Н4М</t>
  </si>
  <si>
    <t>194*7</t>
  </si>
  <si>
    <t>530*18,7</t>
  </si>
  <si>
    <t>711*12,7</t>
  </si>
  <si>
    <t>711*22,2</t>
  </si>
  <si>
    <t>11,96м</t>
  </si>
  <si>
    <t>1020*11</t>
  </si>
  <si>
    <t>168*7</t>
  </si>
  <si>
    <t>219*11</t>
  </si>
  <si>
    <t>273*20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</si>
  <si>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</si>
  <si>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</si>
  <si>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</si>
  <si>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</si>
  <si>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</si>
  <si>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</si>
  <si>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</si>
  <si>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70х1150х770</t>
  </si>
  <si>
    <t>130х1650х500</t>
  </si>
  <si>
    <t>140х1570х570</t>
  </si>
  <si>
    <t>63*5</t>
  </si>
  <si>
    <t>146*8</t>
  </si>
  <si>
    <t>10,6м</t>
  </si>
  <si>
    <t>0,35-1,6м</t>
  </si>
  <si>
    <t>4,2м, 4,23м, 5,25м</t>
  </si>
  <si>
    <t>6,6м</t>
  </si>
  <si>
    <t>7,81-9,8м</t>
  </si>
  <si>
    <t>8х1500х960</t>
  </si>
  <si>
    <t>MAGSTRONG W700QL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</si>
  <si>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chelstal@list.ru</t>
    </r>
  </si>
  <si>
    <t>8-904-971-51-01</t>
  </si>
  <si>
    <t>15*3,2</t>
  </si>
  <si>
    <t>2-7,8м</t>
  </si>
  <si>
    <t>6-7,8м</t>
  </si>
  <si>
    <t>20</t>
  </si>
  <si>
    <t>159*4</t>
  </si>
  <si>
    <t>200х200х6</t>
  </si>
  <si>
    <t>76*3,5</t>
  </si>
  <si>
    <t>159*7</t>
  </si>
  <si>
    <t>ГОСТ 20295, тип шва 3</t>
  </si>
  <si>
    <t>11,98+12м</t>
  </si>
  <si>
    <t>восстановка</t>
  </si>
  <si>
    <t>реставрированная</t>
  </si>
  <si>
    <t>11-11,7м</t>
  </si>
  <si>
    <t>11,92м, в ВУЗ изоляции</t>
  </si>
  <si>
    <t>6,1м</t>
  </si>
  <si>
    <t xml:space="preserve"> 11,7-11,77м, тип шва 3</t>
  </si>
  <si>
    <t>9,49м, с поперечным швом</t>
  </si>
  <si>
    <t>8,7-11,35м, с поперечным швом</t>
  </si>
  <si>
    <t>У8А</t>
  </si>
  <si>
    <t>ф28</t>
  </si>
  <si>
    <t>ф35</t>
  </si>
  <si>
    <t>3-3,6м, ГОСТ 8734</t>
  </si>
  <si>
    <t>ТУ 14-3р-55-2001</t>
  </si>
  <si>
    <t>168*6</t>
  </si>
  <si>
    <t>65Г</t>
  </si>
  <si>
    <t>102*9</t>
  </si>
  <si>
    <t>11,87/ 12,02м</t>
  </si>
  <si>
    <t>133*4,5</t>
  </si>
  <si>
    <t>NM 450</t>
  </si>
  <si>
    <t>40ХН</t>
  </si>
  <si>
    <t>15*2,5</t>
  </si>
  <si>
    <t>К52 (17Г1С)</t>
  </si>
  <si>
    <t>9,99-11,53м</t>
  </si>
  <si>
    <t xml:space="preserve">10,62+10,84м, 2 продольных шва </t>
  </si>
  <si>
    <t>12Х1МФ</t>
  </si>
  <si>
    <t>325*12</t>
  </si>
  <si>
    <t>410*10</t>
  </si>
  <si>
    <t>90*7</t>
  </si>
  <si>
    <t>530*12</t>
  </si>
  <si>
    <t>ТУ 24.20.13-214-05757848, ВУС</t>
  </si>
  <si>
    <t>377*10</t>
  </si>
  <si>
    <t>5-7,5м</t>
  </si>
  <si>
    <t>ф16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</si>
  <si>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</si>
  <si>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</si>
  <si>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</si>
  <si>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</si>
  <si>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3-3,6м, ГОСТ 8732</t>
  </si>
  <si>
    <t>89*8</t>
  </si>
  <si>
    <t>8,35-12м</t>
  </si>
  <si>
    <t>168*11</t>
  </si>
  <si>
    <t>11-11,8м</t>
  </si>
  <si>
    <t>273*22</t>
  </si>
  <si>
    <t>10,74м</t>
  </si>
  <si>
    <t>45х1500х5930</t>
  </si>
  <si>
    <t>NM 500</t>
  </si>
  <si>
    <t>10шт</t>
  </si>
  <si>
    <t>5-6,4м, ГОСТ 8734</t>
  </si>
  <si>
    <t>38*8</t>
  </si>
  <si>
    <t xml:space="preserve">4,54-5,02м,ГОСТ 8734  </t>
  </si>
  <si>
    <t>50х1630-1775х1687</t>
  </si>
  <si>
    <t>50мм S690QL</t>
  </si>
  <si>
    <t>10Г2</t>
  </si>
  <si>
    <t>102*8</t>
  </si>
  <si>
    <t>9,72-10,52м</t>
  </si>
  <si>
    <t>8,52-8,8м</t>
  </si>
  <si>
    <t>273*15</t>
  </si>
  <si>
    <t>11,67м</t>
  </si>
  <si>
    <t>273*18</t>
  </si>
  <si>
    <t>11,5-11,63м</t>
  </si>
  <si>
    <t>406*8</t>
  </si>
  <si>
    <t>11,58м, ВУС</t>
  </si>
  <si>
    <t>Склад : Челябинск, ул. Героев Танкограда 17П</t>
  </si>
  <si>
    <t>Склад : Челябинск, ул. 1-я Потребительская 21</t>
  </si>
  <si>
    <t>6х2000х6000</t>
  </si>
  <si>
    <t>ф150</t>
  </si>
  <si>
    <t>MAGSTRONG S700MC</t>
  </si>
  <si>
    <t>10х1500х6000</t>
  </si>
  <si>
    <t>406 / 1020х2100</t>
  </si>
  <si>
    <t>3шт</t>
  </si>
  <si>
    <t>S460MC</t>
  </si>
  <si>
    <t>4х1255х2500</t>
  </si>
  <si>
    <t>11,13м</t>
  </si>
  <si>
    <t xml:space="preserve">                                         Поставка металлопроката из наличия на складе г. Челябинск </t>
  </si>
  <si>
    <t>ВР-1</t>
  </si>
  <si>
    <t>ф4</t>
  </si>
  <si>
    <t>ф2</t>
  </si>
  <si>
    <t>1шт, бунт</t>
  </si>
  <si>
    <t xml:space="preserve">45Х14Н14В2М (ЭИ69)    </t>
  </si>
  <si>
    <t>Сутунка</t>
  </si>
  <si>
    <t>120х120</t>
  </si>
  <si>
    <t>БрА9ЖЗЛ</t>
  </si>
  <si>
    <t>38Х2МЮФ</t>
  </si>
  <si>
    <t>20Х13</t>
  </si>
  <si>
    <t xml:space="preserve">12ХН35ВТ      </t>
  </si>
  <si>
    <t>ХН35ВТ (ЭИ612)</t>
  </si>
  <si>
    <t>ХН70Ю (ЭИ652)</t>
  </si>
  <si>
    <t>02Н18К9М5Т (ЭП637А)</t>
  </si>
  <si>
    <t>10Х11Н23Т3МР-ВД (ЭП33-ВД)</t>
  </si>
  <si>
    <t>10Х11Н20ТЗР (ЭИ696)</t>
  </si>
  <si>
    <t>07Х16Н6 (ЭП288)</t>
  </si>
  <si>
    <t>14Х17Н2 (ЭИ268)</t>
  </si>
  <si>
    <t>10х2200х6000</t>
  </si>
  <si>
    <t>12х2200х6000</t>
  </si>
  <si>
    <t>16х2200х6000</t>
  </si>
  <si>
    <t>Труба котельная</t>
  </si>
  <si>
    <t>MAGSTRONG S690QL</t>
  </si>
  <si>
    <t>MAGSTRONG Н450</t>
  </si>
  <si>
    <t>200*25</t>
  </si>
  <si>
    <t>200*30</t>
  </si>
  <si>
    <t>ф26</t>
  </si>
  <si>
    <t>ф56</t>
  </si>
  <si>
    <t>32*3,2</t>
  </si>
  <si>
    <t>7,8-11,2м</t>
  </si>
  <si>
    <t>1шт / ММК</t>
  </si>
  <si>
    <t xml:space="preserve">265-09Г2С-14 </t>
  </si>
  <si>
    <t>12,02-12,04м</t>
  </si>
  <si>
    <t>51*4</t>
  </si>
  <si>
    <t>4,1-9,9м</t>
  </si>
  <si>
    <t>4,55-5,91м</t>
  </si>
  <si>
    <t>2,31-11,05м</t>
  </si>
  <si>
    <t>11,27-11,68м</t>
  </si>
  <si>
    <t>50Б2</t>
  </si>
  <si>
    <t>ALFORM PLATE 700M</t>
  </si>
  <si>
    <t>ALFORM PLATE 700M (Австрия)</t>
  </si>
  <si>
    <t>50х2600х5500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</si>
  <si>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</si>
  <si>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</si>
  <si>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</si>
  <si>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</si>
  <si>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</si>
  <si>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</si>
  <si>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40Ш1</t>
  </si>
  <si>
    <t>20Ш1</t>
  </si>
  <si>
    <t>6,17м</t>
  </si>
  <si>
    <t>55Б2</t>
  </si>
  <si>
    <t>35Б1</t>
  </si>
  <si>
    <t>30Б1</t>
  </si>
  <si>
    <t>4,36м</t>
  </si>
  <si>
    <t>60Ш1</t>
  </si>
  <si>
    <t>09Г2С (сварная)</t>
  </si>
  <si>
    <t>70Б2</t>
  </si>
  <si>
    <t>350х250х8</t>
  </si>
  <si>
    <t>1220*15</t>
  </si>
  <si>
    <t>1420*23,2</t>
  </si>
  <si>
    <t>11,77м, ВУС</t>
  </si>
  <si>
    <t>14х2000х6000</t>
  </si>
  <si>
    <t>14х1500х6720</t>
  </si>
  <si>
    <t>14х2000х5700</t>
  </si>
  <si>
    <t>20х1500х6000</t>
  </si>
  <si>
    <t xml:space="preserve">3шт,  бунт; ГОСТ 6727-80 </t>
  </si>
  <si>
    <t>50х2000х6000</t>
  </si>
  <si>
    <t>40х2000х3000</t>
  </si>
  <si>
    <t>NM 550</t>
  </si>
  <si>
    <t>2,35м, 6,1м, 7,1м</t>
  </si>
  <si>
    <t>2,1м</t>
  </si>
  <si>
    <t>Арматура</t>
  </si>
  <si>
    <t>AIII-35ГС</t>
  </si>
  <si>
    <t>ф22</t>
  </si>
  <si>
    <t>210х210</t>
  </si>
  <si>
    <t>200х200</t>
  </si>
  <si>
    <t>125*8</t>
  </si>
  <si>
    <t xml:space="preserve"> 6,5-9,7м</t>
  </si>
  <si>
    <t>89*7</t>
  </si>
  <si>
    <t xml:space="preserve"> 10,34-11,8м</t>
  </si>
  <si>
    <t>114*6</t>
  </si>
  <si>
    <t>10,1-10,97м</t>
  </si>
  <si>
    <t>8-10м</t>
  </si>
  <si>
    <t>10Г2/09Г2ФБЮ</t>
  </si>
  <si>
    <t>7,06м</t>
  </si>
  <si>
    <t xml:space="preserve">8,3м </t>
  </si>
  <si>
    <t>2шт, кромка НО</t>
  </si>
  <si>
    <t>14шт</t>
  </si>
  <si>
    <t>12х1500х3000</t>
  </si>
  <si>
    <t>7х1500х5500</t>
  </si>
  <si>
    <t>7х1500х4000</t>
  </si>
  <si>
    <t>С345-09Г2С-15</t>
  </si>
  <si>
    <t>506 / 1100х3500</t>
  </si>
  <si>
    <t>Труба профильная квадратная</t>
  </si>
  <si>
    <t xml:space="preserve">Труба профильная прямоугольная </t>
  </si>
  <si>
    <t>6м, ГОСТ 13663</t>
  </si>
  <si>
    <t>90х1580х2260</t>
  </si>
  <si>
    <t>219*15</t>
  </si>
  <si>
    <t>20*3,2</t>
  </si>
  <si>
    <t>102*4</t>
  </si>
  <si>
    <t>108*4</t>
  </si>
  <si>
    <t>114*5</t>
  </si>
  <si>
    <t>6-11,8м</t>
  </si>
  <si>
    <t>5-6м, ГОСТ 8734</t>
  </si>
  <si>
    <t>89*4</t>
  </si>
  <si>
    <t>4,18-5,90м</t>
  </si>
  <si>
    <t>159*8</t>
  </si>
  <si>
    <t>9,74-12м</t>
  </si>
  <si>
    <t>406 / 1200х2100</t>
  </si>
  <si>
    <t>КР-70</t>
  </si>
  <si>
    <t>5,38-5,92м</t>
  </si>
  <si>
    <t>ВГП ДУ</t>
  </si>
  <si>
    <t>100*3,5</t>
  </si>
  <si>
    <t>3,5-3,8м</t>
  </si>
  <si>
    <t>ЭСВ</t>
  </si>
  <si>
    <t>5,5-9,1м</t>
  </si>
  <si>
    <t>30П</t>
  </si>
  <si>
    <t>16П</t>
  </si>
  <si>
    <t>12П</t>
  </si>
  <si>
    <t>4,58м</t>
  </si>
  <si>
    <t>10П</t>
  </si>
  <si>
    <t>125*9</t>
  </si>
  <si>
    <t>9,38м</t>
  </si>
  <si>
    <t>100*8</t>
  </si>
  <si>
    <t>45х1600х4800</t>
  </si>
  <si>
    <t>32х1650х3280</t>
  </si>
  <si>
    <t>32х1650х2960</t>
  </si>
  <si>
    <t>18х2000х2000</t>
  </si>
  <si>
    <t>С390 (10ХСНД)</t>
  </si>
  <si>
    <t>С355 (09Г2С)</t>
  </si>
  <si>
    <t>406 / 1120х3500</t>
  </si>
  <si>
    <t>С355-6 (09Г2С)</t>
  </si>
  <si>
    <t>10х1500х5500</t>
  </si>
  <si>
    <t>12х1500х1500</t>
  </si>
  <si>
    <t>32х1700х2000</t>
  </si>
  <si>
    <t>45х1930х2400</t>
  </si>
  <si>
    <t>50х2000х2000</t>
  </si>
  <si>
    <t>60х2000х6000</t>
  </si>
  <si>
    <t>70х2000х6000</t>
  </si>
  <si>
    <t>NM 400</t>
  </si>
  <si>
    <t>80х2000х3000</t>
  </si>
  <si>
    <t>90х2000х3000</t>
  </si>
  <si>
    <t>100х2000х3000</t>
  </si>
  <si>
    <t xml:space="preserve">9,9-10м </t>
  </si>
  <si>
    <t>11,29м</t>
  </si>
  <si>
    <t>530*14</t>
  </si>
  <si>
    <t>Обсадная</t>
  </si>
  <si>
    <t>114*7,4</t>
  </si>
  <si>
    <t>замок ОТТМ, группа прочности Е</t>
  </si>
  <si>
    <t>159*14</t>
  </si>
  <si>
    <t>3,8 / оцинк</t>
  </si>
  <si>
    <t>3х1500х3000</t>
  </si>
  <si>
    <t>120х1500х6000</t>
  </si>
  <si>
    <t>63*40*6</t>
  </si>
  <si>
    <t>16Б2</t>
  </si>
  <si>
    <t>ХН65ВМТЮ-ВД (ЭП199-ВД)</t>
  </si>
  <si>
    <t>50х190х810</t>
  </si>
  <si>
    <t>ф80</t>
  </si>
  <si>
    <t>80х80</t>
  </si>
  <si>
    <t>ХН62МЮТ-ВД (ЭП708-ВД)</t>
  </si>
  <si>
    <t>16Х12МВСФБР-Ш (ЭП823-Ш)</t>
  </si>
  <si>
    <t>3,8м, с попереч. швом</t>
  </si>
  <si>
    <t>17Г1С, восстановка</t>
  </si>
  <si>
    <t>1420*16</t>
  </si>
  <si>
    <t>11м, 2шт с технолог. отвер-ми</t>
  </si>
  <si>
    <t>11,41-11,92м</t>
  </si>
  <si>
    <t>20, восстановка</t>
  </si>
  <si>
    <t>273*9</t>
  </si>
  <si>
    <t>273*16</t>
  </si>
  <si>
    <t>10,12-11,95м</t>
  </si>
  <si>
    <t>325*22</t>
  </si>
  <si>
    <t>10,82 / 10,84м</t>
  </si>
  <si>
    <t>5,6-11,57м</t>
  </si>
  <si>
    <t xml:space="preserve"> 9,08-11,49м, в ВУЗ изоляции</t>
  </si>
  <si>
    <t>8,3-9,37м</t>
  </si>
  <si>
    <t>6х1500х3000</t>
  </si>
  <si>
    <t>вес по серту 189,6кг</t>
  </si>
  <si>
    <t>120х1500х4930-5500</t>
  </si>
  <si>
    <t>12м-2шт / 2-4м - 3шт</t>
  </si>
  <si>
    <t>3,56м</t>
  </si>
  <si>
    <t>7,17м</t>
  </si>
  <si>
    <t>10,8м</t>
  </si>
  <si>
    <t>510 / 1050-1230х1200</t>
  </si>
  <si>
    <t>10,55м</t>
  </si>
  <si>
    <t>5,04-5,11м</t>
  </si>
  <si>
    <t>30х960х1580</t>
  </si>
  <si>
    <t>60х1300х1780</t>
  </si>
  <si>
    <t>5шт</t>
  </si>
  <si>
    <t>6х2200х6000</t>
  </si>
  <si>
    <t>08ПС-Ст3</t>
  </si>
  <si>
    <t>20*2,5</t>
  </si>
  <si>
    <t>8,1м</t>
  </si>
  <si>
    <t>25*3,2</t>
  </si>
  <si>
    <t>40*3</t>
  </si>
  <si>
    <t>9,4м</t>
  </si>
  <si>
    <t>11,5м</t>
  </si>
  <si>
    <t>1220*16</t>
  </si>
  <si>
    <t>9,27м</t>
  </si>
  <si>
    <t>89*6</t>
  </si>
  <si>
    <t>6-11м</t>
  </si>
  <si>
    <t>114*18</t>
  </si>
  <si>
    <t>4,76м</t>
  </si>
  <si>
    <t>7,7-8,58м</t>
  </si>
  <si>
    <t>10,13-10,24м</t>
  </si>
  <si>
    <t>9,52-10,65м</t>
  </si>
  <si>
    <t>219*16</t>
  </si>
  <si>
    <t>9,68м</t>
  </si>
  <si>
    <t>273*24</t>
  </si>
  <si>
    <t>2м</t>
  </si>
  <si>
    <t>10,7-11,7м</t>
  </si>
  <si>
    <t>10,65-11,3м</t>
  </si>
  <si>
    <t>32*6</t>
  </si>
  <si>
    <t>12Х18Н12Т</t>
  </si>
  <si>
    <t>Лист оцинк</t>
  </si>
  <si>
    <t>08ПС</t>
  </si>
  <si>
    <t>2х1000х3000</t>
  </si>
  <si>
    <t>2,5х1010х1400</t>
  </si>
  <si>
    <t>31шт</t>
  </si>
  <si>
    <t>4,05-7,54м</t>
  </si>
  <si>
    <t>16У</t>
  </si>
  <si>
    <t>30К2</t>
  </si>
  <si>
    <t>Лист</t>
  </si>
  <si>
    <t>0,52м</t>
  </si>
  <si>
    <t>0,51м</t>
  </si>
  <si>
    <t>2,8м</t>
  </si>
  <si>
    <t>3,89м</t>
  </si>
  <si>
    <t>2,34м</t>
  </si>
  <si>
    <t>0,8м</t>
  </si>
  <si>
    <t>2,35м</t>
  </si>
  <si>
    <t>0,5м</t>
  </si>
  <si>
    <t>1,1м</t>
  </si>
  <si>
    <t>4,3м</t>
  </si>
  <si>
    <t>1,89м</t>
  </si>
  <si>
    <t>2,46-2,95м</t>
  </si>
  <si>
    <t>0,48-5,32м</t>
  </si>
  <si>
    <t>1,89-2,32м</t>
  </si>
  <si>
    <t>0,32-0,45м</t>
  </si>
  <si>
    <t>0,32м</t>
  </si>
  <si>
    <t>1,3-2,5м</t>
  </si>
  <si>
    <t>0,3-1,62м</t>
  </si>
  <si>
    <t>0,7-2,08м</t>
  </si>
  <si>
    <t>0,14-0,24м</t>
  </si>
  <si>
    <t>0,42-0,76м</t>
  </si>
  <si>
    <t>0,5-0,84м</t>
  </si>
  <si>
    <t>1,96м</t>
  </si>
  <si>
    <t>2,75м</t>
  </si>
  <si>
    <t>1,55м</t>
  </si>
  <si>
    <t>0,838м</t>
  </si>
  <si>
    <t>0,665м</t>
  </si>
  <si>
    <t>0,775м</t>
  </si>
  <si>
    <t>50х51,5</t>
  </si>
  <si>
    <t>49.1х51,2</t>
  </si>
  <si>
    <t>49,4х51,6</t>
  </si>
  <si>
    <t>54х63</t>
  </si>
  <si>
    <t>ТУ 5.961-11579-85</t>
  </si>
  <si>
    <t>ф10</t>
  </si>
  <si>
    <t>ф32</t>
  </si>
  <si>
    <t>ф36</t>
  </si>
  <si>
    <t>ф200</t>
  </si>
  <si>
    <t>ф210</t>
  </si>
  <si>
    <t>ф230</t>
  </si>
  <si>
    <t>ф45</t>
  </si>
  <si>
    <t>ф18</t>
  </si>
  <si>
    <t>ф25</t>
  </si>
  <si>
    <t>ф30</t>
  </si>
  <si>
    <t>ф24</t>
  </si>
  <si>
    <t>ф70</t>
  </si>
  <si>
    <t>ф225</t>
  </si>
  <si>
    <t>ф130</t>
  </si>
  <si>
    <t>12ХН35ВТ (ЭИ612)</t>
  </si>
  <si>
    <t>1,5х1005х1715</t>
  </si>
  <si>
    <t>1,5х1007х1655</t>
  </si>
  <si>
    <t>1,5х1005х1705</t>
  </si>
  <si>
    <t>1,5х1006х1708</t>
  </si>
  <si>
    <t>1,5х1005х1758</t>
  </si>
  <si>
    <t>1,5х1005х1706</t>
  </si>
  <si>
    <t>1,5х1004х1458</t>
  </si>
  <si>
    <t>1,5х1005х1460</t>
  </si>
  <si>
    <t>ХН78Т (ЭИ435)</t>
  </si>
  <si>
    <t>5х968х2167</t>
  </si>
  <si>
    <t>5х978х2164</t>
  </si>
  <si>
    <t>5х1042х2155</t>
  </si>
  <si>
    <t>5х1132х2104</t>
  </si>
  <si>
    <t>5х1119х2023</t>
  </si>
  <si>
    <t>5х817х1983</t>
  </si>
  <si>
    <t>5х817х2013</t>
  </si>
  <si>
    <t>5х820х2055</t>
  </si>
  <si>
    <t>5х885х2077</t>
  </si>
  <si>
    <t>7х1500х6000</t>
  </si>
  <si>
    <t>606 / 1200х3000</t>
  </si>
  <si>
    <t>606 / 1000х3100</t>
  </si>
  <si>
    <t>406 / 1060х3200</t>
  </si>
  <si>
    <t>3,27м</t>
  </si>
  <si>
    <t>76*4</t>
  </si>
  <si>
    <t>10-12м</t>
  </si>
  <si>
    <t>TP304L (03Х18Н11)</t>
  </si>
  <si>
    <t>Отвод нерж</t>
  </si>
  <si>
    <t>219*7</t>
  </si>
  <si>
    <t>90 град, ГОСТ 17375</t>
  </si>
  <si>
    <t>4х1500х3000</t>
  </si>
  <si>
    <t>5х1500х3000</t>
  </si>
  <si>
    <t>8х1500х3000</t>
  </si>
  <si>
    <t>10х1500х3000</t>
  </si>
  <si>
    <t xml:space="preserve">1шт, Б-ПН-О / Азовсталь </t>
  </si>
  <si>
    <t>11,02м</t>
  </si>
  <si>
    <t>406 / 1100х3500</t>
  </si>
  <si>
    <t>25*2,8</t>
  </si>
  <si>
    <t>Ст10</t>
  </si>
  <si>
    <t>У10А</t>
  </si>
  <si>
    <t>6,1-6,3м</t>
  </si>
  <si>
    <t xml:space="preserve">11,82-11,85м, Ту 24.20.21.000-132-00186654-2019 в ВУЗ Изоляции </t>
  </si>
  <si>
    <t>К52</t>
  </si>
  <si>
    <t>10,07м</t>
  </si>
  <si>
    <t xml:space="preserve">11,85м, Ту 24.20.21.000-132-00186654-2019 в ВУЗ Изоляции </t>
  </si>
  <si>
    <t xml:space="preserve"> 9,01+8,57м, тип шва 1</t>
  </si>
  <si>
    <t>7м</t>
  </si>
  <si>
    <t>7,9м, в ВУЗ изоляции с попереч.швом</t>
  </si>
  <si>
    <t>8,96м, 1 шов</t>
  </si>
  <si>
    <t>21*3</t>
  </si>
  <si>
    <t>11,3м, ГОСТ 8734</t>
  </si>
  <si>
    <t>22*3</t>
  </si>
  <si>
    <t>8,07-9,77м</t>
  </si>
  <si>
    <t>34*3,5</t>
  </si>
  <si>
    <t>8-9,3м</t>
  </si>
  <si>
    <t>09Г2ФБ</t>
  </si>
  <si>
    <t>11,25-11,77м</t>
  </si>
  <si>
    <t>219*6</t>
  </si>
  <si>
    <t>11,6-11,8м</t>
  </si>
  <si>
    <t>6-11,7м</t>
  </si>
  <si>
    <t>325*6,5-7</t>
  </si>
  <si>
    <t>9,94-12м</t>
  </si>
  <si>
    <t>10,3-10,7м</t>
  </si>
  <si>
    <t>325*14</t>
  </si>
  <si>
    <t>11,75м</t>
  </si>
  <si>
    <t>10,11+10,23м</t>
  </si>
  <si>
    <t>10,95м</t>
  </si>
  <si>
    <t>426*12</t>
  </si>
  <si>
    <t>8х1500х4800</t>
  </si>
  <si>
    <t>6шт (старогодний)</t>
  </si>
  <si>
    <t>406 / 1000х2750</t>
  </si>
  <si>
    <t>406 / 1000х2400</t>
  </si>
  <si>
    <t>120х3100х6800</t>
  </si>
  <si>
    <t>265-09Г2С-4</t>
  </si>
  <si>
    <t>1шт, УЗК-1</t>
  </si>
  <si>
    <t>09Г2С-15</t>
  </si>
  <si>
    <r>
      <t xml:space="preserve">1шт, ММК, вырез в углу 200х200, </t>
    </r>
    <r>
      <rPr>
        <sz val="12"/>
        <rFont val="Wingdings"/>
        <charset val="2"/>
      </rPr>
      <t>"</t>
    </r>
  </si>
  <si>
    <t>AISI 304L</t>
  </si>
  <si>
    <t>220х1840х3005-3018</t>
  </si>
  <si>
    <t>220х1840х6260-6300</t>
  </si>
  <si>
    <t>К52/К55/К60</t>
  </si>
  <si>
    <t>10,94+м, ВУС</t>
  </si>
  <si>
    <t>19шт</t>
  </si>
  <si>
    <t>150х1560х1120</t>
  </si>
  <si>
    <t>150х1580х1010</t>
  </si>
  <si>
    <t>150х1570х1010</t>
  </si>
  <si>
    <t>150х1600х1030</t>
  </si>
  <si>
    <t>по теор.178кг</t>
  </si>
  <si>
    <t>6-12м</t>
  </si>
  <si>
    <t>108*6</t>
  </si>
  <si>
    <t>7-12м</t>
  </si>
  <si>
    <t>9-12м</t>
  </si>
  <si>
    <t>125х125</t>
  </si>
  <si>
    <t>3м</t>
  </si>
  <si>
    <t>API S 5L 06ГФБА  X60QO</t>
  </si>
  <si>
    <t xml:space="preserve">323,9*15,9 </t>
  </si>
  <si>
    <t>12,4м</t>
  </si>
  <si>
    <t>720*18</t>
  </si>
  <si>
    <t>С390-6</t>
  </si>
  <si>
    <t>9,49м</t>
  </si>
  <si>
    <t>12х1200х2015</t>
  </si>
  <si>
    <t>12х780х1270</t>
  </si>
  <si>
    <t>12х1200х2000</t>
  </si>
  <si>
    <t>39шт</t>
  </si>
  <si>
    <t>12х740х6000</t>
  </si>
  <si>
    <t>54шт</t>
  </si>
  <si>
    <t>2.73+2.9+3,33+5,2+11,15м</t>
  </si>
  <si>
    <t>К56</t>
  </si>
  <si>
    <t>12шт</t>
  </si>
  <si>
    <t>12ХМ</t>
  </si>
  <si>
    <t>AISI 316L (03Х17Н14М3)</t>
  </si>
  <si>
    <t>9х1820х8000</t>
  </si>
  <si>
    <t>11х2000х8000</t>
  </si>
  <si>
    <t>13х2300х8000</t>
  </si>
  <si>
    <t>17,75х1650х11800</t>
  </si>
  <si>
    <t>17,75х1570х11800</t>
  </si>
  <si>
    <t>17,75х1650х10000</t>
  </si>
  <si>
    <t>22х2400х8000</t>
  </si>
  <si>
    <t>25х2400х7000</t>
  </si>
  <si>
    <t>26х2300х8000</t>
  </si>
  <si>
    <t>46х2200х3820</t>
  </si>
  <si>
    <t>1шт, (вырез.квадрат)</t>
  </si>
  <si>
    <t>11х2000х6000</t>
  </si>
  <si>
    <t xml:space="preserve"> ТУ 14-3Р-157-2018 (г/п с внутренним винтовым оребрением) </t>
  </si>
  <si>
    <t>ТУ 14-3Р-55-2001</t>
  </si>
  <si>
    <t>3-5м, ТУ 14-3Р-55-2001</t>
  </si>
  <si>
    <t>32*5</t>
  </si>
  <si>
    <t>38*4</t>
  </si>
  <si>
    <t>38*6</t>
  </si>
  <si>
    <t>42*6</t>
  </si>
  <si>
    <t>60*6</t>
  </si>
  <si>
    <t>70*7,5</t>
  </si>
  <si>
    <t>83*5</t>
  </si>
  <si>
    <t>2-5м, ГОСТ 8734</t>
  </si>
  <si>
    <t>15*2</t>
  </si>
  <si>
    <t>15*4</t>
  </si>
  <si>
    <t>36шт</t>
  </si>
  <si>
    <t>1шт, ТУ 14-105-808</t>
  </si>
  <si>
    <t>30К1</t>
  </si>
  <si>
    <t>9х2030х8050</t>
  </si>
  <si>
    <t>9х2030х7500</t>
  </si>
  <si>
    <t>10х2030х8000</t>
  </si>
  <si>
    <t>1шт (вырез.в углу 400х400)</t>
  </si>
  <si>
    <t>400х400</t>
  </si>
  <si>
    <t>8,7м</t>
  </si>
  <si>
    <t>20х2000х12000</t>
  </si>
  <si>
    <t>Ст1пс</t>
  </si>
  <si>
    <t>40х20х1,5</t>
  </si>
  <si>
    <t>80х80х2</t>
  </si>
  <si>
    <t>40х40х2</t>
  </si>
  <si>
    <t xml:space="preserve">Труба ЧУГУН </t>
  </si>
  <si>
    <t xml:space="preserve">ВЧШГ </t>
  </si>
  <si>
    <t xml:space="preserve">Тайтон с ЦПП, 6м </t>
  </si>
  <si>
    <t>72шт</t>
  </si>
  <si>
    <t>89*3</t>
  </si>
  <si>
    <t>11,2м</t>
  </si>
  <si>
    <t>11,87м</t>
  </si>
  <si>
    <t xml:space="preserve">1,54-11,78м, тип шва 3 </t>
  </si>
  <si>
    <t>1020*19</t>
  </si>
  <si>
    <t>12,16-12,17м</t>
  </si>
  <si>
    <t>1020*21</t>
  </si>
  <si>
    <t>10,65м</t>
  </si>
  <si>
    <t>12*2</t>
  </si>
  <si>
    <r>
      <t>5-9м</t>
    </r>
    <r>
      <rPr>
        <b/>
        <sz val="12"/>
        <color indexed="8"/>
        <rFont val="Arial"/>
        <family val="2"/>
        <charset val="204"/>
      </rPr>
      <t>,</t>
    </r>
    <r>
      <rPr>
        <sz val="12"/>
        <color indexed="8"/>
        <rFont val="Arial"/>
        <family val="2"/>
        <charset val="204"/>
      </rPr>
      <t xml:space="preserve"> ГОСТ 8734</t>
    </r>
  </si>
  <si>
    <t>11,7-11,85м</t>
  </si>
  <si>
    <t>5,4-9,21м</t>
  </si>
  <si>
    <t>89*5,5</t>
  </si>
  <si>
    <t>11,07-11,15м</t>
  </si>
  <si>
    <t>7,56-9,8м</t>
  </si>
  <si>
    <t>БШ, Ст20</t>
  </si>
  <si>
    <t>10Г2ФБЮ</t>
  </si>
  <si>
    <t>11,55-11,9м</t>
  </si>
  <si>
    <t>114*11</t>
  </si>
  <si>
    <t>10,98-11,27м</t>
  </si>
  <si>
    <t>7,6м</t>
  </si>
  <si>
    <t>9,2-10,55м</t>
  </si>
  <si>
    <t>9,16-11,78м</t>
  </si>
  <si>
    <t>168*16</t>
  </si>
  <si>
    <t>9,7-9,81м</t>
  </si>
  <si>
    <t>10,5м</t>
  </si>
  <si>
    <t>9,37м, ТУ-14-3-190-2004, котельная</t>
  </si>
  <si>
    <t>219*10</t>
  </si>
  <si>
    <t>9,95-11,44м</t>
  </si>
  <si>
    <t>219*14</t>
  </si>
  <si>
    <t>11,63-11,64м</t>
  </si>
  <si>
    <t>8,9-11,38м</t>
  </si>
  <si>
    <t>9,59-11,66м</t>
  </si>
  <si>
    <t>11,4-11,51м</t>
  </si>
  <si>
    <t>9,86-10,55м</t>
  </si>
  <si>
    <t>11,3-11,6м</t>
  </si>
  <si>
    <t>10-11,52м</t>
  </si>
  <si>
    <t>10,38-10,61м</t>
  </si>
  <si>
    <t>5,7м</t>
  </si>
  <si>
    <t>7,11м</t>
  </si>
  <si>
    <t>6,3м</t>
  </si>
  <si>
    <t>406*10</t>
  </si>
  <si>
    <t>10,78м</t>
  </si>
  <si>
    <t>К52/13ХФА</t>
  </si>
  <si>
    <t>5,99м</t>
  </si>
  <si>
    <t xml:space="preserve">ГОСТ 20295-85  </t>
  </si>
  <si>
    <t>820*12</t>
  </si>
  <si>
    <t xml:space="preserve">09Г2С </t>
  </si>
  <si>
    <t>11,59-11,61м, ГОСТ 20295-85</t>
  </si>
  <si>
    <t xml:space="preserve">17Г1С-У  </t>
  </si>
  <si>
    <t xml:space="preserve">ГОСТ 20295-85 </t>
  </si>
  <si>
    <t>720*17</t>
  </si>
  <si>
    <t xml:space="preserve">12м, ГОСТ 20295-80 ( заводской поперечный шов) </t>
  </si>
  <si>
    <t xml:space="preserve">8,21-11,43м, ЧТПЗ </t>
  </si>
  <si>
    <t>325*20</t>
  </si>
  <si>
    <t>ТУ 14-3р-125-2012  25шт (286,28м)</t>
  </si>
  <si>
    <t xml:space="preserve">ТУ 14-3р-125-2012 в ВУС  изоляции 60шт </t>
  </si>
  <si>
    <t xml:space="preserve">13ГФА </t>
  </si>
  <si>
    <t>11,22-11,28м</t>
  </si>
  <si>
    <t>325*16</t>
  </si>
  <si>
    <t xml:space="preserve">09Г2С,восстановка </t>
  </si>
  <si>
    <t>11шт (124,79м)</t>
  </si>
  <si>
    <t xml:space="preserve">ТУ 14-3р-124-2012 181шт </t>
  </si>
  <si>
    <t xml:space="preserve">13ХФА </t>
  </si>
  <si>
    <t xml:space="preserve">ТУ 14-3р-124-2012  в ВУС изоляции 322шт </t>
  </si>
  <si>
    <t>в пути</t>
  </si>
  <si>
    <t xml:space="preserve">ГОСТ 32528-2013 25шт (283,64м ) </t>
  </si>
  <si>
    <t>8-10м, ТУ 14-3р-1128-2007 ЧТПЗ</t>
  </si>
  <si>
    <t xml:space="preserve">ТУ 14-3р-167-2019 18 шт (202,57м) </t>
  </si>
  <si>
    <t xml:space="preserve">ТУ 14-3р-1128-2000  ЧТПЗ </t>
  </si>
  <si>
    <t xml:space="preserve">11,69-11,86м, ТУ 14-3р-1128-2007 ТМК </t>
  </si>
  <si>
    <t>5,94-11,16м</t>
  </si>
  <si>
    <t xml:space="preserve">ТУ 14-3р-124-2017 9шт ( 103,97м) </t>
  </si>
  <si>
    <t xml:space="preserve"> 65шт (761,95м) </t>
  </si>
  <si>
    <t>11,58-11,79м</t>
  </si>
  <si>
    <t xml:space="preserve">ТУ 1303-006.3-593377520-2003  в ВУС изоляции </t>
  </si>
  <si>
    <t xml:space="preserve">170шт ( 1563,76м) </t>
  </si>
  <si>
    <t>10,56-10,87м, ТУ 24.20.13.110-128-001866654-2019</t>
  </si>
  <si>
    <t xml:space="preserve">ТУ 14-3р-124-2017  в ВУС изоляции </t>
  </si>
  <si>
    <t xml:space="preserve">ТУ 14-3р-124-2017  </t>
  </si>
  <si>
    <t>8,53-9,66м</t>
  </si>
  <si>
    <t>219*17</t>
  </si>
  <si>
    <t>219*18</t>
  </si>
  <si>
    <t xml:space="preserve">29шт ( 225,12м) </t>
  </si>
  <si>
    <t>6,5-6,7м, ТУ 14-3р-1430-2007</t>
  </si>
  <si>
    <t>89*9</t>
  </si>
  <si>
    <t>7,49м-11м</t>
  </si>
  <si>
    <t>146*7</t>
  </si>
  <si>
    <t xml:space="preserve">65шт ( 686,94м) </t>
  </si>
  <si>
    <t xml:space="preserve">восстановка </t>
  </si>
  <si>
    <t>168*9</t>
  </si>
  <si>
    <t>107х1330х2140</t>
  </si>
  <si>
    <t>124х1045х2700</t>
  </si>
  <si>
    <t xml:space="preserve">124х1490х2560 </t>
  </si>
  <si>
    <t>50шт</t>
  </si>
  <si>
    <t>резерв</t>
  </si>
  <si>
    <t>20шт</t>
  </si>
  <si>
    <t>265-09Г2С-12</t>
  </si>
  <si>
    <r>
      <t>90х</t>
    </r>
    <r>
      <rPr>
        <b/>
        <sz val="12"/>
        <color theme="1"/>
        <rFont val="Arial"/>
        <family val="2"/>
        <charset val="204"/>
      </rPr>
      <t>2600</t>
    </r>
    <r>
      <rPr>
        <sz val="12"/>
        <color theme="1"/>
        <rFont val="Arial"/>
        <family val="2"/>
        <charset val="204"/>
      </rPr>
      <t>х5530</t>
    </r>
  </si>
  <si>
    <t>160х160х8</t>
  </si>
  <si>
    <t>90х1450х2030</t>
  </si>
  <si>
    <t>90х1460х2070</t>
  </si>
  <si>
    <t>1шт, Б-ПН-О / Азовсталь "</t>
  </si>
  <si>
    <t>160*10</t>
  </si>
  <si>
    <t>2,8-3м</t>
  </si>
  <si>
    <t xml:space="preserve">10Г2ФБЮ </t>
  </si>
  <si>
    <t>130х1430х2090</t>
  </si>
  <si>
    <t>Б-ПУ-О, ТУ 14-1-5339-96, ГОСТ 19903-74</t>
  </si>
  <si>
    <t>130х2000х6000</t>
  </si>
  <si>
    <t>130х1500х5730</t>
  </si>
  <si>
    <t>3х1500х4400</t>
  </si>
  <si>
    <t>3х1500х5600</t>
  </si>
  <si>
    <t>5х1500х3300</t>
  </si>
  <si>
    <t>5х1500х3850</t>
  </si>
  <si>
    <t>5х1500х4900</t>
  </si>
  <si>
    <t>5х1500х5600</t>
  </si>
  <si>
    <t>5х1500х3400</t>
  </si>
  <si>
    <t>6х1500х3950</t>
  </si>
  <si>
    <t>6х1500х3640</t>
  </si>
  <si>
    <t>6х1500х5500</t>
  </si>
  <si>
    <t>8х1500х3700</t>
  </si>
  <si>
    <t>8х1500х4700</t>
  </si>
  <si>
    <t>8х1500х5400</t>
  </si>
  <si>
    <t>8х1500х3500</t>
  </si>
  <si>
    <t>8х1500х5500</t>
  </si>
  <si>
    <t>Лист рифленный ромбический</t>
  </si>
  <si>
    <t>Лист рифленный чечевичный</t>
  </si>
  <si>
    <t>6х1500х3500</t>
  </si>
  <si>
    <t>6х1500х4500</t>
  </si>
  <si>
    <t>6х1500х6000</t>
  </si>
  <si>
    <t>12х1500х5600</t>
  </si>
  <si>
    <t>12х1500х5000</t>
  </si>
  <si>
    <t>12х1500х5500</t>
  </si>
  <si>
    <t>12х1500х4100</t>
  </si>
  <si>
    <t>6х1500х5000</t>
  </si>
  <si>
    <t>1шт, (вырез угол 210х210), "</t>
  </si>
  <si>
    <t>ожидаем</t>
  </si>
  <si>
    <t>15х2000х6000</t>
  </si>
  <si>
    <t>Powerweld 690</t>
  </si>
  <si>
    <t>18шт</t>
  </si>
  <si>
    <t>НТД - ТУ 14-105-808</t>
  </si>
  <si>
    <t>Вид продукции</t>
  </si>
  <si>
    <t>Категория МАРОК</t>
  </si>
  <si>
    <t>Аналоги</t>
  </si>
  <si>
    <t>Толщ</t>
  </si>
  <si>
    <t>Ширина</t>
  </si>
  <si>
    <t>Длина</t>
  </si>
  <si>
    <t>Цена</t>
  </si>
  <si>
    <t>ОК</t>
  </si>
  <si>
    <t>1,35 мм</t>
  </si>
  <si>
    <t>1.000,0 мм</t>
  </si>
  <si>
    <t>3000,00 мм</t>
  </si>
  <si>
    <t>1,60 мм</t>
  </si>
  <si>
    <t>2000,00 мм</t>
  </si>
  <si>
    <t>1,75 мм</t>
  </si>
  <si>
    <t>1.350,0 мм</t>
  </si>
  <si>
    <t>1,80 мм</t>
  </si>
  <si>
    <t>1.245,0 мм</t>
  </si>
  <si>
    <t>2500,00 мм</t>
  </si>
  <si>
    <t>КЛ</t>
  </si>
  <si>
    <t>10,00 мм</t>
  </si>
  <si>
    <t>1.500,0 мм</t>
  </si>
  <si>
    <t>ПП</t>
  </si>
  <si>
    <t>09Г2С, 17Г1С, 10Г2ФБЮ</t>
  </si>
  <si>
    <t>120,00 мм</t>
  </si>
  <si>
    <t>2.000,0 мм</t>
  </si>
  <si>
    <t>5900,00 мм</t>
  </si>
  <si>
    <t>1.600,0 мм</t>
  </si>
  <si>
    <t>6000,00 мм</t>
  </si>
  <si>
    <t>14,00 мм</t>
  </si>
  <si>
    <t>1.510,0 мм</t>
  </si>
  <si>
    <t>НЛ</t>
  </si>
  <si>
    <t>6360,00 мм</t>
  </si>
  <si>
    <t>8000,00 мм</t>
  </si>
  <si>
    <t>15,70 мм</t>
  </si>
  <si>
    <t>1.410,0 мм</t>
  </si>
  <si>
    <t>11990,00 мм</t>
  </si>
  <si>
    <t>17,00 мм</t>
  </si>
  <si>
    <t>1.550,0 мм</t>
  </si>
  <si>
    <t>6050,00 мм</t>
  </si>
  <si>
    <t>18,00 мм</t>
  </si>
  <si>
    <t>2.300,0 мм</t>
  </si>
  <si>
    <t>11500,00 мм</t>
  </si>
  <si>
    <t>2,80 мм</t>
  </si>
  <si>
    <t>22,00 мм</t>
  </si>
  <si>
    <t>2.170,0 мм</t>
  </si>
  <si>
    <t>5800,00 мм</t>
  </si>
  <si>
    <t>6100,00 мм</t>
  </si>
  <si>
    <t>24,00 мм</t>
  </si>
  <si>
    <t>2.160,0 мм</t>
  </si>
  <si>
    <t>6150,00 мм</t>
  </si>
  <si>
    <t>5850,00 мм</t>
  </si>
  <si>
    <t>5600,00 мм</t>
  </si>
  <si>
    <t>26,00 мм</t>
  </si>
  <si>
    <t>5980,00 мм</t>
  </si>
  <si>
    <t>2.150,0 мм</t>
  </si>
  <si>
    <t>28,00 мм</t>
  </si>
  <si>
    <t>11450,00 мм</t>
  </si>
  <si>
    <t>3,00 мм</t>
  </si>
  <si>
    <t>1.250,0 мм</t>
  </si>
  <si>
    <t>1.420,0 мм</t>
  </si>
  <si>
    <t>3500,00 мм</t>
  </si>
  <si>
    <t>33,00 мм</t>
  </si>
  <si>
    <t>11400,00 мм</t>
  </si>
  <si>
    <t>12000,00 мм</t>
  </si>
  <si>
    <t>11700,00 мм</t>
  </si>
  <si>
    <t>4,00 мм</t>
  </si>
  <si>
    <t>1.025,0 мм</t>
  </si>
  <si>
    <t>935,0 мм</t>
  </si>
  <si>
    <t>Ст3сп</t>
  </si>
  <si>
    <t>4,20 мм</t>
  </si>
  <si>
    <t>1.320,0 мм</t>
  </si>
  <si>
    <t>4,50 мм</t>
  </si>
  <si>
    <t>1.026,0 мм</t>
  </si>
  <si>
    <t>6,00 мм</t>
  </si>
  <si>
    <t>1.102,0 мм</t>
  </si>
  <si>
    <t>Лист г/к травл</t>
  </si>
  <si>
    <t>3,60 мм</t>
  </si>
  <si>
    <t>1.230,0 мм</t>
  </si>
  <si>
    <t>07ГБЮ</t>
  </si>
  <si>
    <t>3,90 мм</t>
  </si>
  <si>
    <t>3420,00 мм</t>
  </si>
  <si>
    <t>Ст25</t>
  </si>
  <si>
    <t>1.400,0 мм</t>
  </si>
  <si>
    <t>1.195,0 мм</t>
  </si>
  <si>
    <t>08Ю</t>
  </si>
  <si>
    <t>1.415,0 мм</t>
  </si>
  <si>
    <t>4,30 мм</t>
  </si>
  <si>
    <t>1.248,0 мм</t>
  </si>
  <si>
    <t>MW-05</t>
  </si>
  <si>
    <t>4,40 мм</t>
  </si>
  <si>
    <t>1.290,0 мм</t>
  </si>
  <si>
    <t>Лист х/к отож</t>
  </si>
  <si>
    <t>0,89 мм</t>
  </si>
  <si>
    <t>1750,00 мм</t>
  </si>
  <si>
    <t>Рулон г/к</t>
  </si>
  <si>
    <t>3,10 мм</t>
  </si>
  <si>
    <t>1.201,0 мм</t>
  </si>
  <si>
    <t>3,20 мм</t>
  </si>
  <si>
    <t>1.220,0 мм</t>
  </si>
  <si>
    <t>1.165,0 мм</t>
  </si>
  <si>
    <t>3,30 мм</t>
  </si>
  <si>
    <t>1.124,0 мм</t>
  </si>
  <si>
    <t>1.460,0 мм</t>
  </si>
  <si>
    <t>2,50 мм</t>
  </si>
  <si>
    <t>1.020,0 мм</t>
  </si>
  <si>
    <t>2,10 мм</t>
  </si>
  <si>
    <t>1.190,0 мм</t>
  </si>
  <si>
    <t>930,0 мм</t>
  </si>
  <si>
    <t>970,0 мм</t>
  </si>
  <si>
    <t>1.260,0 мм</t>
  </si>
  <si>
    <t>1.222,0 мм</t>
  </si>
  <si>
    <t>1.270,0 мм</t>
  </si>
  <si>
    <t>Рулон г/к травл</t>
  </si>
  <si>
    <t>S235JR</t>
  </si>
  <si>
    <t>Ст0, Ст3пс, 15пс</t>
  </si>
  <si>
    <t>2,60 мм</t>
  </si>
  <si>
    <t>1.354,0 мм</t>
  </si>
  <si>
    <t>S420MC</t>
  </si>
  <si>
    <t>20пс</t>
  </si>
  <si>
    <t>DX51D</t>
  </si>
  <si>
    <t>08пс</t>
  </si>
  <si>
    <t>1.003,0 мм</t>
  </si>
  <si>
    <t>М2</t>
  </si>
  <si>
    <t>2,00 мм</t>
  </si>
  <si>
    <t>936,0 мм</t>
  </si>
  <si>
    <t>907,0 мм</t>
  </si>
  <si>
    <t>Рулон г/к травл оцинкованный</t>
  </si>
  <si>
    <t>Рулон х/к оцинкованный</t>
  </si>
  <si>
    <t>DX56D</t>
  </si>
  <si>
    <t>01ЮТ</t>
  </si>
  <si>
    <t>0,88 мм</t>
  </si>
  <si>
    <t>1.512,0 мм</t>
  </si>
  <si>
    <t>DX54D</t>
  </si>
  <si>
    <t>0,75 мм</t>
  </si>
  <si>
    <t>0,35 мм</t>
  </si>
  <si>
    <t>1.370,0 мм</t>
  </si>
  <si>
    <t>1.368,0 мм</t>
  </si>
  <si>
    <t>0,50 мм</t>
  </si>
  <si>
    <t>0,45 мм</t>
  </si>
  <si>
    <t>1.070,0 мм</t>
  </si>
  <si>
    <t>Рулон х/к оцинкованный резаный</t>
  </si>
  <si>
    <t>750,0 мм</t>
  </si>
  <si>
    <t>Рулон х/к резаный</t>
  </si>
  <si>
    <t>CorrexTube</t>
  </si>
  <si>
    <t>940,0 мм</t>
  </si>
  <si>
    <t>DC01</t>
  </si>
  <si>
    <t>1,70 мм</t>
  </si>
  <si>
    <t>915,0 мм</t>
  </si>
  <si>
    <t>0,40 мм</t>
  </si>
  <si>
    <t>800,0 мм</t>
  </si>
  <si>
    <t>0,31 мм</t>
  </si>
  <si>
    <t>1.200,0 мм</t>
  </si>
  <si>
    <t>Ст3пс</t>
  </si>
  <si>
    <t>0,60 мм</t>
  </si>
  <si>
    <t>1.180,0 мм</t>
  </si>
  <si>
    <t>0,32 мм</t>
  </si>
  <si>
    <t>1.253,0 мм</t>
  </si>
  <si>
    <t>1.316,0 мм</t>
  </si>
  <si>
    <t>A 606</t>
  </si>
  <si>
    <t>1.120,0 мм</t>
  </si>
  <si>
    <t>0,78 мм</t>
  </si>
  <si>
    <t>1.620,0 мм</t>
  </si>
  <si>
    <t>956,0 мм</t>
  </si>
  <si>
    <t>2,30 мм</t>
  </si>
  <si>
    <t>DC04</t>
  </si>
  <si>
    <t>859,0 мм</t>
  </si>
  <si>
    <t>0,80 мм</t>
  </si>
  <si>
    <t>0,55 мм</t>
  </si>
  <si>
    <t>1.030,0 мм</t>
  </si>
  <si>
    <t>1.100,0 мм</t>
  </si>
  <si>
    <t>1.090,0 мм</t>
  </si>
  <si>
    <t>1.441,0 мм</t>
  </si>
  <si>
    <t>400,0 мм</t>
  </si>
  <si>
    <t>720,0 мм</t>
  </si>
  <si>
    <t>1.137,0 мм</t>
  </si>
  <si>
    <t>1.160,0 мм</t>
  </si>
  <si>
    <t>200,0 мм</t>
  </si>
  <si>
    <t>884,0 мм</t>
  </si>
  <si>
    <t>600,0 мм</t>
  </si>
  <si>
    <t>0,85 мм</t>
  </si>
  <si>
    <t>912,0 мм</t>
  </si>
  <si>
    <t>DC04EK</t>
  </si>
  <si>
    <t>1.455,0 мм</t>
  </si>
  <si>
    <t>0,41 мм</t>
  </si>
  <si>
    <t>1.254,0 мм</t>
  </si>
  <si>
    <t>0,37 мм</t>
  </si>
  <si>
    <t>1.215,0 мм</t>
  </si>
  <si>
    <t>0,56 мм</t>
  </si>
  <si>
    <t>DC05EK</t>
  </si>
  <si>
    <t>1.040,0 мм</t>
  </si>
  <si>
    <t>1,50 мм</t>
  </si>
  <si>
    <t>0,91 мм</t>
  </si>
  <si>
    <t>1.218,0 мм</t>
  </si>
  <si>
    <t>0,97 мм</t>
  </si>
  <si>
    <t>1.387,0 мм</t>
  </si>
  <si>
    <t>1,49 мм</t>
  </si>
  <si>
    <t>914,0 мм</t>
  </si>
  <si>
    <t>950,0 мм</t>
  </si>
  <si>
    <t>1,00 мм</t>
  </si>
  <si>
    <t>1.110,0 мм</t>
  </si>
  <si>
    <t>850,0 мм</t>
  </si>
  <si>
    <t>1.210,0 мм</t>
  </si>
  <si>
    <t>1.405,0 мм</t>
  </si>
  <si>
    <t>965,0 мм</t>
  </si>
  <si>
    <t>1.187,0 мм</t>
  </si>
  <si>
    <t>1.138,0 мм</t>
  </si>
  <si>
    <t>1.115,0 мм</t>
  </si>
  <si>
    <t>1,95 мм</t>
  </si>
  <si>
    <t>1.458,0 мм</t>
  </si>
  <si>
    <t>910,0 мм</t>
  </si>
  <si>
    <t>1.010,0 мм</t>
  </si>
  <si>
    <t>0,25 мм</t>
  </si>
  <si>
    <t>920,0 мм</t>
  </si>
  <si>
    <t>1.251,0 мм</t>
  </si>
  <si>
    <t>1.252,0 мм</t>
  </si>
  <si>
    <t>0,68 мм</t>
  </si>
  <si>
    <t>1.545,0 мм</t>
  </si>
  <si>
    <t>0,73 мм</t>
  </si>
  <si>
    <t>1.369,0 мм</t>
  </si>
  <si>
    <t>0,71 мм</t>
  </si>
  <si>
    <t>0,69 мм</t>
  </si>
  <si>
    <t>SPRC340</t>
  </si>
  <si>
    <t>08пс, 08Ю</t>
  </si>
  <si>
    <t>1,20 мм</t>
  </si>
  <si>
    <t>1.524,0 мм</t>
  </si>
  <si>
    <t>909,0 мм</t>
  </si>
  <si>
    <t>0,74 мм</t>
  </si>
  <si>
    <t>905,0 мм</t>
  </si>
  <si>
    <t>1.150,0 мм</t>
  </si>
  <si>
    <t>0,53 мм</t>
  </si>
  <si>
    <t>900,0 мм</t>
  </si>
  <si>
    <t>875,0 мм</t>
  </si>
  <si>
    <t>1.203,0 мм</t>
  </si>
  <si>
    <t>CorrexStamp</t>
  </si>
  <si>
    <t>518,0 мм</t>
  </si>
  <si>
    <t>1.404,0 мм</t>
  </si>
  <si>
    <t>1.590,0 мм</t>
  </si>
  <si>
    <t>1.205,0 мм</t>
  </si>
  <si>
    <t>0,70 мм</t>
  </si>
  <si>
    <t>1.365,0 мм</t>
  </si>
  <si>
    <t>1.520,0 мм</t>
  </si>
  <si>
    <t>S355MC</t>
  </si>
  <si>
    <t>1.266,0 мм</t>
  </si>
  <si>
    <t>1,24 мм</t>
  </si>
  <si>
    <t>512,0 мм</t>
  </si>
  <si>
    <t>310,0 мм</t>
  </si>
  <si>
    <t>SGCUD</t>
  </si>
  <si>
    <t>01ЮТ, 08Ю</t>
  </si>
  <si>
    <t>0,58 мм</t>
  </si>
  <si>
    <t>0,79 мм</t>
  </si>
  <si>
    <t>1.300,0 мм</t>
  </si>
  <si>
    <t>1.197,0 мм</t>
  </si>
  <si>
    <t>1,40 мм</t>
  </si>
  <si>
    <t>1.207,0 мм</t>
  </si>
  <si>
    <t>12,00 мм</t>
  </si>
  <si>
    <t>1.800,0 мм</t>
  </si>
  <si>
    <t>М1</t>
  </si>
  <si>
    <t>1.082,0 мм</t>
  </si>
  <si>
    <t>70(485)</t>
  </si>
  <si>
    <t>45,00 мм</t>
  </si>
  <si>
    <t>60(415)</t>
  </si>
  <si>
    <t>12,40 мм</t>
  </si>
  <si>
    <t>1.866,0 мм</t>
  </si>
  <si>
    <t>1.860,0 мм</t>
  </si>
  <si>
    <t>1.549,0 мм</t>
  </si>
  <si>
    <t>2.213,0 мм</t>
  </si>
  <si>
    <t>11800,00 мм</t>
  </si>
  <si>
    <t>4700,00 мм</t>
  </si>
  <si>
    <t>22ГЮ</t>
  </si>
  <si>
    <t>1.595,0 мм</t>
  </si>
  <si>
    <t>8500,00 мм</t>
  </si>
  <si>
    <t>1.055,0 мм</t>
  </si>
  <si>
    <t>2.250,0 мм</t>
  </si>
  <si>
    <t>6310,00 мм</t>
  </si>
  <si>
    <t>6320,00 мм</t>
  </si>
  <si>
    <t>6350,00 мм</t>
  </si>
  <si>
    <t>6450,00 мм</t>
  </si>
  <si>
    <t>35,00 мм</t>
  </si>
  <si>
    <t>1.074,0 мм</t>
  </si>
  <si>
    <t>4,60 мм</t>
  </si>
  <si>
    <t>5,00 мм</t>
  </si>
  <si>
    <t>1.470,0 мм</t>
  </si>
  <si>
    <t>1.560,0 мм</t>
  </si>
  <si>
    <t>11600,00 мм</t>
  </si>
  <si>
    <t>36,00 мм</t>
  </si>
  <si>
    <t>Ст20</t>
  </si>
  <si>
    <t>100х1500х6000</t>
  </si>
  <si>
    <t>20х2000х3000</t>
  </si>
  <si>
    <t>16шт</t>
  </si>
  <si>
    <t>40Х</t>
  </si>
  <si>
    <t>100х2000х6000</t>
  </si>
  <si>
    <t>1шт, ММК</t>
  </si>
  <si>
    <t>Ст45</t>
  </si>
  <si>
    <t>90х1500х6000</t>
  </si>
  <si>
    <t>1шт, ТС 14-101-624, ММК</t>
  </si>
  <si>
    <t>6шт, ММК</t>
  </si>
  <si>
    <t>80х1500х6000</t>
  </si>
  <si>
    <t>2шт, ММК</t>
  </si>
  <si>
    <t>110х1500х6000</t>
  </si>
  <si>
    <t>150х1500х5000</t>
  </si>
  <si>
    <t>100х100</t>
  </si>
  <si>
    <t>250х250</t>
  </si>
  <si>
    <t>18Х2Н4МА</t>
  </si>
  <si>
    <t>300х300</t>
  </si>
  <si>
    <t>08Х18Н10Т</t>
  </si>
  <si>
    <t>90х90</t>
  </si>
  <si>
    <t>14х1500х6000</t>
  </si>
  <si>
    <t>30ХГСА</t>
  </si>
  <si>
    <t>121*16</t>
  </si>
  <si>
    <t>121*3</t>
  </si>
  <si>
    <t>35ХГСА</t>
  </si>
  <si>
    <t>133*32</t>
  </si>
  <si>
    <t>152*16</t>
  </si>
  <si>
    <t>ИСХ. № 6 от 06.03.25г</t>
  </si>
  <si>
    <t>Ольга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</si>
</sst>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_-* #,##0\ _₽_-;\-* #,##0\ _₽_-;_-* &quot;-&quot;??\ _₽_-;_-@_-"/>
    <numFmt numFmtId="165" formatCode="0.000"/>
    <numFmt numFmtId="166" formatCode="#,##0_р_."/>
    <numFmt numFmtId="167" formatCode="0.0000000"/>
    <numFmt numFmtId="168" formatCode="_-* #,##0.00&quot;р.&quot;_-;\-* #,##0.00&quot;р.&quot;_-;_-* &quot;-&quot;??&quot;р.&quot;_-;_-@_-"/>
    <numFmt numFmtId="169" formatCode="#,##0_ ;\-#,##0\ "/>
  </numFmts>
  <fonts count="27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Wingdings"/>
      <charset val="2"/>
    </font>
    <font>
      <b/>
      <sz val="14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  <xf numFmtId="43" fontId="11" fillId="0" borderId="0" applyFont="0" applyFill="0" applyBorder="0" applyAlignment="0" applyProtection="0"/>
    <xf numFmtId="0" fontId="10" fillId="0" borderId="0"/>
    <xf numFmtId="0" fontId="23" fillId="0" borderId="0"/>
    <xf numFmtId="0" fontId="23" fillId="0" borderId="0"/>
  </cellStyleXfs>
  <cellXfs count="381">
    <xf numFmtId="0" fontId="0" fillId="0" borderId="0" xfId="0"/>
    <xf numFmtId="0" fontId="14" fillId="0" borderId="0" xfId="0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/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 shrinkToFit="1"/>
    </xf>
    <xf numFmtId="2" fontId="14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2" fontId="16" fillId="4" borderId="8" xfId="0" applyNumberFormat="1" applyFont="1" applyFill="1" applyBorder="1" applyAlignment="1">
      <alignment horizontal="center" vertical="center" wrapText="1" shrinkToFit="1"/>
    </xf>
    <xf numFmtId="0" fontId="16" fillId="4" borderId="8" xfId="0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0" fontId="9" fillId="0" borderId="0" xfId="3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center" vertical="center" wrapText="1" shrinkToFit="1"/>
    </xf>
    <xf numFmtId="0" fontId="17" fillId="0" borderId="5" xfId="0" applyFont="1" applyBorder="1" applyAlignment="1">
      <alignment vertical="center"/>
    </xf>
    <xf numFmtId="0" fontId="14" fillId="0" borderId="5" xfId="0" applyFont="1" applyFill="1" applyBorder="1"/>
    <xf numFmtId="0" fontId="19" fillId="2" borderId="2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1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20" fillId="0" borderId="0" xfId="0" applyFont="1"/>
    <xf numFmtId="3" fontId="14" fillId="0" borderId="7" xfId="4" applyNumberFormat="1" applyFont="1" applyFill="1" applyBorder="1" applyAlignment="1">
      <alignment horizontal="center" vertical="center" wrapText="1" shrinkToFit="1"/>
    </xf>
    <xf numFmtId="0" fontId="8" fillId="2" borderId="23" xfId="0" applyFont="1" applyFill="1" applyBorder="1" applyAlignment="1">
      <alignment horizontal="left"/>
    </xf>
    <xf numFmtId="0" fontId="17" fillId="2" borderId="2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/>
    <xf numFmtId="0" fontId="14" fillId="0" borderId="4" xfId="0" applyFont="1" applyFill="1" applyBorder="1" applyAlignment="1">
      <alignment horizontal="center"/>
    </xf>
    <xf numFmtId="3" fontId="14" fillId="0" borderId="11" xfId="4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/>
    <xf numFmtId="165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49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2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/>
    <xf numFmtId="0" fontId="0" fillId="0" borderId="1" xfId="0" applyBorder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2" fontId="14" fillId="0" borderId="18" xfId="0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6" xfId="0" applyBorder="1"/>
    <xf numFmtId="0" fontId="18" fillId="2" borderId="0" xfId="0" applyFont="1" applyFill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3" xfId="0" applyNumberFormat="1" applyFont="1" applyFill="1" applyBorder="1" applyAlignment="1">
      <alignment horizontal="center" vertical="center"/>
    </xf>
    <xf numFmtId="167" fontId="14" fillId="0" borderId="0" xfId="0" applyNumberFormat="1" applyFont="1"/>
    <xf numFmtId="49" fontId="14" fillId="0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31" xfId="0" applyFont="1" applyBorder="1" applyAlignment="1">
      <alignment horizontal="center" vertical="center"/>
    </xf>
    <xf numFmtId="2" fontId="14" fillId="0" borderId="31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9" fontId="14" fillId="0" borderId="31" xfId="0" applyNumberFormat="1" applyFont="1" applyFill="1" applyBorder="1" applyAlignment="1">
      <alignment horizontal="center" vertical="center" wrapText="1" shrinkToFit="1"/>
    </xf>
    <xf numFmtId="2" fontId="14" fillId="0" borderId="31" xfId="0" applyNumberFormat="1" applyFont="1" applyFill="1" applyBorder="1" applyAlignment="1">
      <alignment horizontal="center" vertical="center" wrapText="1" shrinkToFit="1"/>
    </xf>
    <xf numFmtId="0" fontId="14" fillId="2" borderId="18" xfId="0" applyFont="1" applyFill="1" applyBorder="1" applyAlignment="1">
      <alignment horizontal="center" vertical="center"/>
    </xf>
    <xf numFmtId="2" fontId="14" fillId="2" borderId="18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0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4" xfId="0" applyFont="1" applyBorder="1"/>
    <xf numFmtId="49" fontId="14" fillId="0" borderId="2" xfId="0" applyNumberFormat="1" applyFont="1" applyBorder="1" applyAlignment="1">
      <alignment horizontal="left"/>
    </xf>
    <xf numFmtId="2" fontId="0" fillId="0" borderId="0" xfId="0" applyNumberFormat="1"/>
    <xf numFmtId="0" fontId="15" fillId="0" borderId="4" xfId="0" applyFont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 shrinkToFit="1"/>
    </xf>
    <xf numFmtId="2" fontId="14" fillId="0" borderId="1" xfId="0" applyNumberFormat="1" applyFont="1" applyFill="1" applyBorder="1" applyAlignment="1">
      <alignment horizont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/>
    </xf>
    <xf numFmtId="2" fontId="14" fillId="0" borderId="1" xfId="5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2" fontId="14" fillId="0" borderId="4" xfId="5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1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2" fontId="14" fillId="0" borderId="19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3" fontId="14" fillId="0" borderId="32" xfId="4" applyNumberFormat="1" applyFont="1" applyFill="1" applyBorder="1" applyAlignment="1">
      <alignment horizontal="center" vertical="center" wrapText="1" shrinkToFit="1"/>
    </xf>
    <xf numFmtId="3" fontId="14" fillId="0" borderId="22" xfId="4" applyNumberFormat="1" applyFont="1" applyFill="1" applyBorder="1" applyAlignment="1">
      <alignment horizontal="center" vertical="center" wrapText="1" shrinkToFit="1"/>
    </xf>
    <xf numFmtId="3" fontId="14" fillId="0" borderId="33" xfId="4" applyNumberFormat="1" applyFont="1" applyFill="1" applyBorder="1" applyAlignment="1">
      <alignment horizontal="center" vertical="center" wrapText="1" shrinkToFit="1"/>
    </xf>
    <xf numFmtId="0" fontId="15" fillId="0" borderId="31" xfId="0" applyFont="1" applyFill="1" applyBorder="1" applyAlignment="1">
      <alignment horizontal="center" vertical="center"/>
    </xf>
    <xf numFmtId="2" fontId="15" fillId="0" borderId="31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2" fontId="15" fillId="0" borderId="18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 shrinkToFit="1"/>
    </xf>
    <xf numFmtId="2" fontId="14" fillId="0" borderId="13" xfId="0" applyNumberFormat="1" applyFont="1" applyFill="1" applyBorder="1" applyAlignment="1">
      <alignment horizontal="center" vertical="center" wrapText="1" shrinkToFit="1"/>
    </xf>
    <xf numFmtId="2" fontId="14" fillId="0" borderId="31" xfId="0" applyNumberFormat="1" applyFont="1" applyBorder="1" applyAlignment="1">
      <alignment horizontal="center"/>
    </xf>
    <xf numFmtId="49" fontId="14" fillId="0" borderId="18" xfId="0" applyNumberFormat="1" applyFont="1" applyFill="1" applyBorder="1" applyAlignment="1">
      <alignment horizontal="center" vertical="center" wrapText="1" shrinkToFit="1"/>
    </xf>
    <xf numFmtId="0" fontId="14" fillId="0" borderId="18" xfId="0" applyFont="1" applyFill="1" applyBorder="1" applyAlignment="1">
      <alignment horizontal="center" vertical="center" wrapText="1" shrinkToFit="1"/>
    </xf>
    <xf numFmtId="2" fontId="14" fillId="0" borderId="18" xfId="0" applyNumberFormat="1" applyFont="1" applyFill="1" applyBorder="1" applyAlignment="1">
      <alignment horizontal="center" vertical="center" wrapText="1" shrinkToFit="1"/>
    </xf>
    <xf numFmtId="0" fontId="16" fillId="4" borderId="26" xfId="0" applyFont="1" applyFill="1" applyBorder="1" applyAlignment="1">
      <alignment horizontal="center" vertical="center" wrapText="1" shrinkToFit="1"/>
    </xf>
    <xf numFmtId="2" fontId="15" fillId="6" borderId="1" xfId="0" applyNumberFormat="1" applyFont="1" applyFill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3" fillId="0" borderId="4" xfId="5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top"/>
    </xf>
    <xf numFmtId="0" fontId="26" fillId="0" borderId="0" xfId="0" applyFont="1" applyFill="1"/>
    <xf numFmtId="0" fontId="14" fillId="0" borderId="0" xfId="0" applyFont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/>
    </xf>
    <xf numFmtId="0" fontId="17" fillId="2" borderId="38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/>
    </xf>
    <xf numFmtId="0" fontId="17" fillId="0" borderId="41" xfId="0" applyFont="1" applyBorder="1" applyAlignment="1">
      <alignment vertical="center"/>
    </xf>
    <xf numFmtId="3" fontId="16" fillId="4" borderId="12" xfId="0" applyNumberFormat="1" applyFont="1" applyFill="1" applyBorder="1" applyAlignment="1">
      <alignment horizontal="center" vertical="center" wrapText="1" shrinkToFit="1"/>
    </xf>
    <xf numFmtId="3" fontId="3" fillId="0" borderId="4" xfId="5" applyNumberFormat="1" applyFont="1" applyFill="1" applyBorder="1" applyAlignment="1">
      <alignment horizontal="center" vertical="center"/>
    </xf>
    <xf numFmtId="3" fontId="3" fillId="0" borderId="1" xfId="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left" vertical="center"/>
    </xf>
    <xf numFmtId="3" fontId="14" fillId="0" borderId="4" xfId="0" applyNumberFormat="1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center" vertical="center" wrapText="1" shrinkToFit="1"/>
    </xf>
    <xf numFmtId="3" fontId="14" fillId="0" borderId="1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4" fillId="0" borderId="22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/>
    </xf>
    <xf numFmtId="3" fontId="14" fillId="0" borderId="19" xfId="0" applyNumberFormat="1" applyFont="1" applyFill="1" applyBorder="1" applyAlignment="1">
      <alignment horizontal="center" vertical="center" wrapText="1" shrinkToFit="1"/>
    </xf>
    <xf numFmtId="0" fontId="14" fillId="0" borderId="31" xfId="0" applyFont="1" applyFill="1" applyBorder="1" applyAlignment="1">
      <alignment horizontal="left" vertical="center"/>
    </xf>
    <xf numFmtId="3" fontId="14" fillId="0" borderId="31" xfId="0" applyNumberFormat="1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3" fontId="14" fillId="0" borderId="3" xfId="0" applyNumberFormat="1" applyFont="1" applyFill="1" applyBorder="1" applyAlignment="1">
      <alignment horizontal="center" vertical="center" wrapText="1" shrinkToFit="1"/>
    </xf>
    <xf numFmtId="0" fontId="14" fillId="2" borderId="18" xfId="0" applyFont="1" applyFill="1" applyBorder="1" applyAlignment="1">
      <alignment horizontal="left" vertical="center"/>
    </xf>
    <xf numFmtId="3" fontId="14" fillId="0" borderId="18" xfId="0" applyNumberFormat="1" applyFont="1" applyFill="1" applyBorder="1" applyAlignment="1">
      <alignment horizontal="center" vertical="center" wrapText="1" shrinkToFit="1"/>
    </xf>
    <xf numFmtId="0" fontId="14" fillId="2" borderId="3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14" fillId="0" borderId="19" xfId="0" applyNumberFormat="1" applyFont="1" applyBorder="1" applyAlignment="1">
      <alignment vertical="center"/>
    </xf>
    <xf numFmtId="0" fontId="14" fillId="0" borderId="1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5" applyFont="1" applyFill="1" applyBorder="1" applyAlignment="1">
      <alignment horizontal="left" vertical="center"/>
    </xf>
    <xf numFmtId="0" fontId="3" fillId="0" borderId="1" xfId="5" applyFont="1" applyFill="1" applyBorder="1" applyAlignment="1">
      <alignment horizontal="left" vertical="center"/>
    </xf>
    <xf numFmtId="0" fontId="14" fillId="0" borderId="1" xfId="0" applyFont="1" applyFill="1" applyBorder="1"/>
    <xf numFmtId="0" fontId="3" fillId="0" borderId="4" xfId="5" applyFont="1" applyFill="1" applyBorder="1" applyAlignment="1">
      <alignment horizontal="left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14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3" fontId="14" fillId="0" borderId="4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169" fontId="14" fillId="0" borderId="1" xfId="4" applyNumberFormat="1" applyFont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left" vertical="center"/>
    </xf>
    <xf numFmtId="169" fontId="14" fillId="0" borderId="3" xfId="4" applyNumberFormat="1" applyFont="1" applyBorder="1" applyAlignment="1">
      <alignment horizontal="center" vertical="center" wrapText="1"/>
    </xf>
    <xf numFmtId="169" fontId="14" fillId="0" borderId="4" xfId="4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164" fontId="14" fillId="0" borderId="13" xfId="4" applyNumberFormat="1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left" vertical="center"/>
    </xf>
    <xf numFmtId="0" fontId="14" fillId="0" borderId="18" xfId="0" applyFont="1" applyBorder="1"/>
    <xf numFmtId="0" fontId="14" fillId="0" borderId="31" xfId="0" applyFont="1" applyBorder="1"/>
    <xf numFmtId="3" fontId="14" fillId="0" borderId="31" xfId="0" applyNumberFormat="1" applyFont="1" applyBorder="1" applyAlignment="1">
      <alignment horizontal="center" vertical="center" wrapText="1" shrinkToFit="1"/>
    </xf>
    <xf numFmtId="3" fontId="14" fillId="6" borderId="1" xfId="0" applyNumberFormat="1" applyFont="1" applyFill="1" applyBorder="1" applyAlignment="1">
      <alignment horizontal="center" vertical="center" wrapText="1" shrinkToFit="1"/>
    </xf>
    <xf numFmtId="0" fontId="3" fillId="2" borderId="4" xfId="2" applyFont="1" applyFill="1" applyBorder="1" applyAlignment="1">
      <alignment horizontal="left" vertical="center"/>
    </xf>
    <xf numFmtId="166" fontId="3" fillId="0" borderId="4" xfId="0" applyNumberFormat="1" applyFont="1" applyFill="1" applyBorder="1" applyAlignment="1">
      <alignment horizontal="center" vertical="center" wrapText="1" shrinkToFit="1"/>
    </xf>
    <xf numFmtId="0" fontId="3" fillId="2" borderId="1" xfId="2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center" vertical="center" wrapText="1" shrinkToFit="1"/>
    </xf>
    <xf numFmtId="3" fontId="14" fillId="0" borderId="1" xfId="4" applyNumberFormat="1" applyFont="1" applyBorder="1" applyAlignment="1">
      <alignment horizontal="center" vertical="center" wrapText="1" shrinkToFit="1"/>
    </xf>
    <xf numFmtId="3" fontId="14" fillId="0" borderId="1" xfId="4" applyNumberFormat="1" applyFont="1" applyFill="1" applyBorder="1" applyAlignment="1">
      <alignment horizontal="center" vertical="center" wrapText="1" shrinkToFit="1"/>
    </xf>
    <xf numFmtId="3" fontId="14" fillId="0" borderId="31" xfId="4" applyNumberFormat="1" applyFont="1" applyBorder="1" applyAlignment="1">
      <alignment horizontal="center" vertical="center" wrapText="1" shrinkToFit="1"/>
    </xf>
    <xf numFmtId="0" fontId="15" fillId="3" borderId="4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49" fontId="14" fillId="0" borderId="31" xfId="0" applyNumberFormat="1" applyFont="1" applyBorder="1" applyAlignment="1">
      <alignment vertical="center"/>
    </xf>
    <xf numFmtId="3" fontId="14" fillId="2" borderId="18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4" fillId="0" borderId="41" xfId="0" applyNumberFormat="1" applyFont="1" applyFill="1" applyBorder="1" applyAlignment="1" applyProtection="1">
      <alignment horizontal="left" vertical="center"/>
    </xf>
    <xf numFmtId="3" fontId="14" fillId="0" borderId="35" xfId="0" applyNumberFormat="1" applyFont="1" applyFill="1" applyBorder="1" applyAlignment="1">
      <alignment horizontal="center" vertical="center" wrapText="1" shrinkToFit="1"/>
    </xf>
    <xf numFmtId="0" fontId="14" fillId="0" borderId="35" xfId="0" applyFont="1" applyFill="1" applyBorder="1" applyAlignment="1">
      <alignment horizontal="center" vertical="center" wrapText="1" shrinkToFit="1"/>
    </xf>
    <xf numFmtId="0" fontId="14" fillId="0" borderId="41" xfId="0" applyNumberFormat="1" applyFont="1" applyFill="1" applyBorder="1" applyAlignment="1" applyProtection="1">
      <alignment horizontal="left" vertical="center"/>
    </xf>
    <xf numFmtId="0" fontId="14" fillId="0" borderId="41" xfId="0" applyFont="1" applyFill="1" applyBorder="1"/>
    <xf numFmtId="0" fontId="5" fillId="0" borderId="41" xfId="0" applyNumberFormat="1" applyFont="1" applyFill="1" applyBorder="1" applyAlignment="1" applyProtection="1">
      <alignment horizontal="left" vertical="center"/>
    </xf>
    <xf numFmtId="0" fontId="5" fillId="0" borderId="41" xfId="0" applyFont="1" applyFill="1" applyBorder="1" applyAlignment="1">
      <alignment horizontal="left"/>
    </xf>
    <xf numFmtId="0" fontId="14" fillId="0" borderId="37" xfId="0" applyFont="1" applyFill="1" applyBorder="1"/>
    <xf numFmtId="0" fontId="14" fillId="0" borderId="46" xfId="0" applyNumberFormat="1" applyFont="1" applyFill="1" applyBorder="1" applyAlignment="1" applyProtection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2" fontId="14" fillId="0" borderId="46" xfId="0" applyNumberFormat="1" applyFont="1" applyFill="1" applyBorder="1" applyAlignment="1">
      <alignment horizontal="center" vertical="center"/>
    </xf>
    <xf numFmtId="3" fontId="14" fillId="0" borderId="47" xfId="0" applyNumberFormat="1" applyFont="1" applyFill="1" applyBorder="1" applyAlignment="1">
      <alignment horizontal="center" vertical="center" wrapText="1" shrinkToFit="1"/>
    </xf>
    <xf numFmtId="0" fontId="16" fillId="4" borderId="44" xfId="0" applyFont="1" applyFill="1" applyBorder="1" applyAlignment="1">
      <alignment horizontal="center" vertical="center" wrapText="1" shrinkToFit="1"/>
    </xf>
    <xf numFmtId="0" fontId="16" fillId="4" borderId="24" xfId="0" applyFont="1" applyFill="1" applyBorder="1" applyAlignment="1">
      <alignment horizontal="center" vertical="center" wrapText="1" shrinkToFit="1"/>
    </xf>
    <xf numFmtId="2" fontId="16" fillId="4" borderId="24" xfId="0" applyNumberFormat="1" applyFont="1" applyFill="1" applyBorder="1" applyAlignment="1">
      <alignment horizontal="center" vertical="center" wrapText="1" shrinkToFit="1"/>
    </xf>
    <xf numFmtId="0" fontId="16" fillId="4" borderId="45" xfId="0" applyFont="1" applyFill="1" applyBorder="1" applyAlignment="1">
      <alignment horizontal="center" vertical="center" wrapText="1" shrinkToFit="1"/>
    </xf>
    <xf numFmtId="0" fontId="16" fillId="4" borderId="41" xfId="0" applyFont="1" applyFill="1" applyBorder="1" applyAlignment="1">
      <alignment horizontal="center" vertical="center" wrapText="1" shrinkToFit="1"/>
    </xf>
    <xf numFmtId="0" fontId="16" fillId="4" borderId="0" xfId="0" applyFont="1" applyFill="1" applyBorder="1" applyAlignment="1">
      <alignment horizontal="center" vertical="center" wrapText="1" shrinkToFit="1"/>
    </xf>
    <xf numFmtId="2" fontId="16" fillId="4" borderId="0" xfId="0" applyNumberFormat="1" applyFont="1" applyFill="1" applyBorder="1" applyAlignment="1">
      <alignment horizontal="center" vertical="center" wrapText="1" shrinkToFit="1"/>
    </xf>
    <xf numFmtId="0" fontId="16" fillId="4" borderId="35" xfId="0" applyFont="1" applyFill="1" applyBorder="1" applyAlignment="1">
      <alignment horizontal="center" vertical="center" wrapText="1" shrinkToFit="1"/>
    </xf>
    <xf numFmtId="2" fontId="16" fillId="4" borderId="41" xfId="0" applyNumberFormat="1" applyFont="1" applyFill="1" applyBorder="1" applyAlignment="1">
      <alignment horizontal="center" vertical="center" wrapText="1" shrinkToFit="1"/>
    </xf>
    <xf numFmtId="2" fontId="16" fillId="4" borderId="35" xfId="0" applyNumberFormat="1" applyFont="1" applyFill="1" applyBorder="1" applyAlignment="1">
      <alignment horizontal="center" vertical="center" wrapText="1" shrinkToFit="1"/>
    </xf>
    <xf numFmtId="0" fontId="16" fillId="4" borderId="19" xfId="0" applyFont="1" applyFill="1" applyBorder="1" applyAlignment="1">
      <alignment horizontal="center" vertical="center" wrapText="1" shrinkToFit="1"/>
    </xf>
    <xf numFmtId="2" fontId="16" fillId="4" borderId="19" xfId="0" applyNumberFormat="1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2" fontId="16" fillId="4" borderId="13" xfId="0" applyNumberFormat="1" applyFont="1" applyFill="1" applyBorder="1" applyAlignment="1">
      <alignment horizontal="center" vertical="center" wrapText="1" shrinkToFit="1"/>
    </xf>
    <xf numFmtId="2" fontId="18" fillId="2" borderId="38" xfId="0" applyNumberFormat="1" applyFont="1" applyFill="1" applyBorder="1" applyAlignment="1">
      <alignment horizontal="center" vertical="center" wrapText="1" shrinkToFit="1"/>
    </xf>
    <xf numFmtId="0" fontId="18" fillId="2" borderId="39" xfId="0" applyFont="1" applyFill="1" applyBorder="1" applyAlignment="1">
      <alignment horizontal="center" vertical="center" wrapText="1" shrinkToFit="1"/>
    </xf>
    <xf numFmtId="3" fontId="17" fillId="0" borderId="28" xfId="0" applyNumberFormat="1" applyFont="1" applyFill="1" applyBorder="1" applyAlignment="1" applyProtection="1">
      <alignment horizontal="center" vertical="center"/>
    </xf>
    <xf numFmtId="2" fontId="17" fillId="0" borderId="28" xfId="0" applyNumberFormat="1" applyFont="1" applyFill="1" applyBorder="1" applyAlignment="1" applyProtection="1">
      <alignment horizontal="center" vertical="center"/>
    </xf>
    <xf numFmtId="0" fontId="16" fillId="4" borderId="42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2" fontId="16" fillId="4" borderId="6" xfId="0" applyNumberFormat="1" applyFont="1" applyFill="1" applyBorder="1" applyAlignment="1">
      <alignment horizontal="center" vertical="center" wrapText="1" shrinkToFit="1"/>
    </xf>
    <xf numFmtId="0" fontId="16" fillId="4" borderId="43" xfId="0" applyFont="1" applyFill="1" applyBorder="1" applyAlignment="1">
      <alignment horizontal="center" vertical="center" wrapText="1" shrinkToFit="1"/>
    </xf>
    <xf numFmtId="2" fontId="18" fillId="2" borderId="0" xfId="0" applyNumberFormat="1" applyFont="1" applyFill="1" applyBorder="1" applyAlignment="1">
      <alignment horizontal="center" vertical="center" wrapText="1" shrinkToFit="1"/>
    </xf>
    <xf numFmtId="2" fontId="18" fillId="2" borderId="35" xfId="0" applyNumberFormat="1" applyFont="1" applyFill="1" applyBorder="1" applyAlignment="1">
      <alignment horizontal="center" vertical="center" wrapText="1" shrinkToFit="1"/>
    </xf>
    <xf numFmtId="2" fontId="21" fillId="2" borderId="0" xfId="1" applyNumberFormat="1" applyFont="1" applyFill="1" applyBorder="1" applyAlignment="1">
      <alignment horizontal="center" vertical="center"/>
    </xf>
    <xf numFmtId="2" fontId="21" fillId="2" borderId="35" xfId="1" applyNumberFormat="1" applyFont="1" applyFill="1" applyBorder="1" applyAlignment="1">
      <alignment horizontal="center" vertical="center"/>
    </xf>
    <xf numFmtId="2" fontId="18" fillId="2" borderId="21" xfId="0" applyNumberFormat="1" applyFont="1" applyFill="1" applyBorder="1" applyAlignment="1">
      <alignment horizontal="center" vertical="center" wrapText="1" shrinkToFit="1"/>
    </xf>
    <xf numFmtId="2" fontId="18" fillId="2" borderId="40" xfId="0" applyNumberFormat="1" applyFont="1" applyFill="1" applyBorder="1" applyAlignment="1">
      <alignment horizontal="center" vertical="center" wrapText="1" shrinkToFit="1"/>
    </xf>
    <xf numFmtId="2" fontId="18" fillId="0" borderId="0" xfId="0" applyNumberFormat="1" applyFont="1" applyBorder="1" applyAlignment="1">
      <alignment horizontal="center" vertical="center"/>
    </xf>
    <xf numFmtId="2" fontId="18" fillId="0" borderId="35" xfId="0" applyNumberFormat="1" applyFont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2" fontId="18" fillId="2" borderId="35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 shrinkToFit="1"/>
    </xf>
    <xf numFmtId="0" fontId="16" fillId="4" borderId="26" xfId="0" applyFont="1" applyFill="1" applyBorder="1" applyAlignment="1">
      <alignment horizontal="center" vertical="center" wrapText="1" shrinkToFit="1"/>
    </xf>
    <xf numFmtId="0" fontId="16" fillId="4" borderId="34" xfId="0" applyFont="1" applyFill="1" applyBorder="1" applyAlignment="1">
      <alignment horizontal="center" vertical="center" wrapText="1" shrinkToFit="1"/>
    </xf>
    <xf numFmtId="2" fontId="16" fillId="4" borderId="34" xfId="0" applyNumberFormat="1" applyFont="1" applyFill="1" applyBorder="1" applyAlignment="1">
      <alignment horizontal="center" vertical="center" wrapText="1" shrinkToFit="1"/>
    </xf>
    <xf numFmtId="0" fontId="16" fillId="4" borderId="36" xfId="0" applyFont="1" applyFill="1" applyBorder="1" applyAlignment="1">
      <alignment horizontal="center" vertical="center" wrapText="1" shrinkToFit="1"/>
    </xf>
    <xf numFmtId="0" fontId="16" fillId="4" borderId="21" xfId="0" applyFont="1" applyFill="1" applyBorder="1" applyAlignment="1">
      <alignment horizontal="center" vertical="center" wrapText="1" shrinkToFit="1"/>
    </xf>
    <xf numFmtId="2" fontId="16" fillId="4" borderId="21" xfId="0" applyNumberFormat="1" applyFont="1" applyFill="1" applyBorder="1" applyAlignment="1">
      <alignment horizontal="center" vertical="center" wrapText="1" shrinkToFit="1"/>
    </xf>
    <xf numFmtId="0" fontId="16" fillId="4" borderId="40" xfId="0" applyFont="1" applyFill="1" applyBorder="1" applyAlignment="1">
      <alignment horizontal="center" vertical="center" wrapText="1" shrinkToFit="1"/>
    </xf>
    <xf numFmtId="0" fontId="16" fillId="4" borderId="4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2" fontId="16" fillId="4" borderId="42" xfId="0" applyNumberFormat="1" applyFont="1" applyFill="1" applyBorder="1" applyAlignment="1">
      <alignment horizontal="center" vertical="center" wrapText="1" shrinkToFit="1"/>
    </xf>
    <xf numFmtId="2" fontId="16" fillId="4" borderId="43" xfId="0" applyNumberFormat="1" applyFont="1" applyFill="1" applyBorder="1" applyAlignment="1">
      <alignment horizontal="center" vertical="center" wrapText="1" shrinkToFit="1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8" fillId="2" borderId="16" xfId="0" applyNumberFormat="1" applyFont="1" applyFill="1" applyBorder="1" applyAlignment="1">
      <alignment horizontal="center" vertical="center"/>
    </xf>
    <xf numFmtId="3" fontId="17" fillId="0" borderId="27" xfId="0" applyNumberFormat="1" applyFont="1" applyFill="1" applyBorder="1" applyAlignment="1" applyProtection="1">
      <alignment horizontal="center" vertical="center"/>
    </xf>
    <xf numFmtId="3" fontId="17" fillId="0" borderId="29" xfId="0" applyNumberFormat="1" applyFont="1" applyFill="1" applyBorder="1" applyAlignment="1" applyProtection="1">
      <alignment horizontal="center" vertical="center"/>
    </xf>
    <xf numFmtId="2" fontId="21" fillId="2" borderId="16" xfId="1" applyNumberFormat="1" applyFont="1" applyFill="1" applyBorder="1" applyAlignment="1">
      <alignment horizontal="center" vertical="center"/>
    </xf>
    <xf numFmtId="2" fontId="18" fillId="2" borderId="24" xfId="0" applyNumberFormat="1" applyFont="1" applyFill="1" applyBorder="1" applyAlignment="1">
      <alignment horizontal="center" vertical="center" wrapText="1" shrinkToFit="1"/>
    </xf>
    <xf numFmtId="0" fontId="18" fillId="2" borderId="25" xfId="0" applyFont="1" applyFill="1" applyBorder="1" applyAlignment="1">
      <alignment horizontal="center" vertical="center" wrapText="1" shrinkToFit="1"/>
    </xf>
    <xf numFmtId="2" fontId="18" fillId="2" borderId="14" xfId="0" applyNumberFormat="1" applyFont="1" applyFill="1" applyBorder="1" applyAlignment="1">
      <alignment horizontal="center" vertical="center" wrapText="1" shrinkToFit="1"/>
    </xf>
    <xf numFmtId="2" fontId="18" fillId="2" borderId="16" xfId="0" applyNumberFormat="1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left" vertic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8</xdr:row>
      <xdr:rowOff>218555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49875</xdr:rowOff>
    </xdr:from>
    <xdr:to>
      <xdr:col>1</xdr:col>
      <xdr:colOff>2400300</xdr:colOff>
      <xdr:row>8</xdr:row>
      <xdr:rowOff>257174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99" y="316575"/>
          <a:ext cx="2340726" cy="201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59573</xdr:colOff>
      <xdr:row>1</xdr:row>
      <xdr:rowOff>49875</xdr:rowOff>
    </xdr:from>
    <xdr:to>
      <xdr:col>1</xdr:col>
      <xdr:colOff>2428874</xdr:colOff>
      <xdr:row>8</xdr:row>
      <xdr:rowOff>190499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98" y="316575"/>
          <a:ext cx="2369301" cy="195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38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1025" cy="7410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helstal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helstal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355"/>
  <sheetViews>
    <sheetView tabSelected="1" zoomScale="80" zoomScaleNormal="80" workbookViewId="0">
      <selection activeCell="G19" sqref="G19"/>
    </sheetView>
  </sheetViews>
  <sheetFormatPr defaultColWidth="9.109375" defaultRowHeight="15"/>
  <cols>
    <col min="1" max="1" width="1.88671875" style="2" customWidth="1"/>
    <col min="2" max="2" width="37.44140625" style="14" customWidth="1"/>
    <col min="3" max="3" width="35.33203125" style="15" bestFit="1" customWidth="1"/>
    <col min="4" max="4" width="73.88671875" style="15" bestFit="1" customWidth="1"/>
    <col min="5" max="5" width="8.33203125" style="39" bestFit="1" customWidth="1"/>
    <col min="6" max="6" width="14.88671875" style="50" bestFit="1" customWidth="1"/>
    <col min="7" max="7" width="16.33203125" style="103" customWidth="1"/>
    <col min="8" max="8" width="9.109375" style="2"/>
    <col min="9" max="9" width="20.109375" style="2" bestFit="1" customWidth="1"/>
    <col min="10" max="16384" width="9.109375" style="2"/>
  </cols>
  <sheetData>
    <row r="1" spans="1:7" s="45" customFormat="1" ht="21.6" thickBot="1">
      <c r="B1" s="199" t="s">
        <v>1169</v>
      </c>
      <c r="C1" s="200"/>
      <c r="D1" s="200"/>
      <c r="E1" s="310"/>
      <c r="F1" s="311"/>
      <c r="G1" s="110"/>
    </row>
    <row r="2" spans="1:7" s="45" customFormat="1" ht="21" customHeight="1">
      <c r="B2" s="201"/>
      <c r="C2" s="53" t="s">
        <v>251</v>
      </c>
      <c r="D2" s="322" t="s">
        <v>0</v>
      </c>
      <c r="E2" s="322"/>
      <c r="F2" s="323"/>
      <c r="G2" s="110"/>
    </row>
    <row r="3" spans="1:7" s="45" customFormat="1" ht="42">
      <c r="B3" s="202"/>
      <c r="C3" s="97" t="s">
        <v>252</v>
      </c>
      <c r="D3" s="318" t="s">
        <v>1</v>
      </c>
      <c r="E3" s="318"/>
      <c r="F3" s="319"/>
      <c r="G3" s="110"/>
    </row>
    <row r="4" spans="1:7" s="45" customFormat="1" ht="21">
      <c r="B4" s="202"/>
      <c r="C4" s="93"/>
      <c r="D4" s="318" t="s">
        <v>2</v>
      </c>
      <c r="E4" s="318"/>
      <c r="F4" s="319"/>
      <c r="G4" s="110"/>
    </row>
    <row r="5" spans="1:7" s="45" customFormat="1" ht="21">
      <c r="B5" s="202"/>
      <c r="C5" s="93" t="s">
        <v>1170</v>
      </c>
      <c r="D5" s="318" t="s">
        <v>3</v>
      </c>
      <c r="E5" s="318"/>
      <c r="F5" s="319"/>
      <c r="G5" s="110"/>
    </row>
    <row r="6" spans="1:7" s="45" customFormat="1" ht="21">
      <c r="B6" s="202"/>
      <c r="C6" s="93"/>
      <c r="D6" s="320" t="s">
        <v>4</v>
      </c>
      <c r="E6" s="320"/>
      <c r="F6" s="321"/>
      <c r="G6" s="110"/>
    </row>
    <row r="7" spans="1:7" s="45" customFormat="1" ht="21">
      <c r="B7" s="202"/>
      <c r="C7" s="93" t="s">
        <v>206</v>
      </c>
      <c r="D7" s="324" t="s">
        <v>205</v>
      </c>
      <c r="E7" s="324"/>
      <c r="F7" s="325"/>
      <c r="G7" s="110"/>
    </row>
    <row r="8" spans="1:7" s="45" customFormat="1" ht="21">
      <c r="B8" s="203"/>
      <c r="C8" s="93"/>
      <c r="D8" s="326" t="s">
        <v>131</v>
      </c>
      <c r="E8" s="326"/>
      <c r="F8" s="327"/>
      <c r="G8" s="110"/>
    </row>
    <row r="9" spans="1:7" s="45" customFormat="1" ht="21" thickBot="1">
      <c r="B9" s="312" t="s">
        <v>290</v>
      </c>
      <c r="C9" s="312"/>
      <c r="D9" s="312"/>
      <c r="E9" s="313"/>
      <c r="F9" s="312"/>
      <c r="G9" s="110"/>
    </row>
    <row r="10" spans="1:7" ht="16.2" thickBot="1">
      <c r="A10" s="1"/>
      <c r="B10" s="174" t="s">
        <v>5</v>
      </c>
      <c r="C10" s="328" t="s">
        <v>6</v>
      </c>
      <c r="D10" s="329"/>
      <c r="E10" s="32" t="s">
        <v>7</v>
      </c>
      <c r="F10" s="204" t="s">
        <v>8</v>
      </c>
    </row>
    <row r="11" spans="1:7" ht="16.2" thickBot="1">
      <c r="A11" s="1"/>
      <c r="B11" s="308" t="s">
        <v>9</v>
      </c>
      <c r="C11" s="308"/>
      <c r="D11" s="308"/>
      <c r="E11" s="309"/>
      <c r="F11" s="308"/>
    </row>
    <row r="12" spans="1:7">
      <c r="A12" s="1"/>
      <c r="B12" s="122" t="s">
        <v>11</v>
      </c>
      <c r="C12" s="186" t="s">
        <v>443</v>
      </c>
      <c r="D12" s="34" t="s">
        <v>698</v>
      </c>
      <c r="E12" s="183">
        <v>0.11</v>
      </c>
      <c r="F12" s="247">
        <v>59000</v>
      </c>
      <c r="G12" s="111"/>
    </row>
    <row r="13" spans="1:7">
      <c r="A13" s="1"/>
      <c r="B13" s="207" t="s">
        <v>59</v>
      </c>
      <c r="C13" s="26" t="s">
        <v>77</v>
      </c>
      <c r="D13" s="26" t="s">
        <v>19</v>
      </c>
      <c r="E13" s="21">
        <v>0.37</v>
      </c>
      <c r="F13" s="209">
        <v>95000</v>
      </c>
    </row>
    <row r="14" spans="1:7" customFormat="1" ht="15.6">
      <c r="B14" s="215" t="s">
        <v>11</v>
      </c>
      <c r="C14" s="181" t="s">
        <v>842</v>
      </c>
      <c r="D14" s="44" t="s">
        <v>19</v>
      </c>
      <c r="E14" s="21">
        <v>0.25</v>
      </c>
      <c r="F14" s="178">
        <v>52000</v>
      </c>
    </row>
    <row r="15" spans="1:7" customFormat="1" ht="15.6">
      <c r="B15" s="215" t="s">
        <v>11</v>
      </c>
      <c r="C15" s="181" t="s">
        <v>843</v>
      </c>
      <c r="D15" s="44" t="s">
        <v>19</v>
      </c>
      <c r="E15" s="21">
        <v>0.32</v>
      </c>
      <c r="F15" s="178">
        <v>52000</v>
      </c>
    </row>
    <row r="16" spans="1:7" customFormat="1" ht="15.6">
      <c r="B16" s="215" t="s">
        <v>11</v>
      </c>
      <c r="C16" s="181" t="s">
        <v>77</v>
      </c>
      <c r="D16" s="44" t="s">
        <v>19</v>
      </c>
      <c r="E16" s="21">
        <v>0.37</v>
      </c>
      <c r="F16" s="178">
        <v>52000</v>
      </c>
    </row>
    <row r="17" spans="1:7" customFormat="1" ht="15.6">
      <c r="B17" s="215" t="s">
        <v>11</v>
      </c>
      <c r="C17" s="181" t="s">
        <v>844</v>
      </c>
      <c r="D17" s="44" t="s">
        <v>20</v>
      </c>
      <c r="E17" s="21">
        <v>0.77</v>
      </c>
      <c r="F17" s="178">
        <v>52000</v>
      </c>
    </row>
    <row r="18" spans="1:7" customFormat="1" ht="15.6">
      <c r="B18" s="207" t="s">
        <v>15</v>
      </c>
      <c r="C18" s="181" t="s">
        <v>843</v>
      </c>
      <c r="D18" s="44" t="s">
        <v>19</v>
      </c>
      <c r="E18" s="21">
        <v>0.32</v>
      </c>
      <c r="F18" s="178">
        <v>52000</v>
      </c>
    </row>
    <row r="19" spans="1:7" customFormat="1" ht="15.6">
      <c r="B19" s="207" t="s">
        <v>15</v>
      </c>
      <c r="C19" s="181" t="s">
        <v>849</v>
      </c>
      <c r="D19" s="44" t="s">
        <v>20</v>
      </c>
      <c r="E19" s="21">
        <v>0.69499999999999995</v>
      </c>
      <c r="F19" s="178">
        <v>52000</v>
      </c>
    </row>
    <row r="20" spans="1:7" customFormat="1" ht="15.6">
      <c r="B20" s="207" t="s">
        <v>15</v>
      </c>
      <c r="C20" s="181" t="s">
        <v>844</v>
      </c>
      <c r="D20" s="44" t="s">
        <v>479</v>
      </c>
      <c r="E20" s="21">
        <v>2.12</v>
      </c>
      <c r="F20" s="178">
        <v>60000</v>
      </c>
    </row>
    <row r="21" spans="1:7">
      <c r="A21" s="1"/>
      <c r="B21" s="119" t="s">
        <v>383</v>
      </c>
      <c r="C21" s="26" t="s">
        <v>281</v>
      </c>
      <c r="D21" s="26" t="s">
        <v>811</v>
      </c>
      <c r="E21" s="21">
        <v>11.37</v>
      </c>
      <c r="F21" s="209">
        <v>60000</v>
      </c>
    </row>
    <row r="22" spans="1:7" s="3" customFormat="1">
      <c r="B22" s="119" t="s">
        <v>383</v>
      </c>
      <c r="C22" s="78" t="s">
        <v>382</v>
      </c>
      <c r="D22" s="7" t="s">
        <v>19</v>
      </c>
      <c r="E22" s="132">
        <v>0.32500000000000001</v>
      </c>
      <c r="F22" s="209">
        <v>60000</v>
      </c>
      <c r="G22" s="109"/>
    </row>
    <row r="23" spans="1:7" s="3" customFormat="1">
      <c r="B23" s="119" t="s">
        <v>383</v>
      </c>
      <c r="C23" s="78" t="s">
        <v>381</v>
      </c>
      <c r="D23" s="7" t="s">
        <v>20</v>
      </c>
      <c r="E23" s="132">
        <v>0.94499999999999995</v>
      </c>
      <c r="F23" s="209">
        <v>60000</v>
      </c>
      <c r="G23" s="109"/>
    </row>
    <row r="24" spans="1:7" customFormat="1" ht="15.6">
      <c r="B24" s="119" t="s">
        <v>383</v>
      </c>
      <c r="C24" s="78" t="s">
        <v>580</v>
      </c>
      <c r="D24" s="7" t="s">
        <v>286</v>
      </c>
      <c r="E24" s="132">
        <v>1.48</v>
      </c>
      <c r="F24" s="209">
        <v>60000</v>
      </c>
    </row>
    <row r="25" spans="1:7">
      <c r="A25" s="1"/>
      <c r="B25" s="207" t="s">
        <v>59</v>
      </c>
      <c r="C25" s="26" t="s">
        <v>203</v>
      </c>
      <c r="D25" s="26" t="s">
        <v>19</v>
      </c>
      <c r="E25" s="21">
        <v>0.09</v>
      </c>
      <c r="F25" s="209">
        <v>75000</v>
      </c>
    </row>
    <row r="26" spans="1:7" s="3" customFormat="1">
      <c r="B26" s="208" t="s">
        <v>231</v>
      </c>
      <c r="C26" s="26" t="s">
        <v>629</v>
      </c>
      <c r="D26" s="26" t="s">
        <v>630</v>
      </c>
      <c r="E26" s="21">
        <v>2.76</v>
      </c>
      <c r="F26" s="209">
        <v>50000</v>
      </c>
      <c r="G26" s="109"/>
    </row>
    <row r="27" spans="1:7" s="3" customFormat="1">
      <c r="B27" s="119" t="s">
        <v>423</v>
      </c>
      <c r="C27" s="44" t="s">
        <v>424</v>
      </c>
      <c r="D27" s="44" t="s">
        <v>19</v>
      </c>
      <c r="E27" s="48">
        <v>0.68</v>
      </c>
      <c r="F27" s="178">
        <v>65000</v>
      </c>
      <c r="G27" s="109"/>
    </row>
    <row r="28" spans="1:7" s="3" customFormat="1">
      <c r="B28" s="119" t="s">
        <v>11</v>
      </c>
      <c r="C28" s="78" t="s">
        <v>425</v>
      </c>
      <c r="D28" s="44" t="s">
        <v>19</v>
      </c>
      <c r="E28" s="48">
        <v>0.23499999999999999</v>
      </c>
      <c r="F28" s="178">
        <v>50000</v>
      </c>
      <c r="G28" s="109"/>
    </row>
    <row r="29" spans="1:7" customFormat="1" ht="15.6">
      <c r="B29" s="215" t="s">
        <v>11</v>
      </c>
      <c r="C29" s="181" t="s">
        <v>846</v>
      </c>
      <c r="D29" s="44" t="s">
        <v>20</v>
      </c>
      <c r="E29" s="21">
        <v>1.4</v>
      </c>
      <c r="F29" s="178">
        <v>57000</v>
      </c>
    </row>
    <row r="30" spans="1:7" customFormat="1" ht="15.6">
      <c r="B30" s="215" t="s">
        <v>11</v>
      </c>
      <c r="C30" s="181" t="s">
        <v>845</v>
      </c>
      <c r="D30" s="44" t="s">
        <v>19</v>
      </c>
      <c r="E30" s="21">
        <v>0.79</v>
      </c>
      <c r="F30" s="178">
        <v>57000</v>
      </c>
    </row>
    <row r="31" spans="1:7" customFormat="1" ht="15.6">
      <c r="B31" s="207" t="s">
        <v>15</v>
      </c>
      <c r="C31" s="181" t="s">
        <v>848</v>
      </c>
      <c r="D31" s="44" t="s">
        <v>19</v>
      </c>
      <c r="E31" s="21">
        <v>0.57999999999999996</v>
      </c>
      <c r="F31" s="178">
        <v>57000</v>
      </c>
    </row>
    <row r="32" spans="1:7" customFormat="1" ht="15.6">
      <c r="B32" s="207" t="s">
        <v>15</v>
      </c>
      <c r="C32" s="181" t="s">
        <v>847</v>
      </c>
      <c r="D32" s="44" t="s">
        <v>19</v>
      </c>
      <c r="E32" s="21">
        <v>0.76500000000000001</v>
      </c>
      <c r="F32" s="178">
        <v>57000</v>
      </c>
    </row>
    <row r="33" spans="1:7" customFormat="1" ht="15.6">
      <c r="B33" s="207" t="s">
        <v>15</v>
      </c>
      <c r="C33" s="181" t="s">
        <v>26</v>
      </c>
      <c r="D33" s="44" t="s">
        <v>27</v>
      </c>
      <c r="E33" s="21">
        <v>7.55</v>
      </c>
      <c r="F33" s="178">
        <v>60000</v>
      </c>
    </row>
    <row r="34" spans="1:7">
      <c r="A34" s="1"/>
      <c r="B34" s="210" t="s">
        <v>11</v>
      </c>
      <c r="C34" s="79" t="s">
        <v>31</v>
      </c>
      <c r="D34" s="79" t="s">
        <v>88</v>
      </c>
      <c r="E34" s="21">
        <v>1.75</v>
      </c>
      <c r="F34" s="209">
        <v>57000</v>
      </c>
    </row>
    <row r="35" spans="1:7">
      <c r="A35" s="1"/>
      <c r="B35" s="210" t="s">
        <v>11</v>
      </c>
      <c r="C35" s="79" t="s">
        <v>354</v>
      </c>
      <c r="D35" s="79" t="s">
        <v>19</v>
      </c>
      <c r="E35" s="21">
        <v>1.1100000000000001</v>
      </c>
      <c r="F35" s="209">
        <v>57000</v>
      </c>
    </row>
    <row r="36" spans="1:7">
      <c r="A36" s="1"/>
      <c r="B36" s="207" t="s">
        <v>15</v>
      </c>
      <c r="C36" s="26" t="s">
        <v>355</v>
      </c>
      <c r="D36" s="79" t="s">
        <v>19</v>
      </c>
      <c r="E36" s="21">
        <v>1.25</v>
      </c>
      <c r="F36" s="209">
        <v>63000</v>
      </c>
    </row>
    <row r="37" spans="1:7" customFormat="1" ht="15.6">
      <c r="B37" s="215" t="s">
        <v>420</v>
      </c>
      <c r="C37" s="102" t="s">
        <v>419</v>
      </c>
      <c r="D37" s="44" t="s">
        <v>19</v>
      </c>
      <c r="E37" s="68">
        <v>0.56499999999999995</v>
      </c>
      <c r="F37" s="209">
        <v>95000</v>
      </c>
      <c r="G37" s="109"/>
    </row>
    <row r="38" spans="1:7">
      <c r="A38" s="1"/>
      <c r="B38" s="207" t="s">
        <v>15</v>
      </c>
      <c r="C38" s="26" t="s">
        <v>356</v>
      </c>
      <c r="D38" s="80" t="s">
        <v>19</v>
      </c>
      <c r="E38" s="21">
        <v>1.42</v>
      </c>
      <c r="F38" s="209">
        <v>73000</v>
      </c>
    </row>
    <row r="39" spans="1:7">
      <c r="A39" s="1"/>
      <c r="B39" s="210" t="s">
        <v>84</v>
      </c>
      <c r="C39" s="79" t="s">
        <v>60</v>
      </c>
      <c r="D39" s="30" t="s">
        <v>850</v>
      </c>
      <c r="E39" s="21">
        <v>1.79</v>
      </c>
      <c r="F39" s="209">
        <v>73000</v>
      </c>
    </row>
    <row r="40" spans="1:7">
      <c r="A40" s="1"/>
      <c r="B40" s="210" t="s">
        <v>15</v>
      </c>
      <c r="C40" s="26" t="s">
        <v>122</v>
      </c>
      <c r="D40" s="79" t="s">
        <v>19</v>
      </c>
      <c r="E40" s="21">
        <v>2.38</v>
      </c>
      <c r="F40" s="209">
        <v>74000</v>
      </c>
    </row>
    <row r="41" spans="1:7">
      <c r="A41" s="1"/>
      <c r="B41" s="210" t="s">
        <v>15</v>
      </c>
      <c r="C41" s="26" t="s">
        <v>163</v>
      </c>
      <c r="D41" s="30" t="s">
        <v>19</v>
      </c>
      <c r="E41" s="21">
        <v>1.96</v>
      </c>
      <c r="F41" s="209">
        <v>73000</v>
      </c>
    </row>
    <row r="42" spans="1:7" customFormat="1" ht="15.6">
      <c r="B42" s="215" t="s">
        <v>420</v>
      </c>
      <c r="C42" s="102" t="s">
        <v>477</v>
      </c>
      <c r="D42" s="44" t="s">
        <v>19</v>
      </c>
      <c r="E42" s="68">
        <v>0.35699999999999998</v>
      </c>
      <c r="F42" s="209">
        <v>95000</v>
      </c>
      <c r="G42" s="109"/>
    </row>
    <row r="43" spans="1:7" customFormat="1" ht="15.6">
      <c r="B43" s="210" t="s">
        <v>11</v>
      </c>
      <c r="C43" s="102" t="s">
        <v>418</v>
      </c>
      <c r="D43" s="44" t="s">
        <v>19</v>
      </c>
      <c r="E43" s="68">
        <v>1.2270000000000001</v>
      </c>
      <c r="F43" s="248">
        <v>68000</v>
      </c>
      <c r="G43" s="109"/>
    </row>
    <row r="44" spans="1:7" customFormat="1" ht="15.6">
      <c r="B44" s="210" t="s">
        <v>11</v>
      </c>
      <c r="C44" s="102" t="s">
        <v>417</v>
      </c>
      <c r="D44" s="44" t="s">
        <v>19</v>
      </c>
      <c r="E44" s="68">
        <v>1.359</v>
      </c>
      <c r="F44" s="248">
        <v>68000</v>
      </c>
      <c r="G44" s="109"/>
    </row>
    <row r="45" spans="1:7" customFormat="1" ht="15.6">
      <c r="B45" s="210" t="s">
        <v>11</v>
      </c>
      <c r="C45" s="102" t="s">
        <v>426</v>
      </c>
      <c r="D45" s="44" t="s">
        <v>19</v>
      </c>
      <c r="E45" s="68">
        <v>0.85</v>
      </c>
      <c r="F45" s="248">
        <v>68000</v>
      </c>
      <c r="G45" s="109"/>
    </row>
    <row r="46" spans="1:7">
      <c r="B46" s="249" t="s">
        <v>636</v>
      </c>
      <c r="C46" s="26" t="s">
        <v>145</v>
      </c>
      <c r="D46" s="26" t="s">
        <v>637</v>
      </c>
      <c r="E46" s="21">
        <v>3.42</v>
      </c>
      <c r="F46" s="209">
        <v>73500</v>
      </c>
    </row>
    <row r="47" spans="1:7">
      <c r="A47" s="1"/>
      <c r="B47" s="208" t="s">
        <v>113</v>
      </c>
      <c r="C47" s="26" t="s">
        <v>261</v>
      </c>
      <c r="D47" s="26" t="s">
        <v>19</v>
      </c>
      <c r="E47" s="21">
        <v>3.15</v>
      </c>
      <c r="F47" s="209">
        <v>74000</v>
      </c>
    </row>
    <row r="48" spans="1:7" customFormat="1" ht="15.6">
      <c r="B48" s="215" t="s">
        <v>421</v>
      </c>
      <c r="C48" s="102" t="s">
        <v>427</v>
      </c>
      <c r="D48" s="44" t="s">
        <v>19</v>
      </c>
      <c r="E48" s="21">
        <v>1.64</v>
      </c>
      <c r="F48" s="248">
        <v>72500</v>
      </c>
      <c r="G48" s="109"/>
    </row>
    <row r="49" spans="1:12" customFormat="1" ht="15.6">
      <c r="B49" s="215" t="s">
        <v>421</v>
      </c>
      <c r="C49" s="102" t="s">
        <v>416</v>
      </c>
      <c r="D49" s="44" t="s">
        <v>19</v>
      </c>
      <c r="E49" s="21">
        <v>2.75</v>
      </c>
      <c r="F49" s="248">
        <v>74000</v>
      </c>
      <c r="G49" s="109"/>
    </row>
    <row r="50" spans="1:12">
      <c r="A50" s="1"/>
      <c r="B50" s="208" t="s">
        <v>113</v>
      </c>
      <c r="C50" s="26" t="s">
        <v>117</v>
      </c>
      <c r="D50" s="26" t="s">
        <v>19</v>
      </c>
      <c r="E50" s="21">
        <v>0.37</v>
      </c>
      <c r="F50" s="209">
        <v>65000</v>
      </c>
    </row>
    <row r="51" spans="1:12" customFormat="1" ht="15.6">
      <c r="B51" s="215" t="s">
        <v>14</v>
      </c>
      <c r="C51" s="78" t="s">
        <v>478</v>
      </c>
      <c r="D51" s="44" t="s">
        <v>19</v>
      </c>
      <c r="E51" s="17">
        <v>1.04</v>
      </c>
      <c r="F51" s="209">
        <v>84000</v>
      </c>
      <c r="G51" s="109"/>
    </row>
    <row r="52" spans="1:12">
      <c r="A52" s="1"/>
      <c r="B52" s="210" t="s">
        <v>11</v>
      </c>
      <c r="C52" s="30" t="s">
        <v>140</v>
      </c>
      <c r="D52" s="26" t="s">
        <v>378</v>
      </c>
      <c r="E52" s="21">
        <v>5.6</v>
      </c>
      <c r="F52" s="209">
        <v>75000</v>
      </c>
    </row>
    <row r="53" spans="1:12" s="36" customFormat="1" ht="15.6">
      <c r="B53" s="208">
        <v>20</v>
      </c>
      <c r="C53" s="30" t="s">
        <v>193</v>
      </c>
      <c r="D53" s="26" t="s">
        <v>19</v>
      </c>
      <c r="E53" s="21">
        <v>0.48699999999999999</v>
      </c>
      <c r="F53" s="209">
        <v>70000</v>
      </c>
      <c r="G53" s="109"/>
    </row>
    <row r="54" spans="1:12" customFormat="1" ht="15.6">
      <c r="B54" s="210" t="s">
        <v>11</v>
      </c>
      <c r="C54" s="44" t="s">
        <v>388</v>
      </c>
      <c r="D54" s="82" t="s">
        <v>19</v>
      </c>
      <c r="E54" s="17">
        <v>2.54</v>
      </c>
      <c r="F54" s="217">
        <v>80000</v>
      </c>
      <c r="G54" s="109"/>
      <c r="L54" s="87"/>
    </row>
    <row r="55" spans="1:12" customFormat="1" ht="15.6">
      <c r="B55" s="210" t="s">
        <v>11</v>
      </c>
      <c r="C55" s="44" t="s">
        <v>815</v>
      </c>
      <c r="D55" s="5" t="s">
        <v>20</v>
      </c>
      <c r="E55" s="17">
        <v>4.16</v>
      </c>
      <c r="F55" s="217">
        <v>80000</v>
      </c>
      <c r="G55" s="109"/>
      <c r="L55" s="87"/>
    </row>
    <row r="56" spans="1:12" customFormat="1" ht="15.6">
      <c r="B56" s="210" t="s">
        <v>11</v>
      </c>
      <c r="C56" s="44" t="s">
        <v>816</v>
      </c>
      <c r="D56" s="5" t="s">
        <v>20</v>
      </c>
      <c r="E56" s="17">
        <v>4.3600000000000003</v>
      </c>
      <c r="F56" s="217">
        <v>80000</v>
      </c>
      <c r="G56" s="109"/>
      <c r="L56" s="87"/>
    </row>
    <row r="57" spans="1:12" ht="15.6">
      <c r="A57" s="1"/>
      <c r="B57" s="208" t="s">
        <v>322</v>
      </c>
      <c r="C57" s="30" t="s">
        <v>469</v>
      </c>
      <c r="D57" s="30" t="s">
        <v>817</v>
      </c>
      <c r="E57" s="21">
        <v>7.74</v>
      </c>
      <c r="F57" s="209">
        <v>95000</v>
      </c>
      <c r="G57" s="114"/>
    </row>
    <row r="58" spans="1:12">
      <c r="A58" s="1"/>
      <c r="B58" s="208" t="s">
        <v>322</v>
      </c>
      <c r="C58" s="30" t="s">
        <v>444</v>
      </c>
      <c r="D58" s="30" t="s">
        <v>595</v>
      </c>
      <c r="E58" s="21">
        <v>8.77</v>
      </c>
      <c r="F58" s="209">
        <v>100000</v>
      </c>
    </row>
    <row r="59" spans="1:12" customFormat="1" ht="15.6">
      <c r="B59" s="210" t="s">
        <v>11</v>
      </c>
      <c r="C59" s="30" t="s">
        <v>194</v>
      </c>
      <c r="D59" s="30" t="s">
        <v>19</v>
      </c>
      <c r="E59" s="81">
        <v>0.84199999999999997</v>
      </c>
      <c r="F59" s="250">
        <v>80000</v>
      </c>
      <c r="G59" s="109"/>
    </row>
    <row r="60" spans="1:12">
      <c r="A60" s="1"/>
      <c r="B60" s="210" t="s">
        <v>11</v>
      </c>
      <c r="C60" s="30" t="s">
        <v>195</v>
      </c>
      <c r="D60" s="30" t="s">
        <v>19</v>
      </c>
      <c r="E60" s="81">
        <v>0.98399999999999999</v>
      </c>
      <c r="F60" s="250">
        <v>80000</v>
      </c>
    </row>
    <row r="61" spans="1:12" customFormat="1" ht="15.6">
      <c r="B61" s="210" t="s">
        <v>11</v>
      </c>
      <c r="C61" s="30" t="s">
        <v>150</v>
      </c>
      <c r="D61" s="30" t="s">
        <v>321</v>
      </c>
      <c r="E61" s="81">
        <v>4.18</v>
      </c>
      <c r="F61" s="209">
        <v>90000</v>
      </c>
      <c r="G61" s="109"/>
    </row>
    <row r="62" spans="1:12" customFormat="1" ht="16.2" thickBot="1">
      <c r="B62" s="211" t="s">
        <v>11</v>
      </c>
      <c r="C62" s="130" t="s">
        <v>151</v>
      </c>
      <c r="D62" s="130" t="s">
        <v>321</v>
      </c>
      <c r="E62" s="131">
        <v>4.01</v>
      </c>
      <c r="F62" s="212">
        <v>90000</v>
      </c>
      <c r="G62" s="109"/>
    </row>
    <row r="63" spans="1:12" ht="16.2" thickBot="1">
      <c r="A63" s="1"/>
      <c r="B63" s="314" t="s">
        <v>135</v>
      </c>
      <c r="C63" s="315"/>
      <c r="D63" s="315"/>
      <c r="E63" s="316"/>
      <c r="F63" s="317"/>
    </row>
    <row r="64" spans="1:12">
      <c r="A64" s="1"/>
      <c r="B64" s="251" t="s">
        <v>11</v>
      </c>
      <c r="C64" s="10" t="s">
        <v>285</v>
      </c>
      <c r="D64" s="10" t="s">
        <v>88</v>
      </c>
      <c r="E64" s="38">
        <v>0.13500000000000001</v>
      </c>
      <c r="F64" s="214">
        <v>65000</v>
      </c>
    </row>
    <row r="65" spans="1:9" s="3" customFormat="1">
      <c r="B65" s="246" t="s">
        <v>11</v>
      </c>
      <c r="C65" s="44" t="s">
        <v>400</v>
      </c>
      <c r="D65" s="5" t="s">
        <v>286</v>
      </c>
      <c r="E65" s="48">
        <v>0.12</v>
      </c>
      <c r="F65" s="216">
        <v>65000</v>
      </c>
      <c r="G65" s="109"/>
      <c r="I65" s="100"/>
    </row>
    <row r="66" spans="1:9">
      <c r="B66" s="246" t="s">
        <v>11</v>
      </c>
      <c r="C66" s="7" t="s">
        <v>597</v>
      </c>
      <c r="D66" s="7" t="s">
        <v>697</v>
      </c>
      <c r="E66" s="4">
        <v>2.21</v>
      </c>
      <c r="F66" s="216">
        <v>65000</v>
      </c>
    </row>
    <row r="67" spans="1:9">
      <c r="B67" s="246" t="s">
        <v>11</v>
      </c>
      <c r="C67" s="7" t="s">
        <v>422</v>
      </c>
      <c r="D67" s="7" t="s">
        <v>664</v>
      </c>
      <c r="E67" s="4">
        <v>2.46</v>
      </c>
      <c r="F67" s="216">
        <v>65000</v>
      </c>
    </row>
    <row r="68" spans="1:9">
      <c r="B68" s="246" t="s">
        <v>11</v>
      </c>
      <c r="C68" s="44" t="s">
        <v>583</v>
      </c>
      <c r="D68" s="7" t="s">
        <v>643</v>
      </c>
      <c r="E68" s="4">
        <v>1.03</v>
      </c>
      <c r="F68" s="216">
        <v>65000</v>
      </c>
    </row>
    <row r="69" spans="1:9">
      <c r="B69" s="246" t="s">
        <v>11</v>
      </c>
      <c r="C69" s="44" t="s">
        <v>631</v>
      </c>
      <c r="D69" s="7" t="s">
        <v>479</v>
      </c>
      <c r="E69" s="4">
        <v>2.7E-2</v>
      </c>
      <c r="F69" s="216">
        <v>65000</v>
      </c>
    </row>
    <row r="70" spans="1:9">
      <c r="B70" s="246" t="s">
        <v>11</v>
      </c>
      <c r="C70" s="44" t="s">
        <v>632</v>
      </c>
      <c r="D70" s="7" t="s">
        <v>88</v>
      </c>
      <c r="E70" s="4">
        <v>0.19</v>
      </c>
      <c r="F70" s="216">
        <v>65000</v>
      </c>
    </row>
    <row r="71" spans="1:9" s="3" customFormat="1">
      <c r="B71" s="246" t="s">
        <v>11</v>
      </c>
      <c r="C71" s="44" t="s">
        <v>384</v>
      </c>
      <c r="D71" s="5" t="s">
        <v>19</v>
      </c>
      <c r="E71" s="48">
        <v>7.0000000000000007E-2</v>
      </c>
      <c r="F71" s="216">
        <v>65000</v>
      </c>
      <c r="G71" s="109"/>
    </row>
    <row r="72" spans="1:9">
      <c r="A72" s="1"/>
      <c r="B72" s="246" t="s">
        <v>11</v>
      </c>
      <c r="C72" s="5" t="s">
        <v>474</v>
      </c>
      <c r="D72" s="44" t="s">
        <v>148</v>
      </c>
      <c r="E72" s="48">
        <v>0.39200000000000002</v>
      </c>
      <c r="F72" s="216">
        <v>65000</v>
      </c>
      <c r="G72" s="111"/>
    </row>
    <row r="73" spans="1:9" customFormat="1" ht="15.6">
      <c r="B73" s="119" t="s">
        <v>15</v>
      </c>
      <c r="C73" s="44" t="s">
        <v>582</v>
      </c>
      <c r="D73" s="44"/>
      <c r="E73" s="48">
        <v>0.62</v>
      </c>
      <c r="F73" s="216">
        <v>65000</v>
      </c>
    </row>
    <row r="74" spans="1:9" customFormat="1" ht="16.2" thickBot="1">
      <c r="B74" s="252" t="s">
        <v>11</v>
      </c>
      <c r="C74" s="65" t="s">
        <v>581</v>
      </c>
      <c r="D74" s="65"/>
      <c r="E74" s="66">
        <v>0.41</v>
      </c>
      <c r="F74" s="230">
        <v>65000</v>
      </c>
    </row>
    <row r="75" spans="1:9" ht="16.2" thickBot="1">
      <c r="A75" s="1"/>
      <c r="B75" s="306" t="s">
        <v>840</v>
      </c>
      <c r="C75" s="306"/>
      <c r="D75" s="306"/>
      <c r="E75" s="307"/>
      <c r="F75" s="306"/>
    </row>
    <row r="76" spans="1:9">
      <c r="A76" s="1"/>
      <c r="B76" s="253" t="s">
        <v>11</v>
      </c>
      <c r="C76" s="34" t="s">
        <v>171</v>
      </c>
      <c r="D76" s="34" t="s">
        <v>20</v>
      </c>
      <c r="E76" s="67">
        <v>0.18</v>
      </c>
      <c r="F76" s="214">
        <v>63000</v>
      </c>
    </row>
    <row r="77" spans="1:9" customFormat="1" ht="15.6">
      <c r="B77" s="254" t="s">
        <v>11</v>
      </c>
      <c r="C77" s="181" t="s">
        <v>443</v>
      </c>
      <c r="D77" s="44" t="s">
        <v>19</v>
      </c>
      <c r="E77" s="21">
        <v>0.105</v>
      </c>
      <c r="F77" s="255">
        <v>55000</v>
      </c>
    </row>
    <row r="78" spans="1:9" customFormat="1" ht="15.6">
      <c r="B78" s="254" t="s">
        <v>11</v>
      </c>
      <c r="C78" s="181" t="s">
        <v>825</v>
      </c>
      <c r="D78" s="44" t="s">
        <v>19</v>
      </c>
      <c r="E78" s="21">
        <v>0.155</v>
      </c>
      <c r="F78" s="255">
        <v>55000</v>
      </c>
    </row>
    <row r="79" spans="1:9" customFormat="1" ht="15.6">
      <c r="B79" s="254" t="s">
        <v>11</v>
      </c>
      <c r="C79" s="181" t="s">
        <v>826</v>
      </c>
      <c r="D79" s="44" t="s">
        <v>19</v>
      </c>
      <c r="E79" s="21">
        <v>0.2</v>
      </c>
      <c r="F79" s="255">
        <v>55000</v>
      </c>
    </row>
    <row r="80" spans="1:9" customFormat="1" ht="15.6">
      <c r="B80" s="254" t="s">
        <v>11</v>
      </c>
      <c r="C80" s="181" t="s">
        <v>827</v>
      </c>
      <c r="D80" s="44" t="s">
        <v>19</v>
      </c>
      <c r="E80" s="21">
        <v>0.19500000000000001</v>
      </c>
      <c r="F80" s="255">
        <v>55000</v>
      </c>
    </row>
    <row r="81" spans="1:6" customFormat="1" ht="15.6">
      <c r="B81" s="254" t="s">
        <v>11</v>
      </c>
      <c r="C81" s="181" t="s">
        <v>831</v>
      </c>
      <c r="D81" s="44" t="s">
        <v>19</v>
      </c>
      <c r="E81" s="21">
        <v>0.245</v>
      </c>
      <c r="F81" s="255">
        <v>55000</v>
      </c>
    </row>
    <row r="82" spans="1:6" customFormat="1" ht="15.6">
      <c r="B82" s="254" t="s">
        <v>11</v>
      </c>
      <c r="C82" s="181" t="s">
        <v>828</v>
      </c>
      <c r="D82" s="44" t="s">
        <v>20</v>
      </c>
      <c r="E82" s="21">
        <v>0.45500000000000002</v>
      </c>
      <c r="F82" s="255">
        <v>55000</v>
      </c>
    </row>
    <row r="83" spans="1:6" customFormat="1" ht="15.6">
      <c r="B83" s="254" t="s">
        <v>11</v>
      </c>
      <c r="C83" s="181" t="s">
        <v>829</v>
      </c>
      <c r="D83" s="44" t="s">
        <v>19</v>
      </c>
      <c r="E83" s="21">
        <v>0.28999999999999998</v>
      </c>
      <c r="F83" s="255">
        <v>55000</v>
      </c>
    </row>
    <row r="84" spans="1:6" customFormat="1" ht="15.6">
      <c r="B84" s="254" t="s">
        <v>11</v>
      </c>
      <c r="C84" s="181" t="s">
        <v>832</v>
      </c>
      <c r="D84" s="44" t="s">
        <v>19</v>
      </c>
      <c r="E84" s="21">
        <v>0.28000000000000003</v>
      </c>
      <c r="F84" s="255">
        <v>55000</v>
      </c>
    </row>
    <row r="85" spans="1:6" customFormat="1" ht="15.6">
      <c r="B85" s="254" t="s">
        <v>11</v>
      </c>
      <c r="C85" s="181" t="s">
        <v>835</v>
      </c>
      <c r="D85" s="44" t="s">
        <v>19</v>
      </c>
      <c r="E85" s="21">
        <v>0.35</v>
      </c>
      <c r="F85" s="255">
        <v>55000</v>
      </c>
    </row>
    <row r="86" spans="1:6" customFormat="1" ht="15.6">
      <c r="B86" s="254" t="s">
        <v>11</v>
      </c>
      <c r="C86" s="181" t="s">
        <v>836</v>
      </c>
      <c r="D86" s="44" t="s">
        <v>19</v>
      </c>
      <c r="E86" s="21">
        <v>0.44500000000000001</v>
      </c>
      <c r="F86" s="255">
        <v>55000</v>
      </c>
    </row>
    <row r="87" spans="1:6" customFormat="1" ht="16.2" thickBot="1">
      <c r="B87" s="256" t="s">
        <v>11</v>
      </c>
      <c r="C87" s="184" t="s">
        <v>837</v>
      </c>
      <c r="D87" s="65" t="s">
        <v>19</v>
      </c>
      <c r="E87" s="185">
        <v>0.51</v>
      </c>
      <c r="F87" s="257">
        <v>55000</v>
      </c>
    </row>
    <row r="88" spans="1:6" ht="16.2" thickBot="1">
      <c r="A88" s="1"/>
      <c r="B88" s="308" t="s">
        <v>841</v>
      </c>
      <c r="C88" s="308"/>
      <c r="D88" s="308"/>
      <c r="E88" s="309"/>
      <c r="F88" s="308"/>
    </row>
    <row r="89" spans="1:6" customFormat="1" ht="15.6">
      <c r="B89" s="213" t="s">
        <v>11</v>
      </c>
      <c r="C89" s="182" t="s">
        <v>831</v>
      </c>
      <c r="D89" s="121" t="s">
        <v>19</v>
      </c>
      <c r="E89" s="183">
        <v>0.2</v>
      </c>
      <c r="F89" s="258">
        <v>55000</v>
      </c>
    </row>
    <row r="90" spans="1:6" customFormat="1" ht="15.6">
      <c r="B90" s="215" t="s">
        <v>11</v>
      </c>
      <c r="C90" s="181" t="s">
        <v>830</v>
      </c>
      <c r="D90" s="44" t="s">
        <v>19</v>
      </c>
      <c r="E90" s="21">
        <v>0.33</v>
      </c>
      <c r="F90" s="255">
        <v>55000</v>
      </c>
    </row>
    <row r="91" spans="1:6" customFormat="1" ht="15.6">
      <c r="B91" s="215" t="s">
        <v>11</v>
      </c>
      <c r="C91" s="181" t="s">
        <v>467</v>
      </c>
      <c r="D91" s="44" t="s">
        <v>19</v>
      </c>
      <c r="E91" s="21">
        <v>0.215</v>
      </c>
      <c r="F91" s="255">
        <v>55000</v>
      </c>
    </row>
    <row r="92" spans="1:6" customFormat="1" ht="15.6">
      <c r="B92" s="215" t="s">
        <v>11</v>
      </c>
      <c r="C92" s="181" t="s">
        <v>833</v>
      </c>
      <c r="D92" s="44" t="s">
        <v>20</v>
      </c>
      <c r="E92" s="21">
        <v>0.51500000000000001</v>
      </c>
      <c r="F92" s="255">
        <v>55000</v>
      </c>
    </row>
    <row r="93" spans="1:6" customFormat="1" ht="15.6">
      <c r="B93" s="215" t="s">
        <v>11</v>
      </c>
      <c r="C93" s="181" t="s">
        <v>77</v>
      </c>
      <c r="D93" s="44" t="s">
        <v>20</v>
      </c>
      <c r="E93" s="21">
        <v>0.73499999999999999</v>
      </c>
      <c r="F93" s="255">
        <v>55000</v>
      </c>
    </row>
    <row r="94" spans="1:6" customFormat="1" ht="15.6">
      <c r="B94" s="215" t="s">
        <v>11</v>
      </c>
      <c r="C94" s="181" t="s">
        <v>834</v>
      </c>
      <c r="D94" s="44" t="s">
        <v>19</v>
      </c>
      <c r="E94" s="21">
        <v>0.38</v>
      </c>
      <c r="F94" s="255">
        <v>55000</v>
      </c>
    </row>
    <row r="95" spans="1:6" customFormat="1" ht="15.6">
      <c r="B95" s="215" t="s">
        <v>11</v>
      </c>
      <c r="C95" s="181" t="s">
        <v>838</v>
      </c>
      <c r="D95" s="44" t="s">
        <v>19</v>
      </c>
      <c r="E95" s="21">
        <v>0.32500000000000001</v>
      </c>
      <c r="F95" s="255">
        <v>55000</v>
      </c>
    </row>
    <row r="96" spans="1:6" customFormat="1" ht="15.6">
      <c r="B96" s="215" t="s">
        <v>11</v>
      </c>
      <c r="C96" s="181" t="s">
        <v>836</v>
      </c>
      <c r="D96" s="44" t="s">
        <v>19</v>
      </c>
      <c r="E96" s="21">
        <v>0.44500000000000001</v>
      </c>
      <c r="F96" s="255">
        <v>55000</v>
      </c>
    </row>
    <row r="97" spans="1:7" customFormat="1" ht="16.2" thickBot="1">
      <c r="B97" s="259" t="s">
        <v>11</v>
      </c>
      <c r="C97" s="184" t="s">
        <v>839</v>
      </c>
      <c r="D97" s="65" t="s">
        <v>19</v>
      </c>
      <c r="E97" s="185">
        <v>0.51</v>
      </c>
      <c r="F97" s="257">
        <v>55000</v>
      </c>
    </row>
    <row r="98" spans="1:7" ht="16.2" thickBot="1">
      <c r="A98" s="1"/>
      <c r="B98" s="306" t="s">
        <v>505</v>
      </c>
      <c r="C98" s="306"/>
      <c r="D98" s="306"/>
      <c r="E98" s="307"/>
      <c r="F98" s="306"/>
    </row>
    <row r="99" spans="1:7">
      <c r="A99" s="1"/>
      <c r="B99" s="253" t="s">
        <v>506</v>
      </c>
      <c r="C99" s="34" t="s">
        <v>507</v>
      </c>
      <c r="D99" s="34" t="s">
        <v>809</v>
      </c>
      <c r="E99" s="67">
        <v>2.36</v>
      </c>
      <c r="F99" s="214">
        <v>82000</v>
      </c>
    </row>
    <row r="100" spans="1:7" s="3" customFormat="1" ht="15.6" thickBot="1">
      <c r="B100" s="256" t="s">
        <v>506</v>
      </c>
      <c r="C100" s="65" t="s">
        <v>508</v>
      </c>
      <c r="D100" s="8" t="s">
        <v>509</v>
      </c>
      <c r="E100" s="66">
        <v>0.86</v>
      </c>
      <c r="F100" s="260">
        <v>82000</v>
      </c>
      <c r="G100" s="109"/>
    </row>
    <row r="101" spans="1:7" ht="15.6">
      <c r="A101" s="1"/>
      <c r="B101" s="300" t="s">
        <v>76</v>
      </c>
      <c r="C101" s="301"/>
      <c r="D101" s="301"/>
      <c r="E101" s="301"/>
      <c r="F101" s="303"/>
    </row>
    <row r="102" spans="1:7">
      <c r="A102" s="1"/>
      <c r="B102" s="261" t="s">
        <v>287</v>
      </c>
      <c r="C102" s="13" t="s">
        <v>288</v>
      </c>
      <c r="D102" s="13" t="s">
        <v>643</v>
      </c>
      <c r="E102" s="19">
        <v>1.84</v>
      </c>
      <c r="F102" s="216">
        <v>90000</v>
      </c>
    </row>
    <row r="103" spans="1:7">
      <c r="A103" s="1"/>
      <c r="B103" s="215" t="s">
        <v>283</v>
      </c>
      <c r="C103" s="13" t="s">
        <v>591</v>
      </c>
      <c r="D103" s="13" t="s">
        <v>379</v>
      </c>
      <c r="E103" s="19">
        <v>2.0299999999999998</v>
      </c>
      <c r="F103" s="216">
        <v>230000</v>
      </c>
    </row>
    <row r="104" spans="1:7">
      <c r="A104" s="1"/>
      <c r="B104" s="215" t="s">
        <v>262</v>
      </c>
      <c r="C104" s="44" t="s">
        <v>592</v>
      </c>
      <c r="D104" s="7" t="s">
        <v>20</v>
      </c>
      <c r="E104" s="4">
        <v>0.36</v>
      </c>
      <c r="F104" s="216">
        <v>215000</v>
      </c>
    </row>
    <row r="105" spans="1:7">
      <c r="A105" s="1"/>
      <c r="B105" s="215" t="s">
        <v>262</v>
      </c>
      <c r="C105" s="5" t="s">
        <v>467</v>
      </c>
      <c r="D105" s="7" t="s">
        <v>20</v>
      </c>
      <c r="E105" s="4">
        <v>0.43</v>
      </c>
      <c r="F105" s="216">
        <v>215000</v>
      </c>
    </row>
    <row r="106" spans="1:7">
      <c r="A106" s="1"/>
      <c r="B106" s="219" t="s">
        <v>187</v>
      </c>
      <c r="C106" s="5" t="s">
        <v>85</v>
      </c>
      <c r="D106" s="5" t="s">
        <v>19</v>
      </c>
      <c r="E106" s="17">
        <v>0.76</v>
      </c>
      <c r="F106" s="217">
        <v>480000</v>
      </c>
    </row>
    <row r="107" spans="1:7">
      <c r="A107" s="1"/>
      <c r="B107" s="180" t="s">
        <v>40</v>
      </c>
      <c r="C107" s="5" t="s">
        <v>121</v>
      </c>
      <c r="D107" s="9" t="s">
        <v>19</v>
      </c>
      <c r="E107" s="20">
        <v>0.39</v>
      </c>
      <c r="F107" s="217">
        <v>480000</v>
      </c>
    </row>
    <row r="108" spans="1:7">
      <c r="A108" s="1"/>
      <c r="B108" s="215" t="s">
        <v>283</v>
      </c>
      <c r="C108" s="5" t="s">
        <v>87</v>
      </c>
      <c r="D108" s="9" t="s">
        <v>286</v>
      </c>
      <c r="E108" s="20">
        <v>1.7</v>
      </c>
      <c r="F108" s="216">
        <v>210000</v>
      </c>
    </row>
    <row r="109" spans="1:7" customFormat="1" ht="15.6">
      <c r="B109" s="215" t="s">
        <v>80</v>
      </c>
      <c r="C109" s="5" t="s">
        <v>85</v>
      </c>
      <c r="D109" s="9" t="s">
        <v>286</v>
      </c>
      <c r="E109" s="4">
        <v>2.2799999999999998</v>
      </c>
      <c r="F109" s="217">
        <v>290000</v>
      </c>
      <c r="G109" s="109"/>
    </row>
    <row r="110" spans="1:7">
      <c r="A110" s="1"/>
      <c r="B110" s="215" t="s">
        <v>262</v>
      </c>
      <c r="C110" s="7" t="s">
        <v>593</v>
      </c>
      <c r="D110" s="5" t="s">
        <v>263</v>
      </c>
      <c r="E110" s="4">
        <v>2.85</v>
      </c>
      <c r="F110" s="216">
        <v>215000</v>
      </c>
    </row>
    <row r="111" spans="1:7">
      <c r="A111" s="1"/>
      <c r="B111" s="215" t="s">
        <v>283</v>
      </c>
      <c r="C111" s="5" t="s">
        <v>284</v>
      </c>
      <c r="D111" s="9" t="s">
        <v>88</v>
      </c>
      <c r="E111" s="20">
        <v>2.84</v>
      </c>
      <c r="F111" s="217">
        <v>210000</v>
      </c>
    </row>
    <row r="112" spans="1:7">
      <c r="A112" s="1"/>
      <c r="B112" s="215" t="s">
        <v>262</v>
      </c>
      <c r="C112" s="7" t="s">
        <v>594</v>
      </c>
      <c r="D112" s="5" t="s">
        <v>111</v>
      </c>
      <c r="E112" s="4">
        <v>3.91</v>
      </c>
      <c r="F112" s="216">
        <v>215000</v>
      </c>
      <c r="G112" s="111"/>
    </row>
    <row r="113" spans="2:7" s="3" customFormat="1">
      <c r="B113" s="215" t="s">
        <v>82</v>
      </c>
      <c r="C113" s="5" t="s">
        <v>119</v>
      </c>
      <c r="D113" s="7" t="s">
        <v>19</v>
      </c>
      <c r="E113" s="4">
        <v>0.79</v>
      </c>
      <c r="F113" s="217">
        <v>290000</v>
      </c>
      <c r="G113" s="109"/>
    </row>
    <row r="114" spans="2:7" s="3" customFormat="1">
      <c r="B114" s="215" t="s">
        <v>82</v>
      </c>
      <c r="C114" s="7" t="s">
        <v>120</v>
      </c>
      <c r="D114" s="7" t="s">
        <v>19</v>
      </c>
      <c r="E114" s="4">
        <v>0.71</v>
      </c>
      <c r="F114" s="217">
        <v>290000</v>
      </c>
      <c r="G114" s="109"/>
    </row>
    <row r="115" spans="2:7" s="3" customFormat="1">
      <c r="B115" s="215" t="s">
        <v>80</v>
      </c>
      <c r="C115" s="5" t="s">
        <v>83</v>
      </c>
      <c r="D115" s="7" t="s">
        <v>20</v>
      </c>
      <c r="E115" s="4">
        <v>1.9</v>
      </c>
      <c r="F115" s="217">
        <v>290000</v>
      </c>
      <c r="G115" s="109"/>
    </row>
    <row r="116" spans="2:7" s="3" customFormat="1">
      <c r="B116" s="215" t="s">
        <v>64</v>
      </c>
      <c r="C116" s="5" t="s">
        <v>188</v>
      </c>
      <c r="D116" s="7" t="s">
        <v>703</v>
      </c>
      <c r="E116" s="4">
        <v>0.24</v>
      </c>
      <c r="F116" s="216">
        <v>90000</v>
      </c>
      <c r="G116" s="109"/>
    </row>
    <row r="117" spans="2:7" s="3" customFormat="1">
      <c r="B117" s="254" t="s">
        <v>186</v>
      </c>
      <c r="C117" s="5" t="s">
        <v>58</v>
      </c>
      <c r="D117" s="9" t="s">
        <v>27</v>
      </c>
      <c r="E117" s="4">
        <v>6.5</v>
      </c>
      <c r="F117" s="216">
        <v>150000</v>
      </c>
      <c r="G117" s="109"/>
    </row>
    <row r="118" spans="2:7" s="3" customFormat="1">
      <c r="B118" s="215" t="s">
        <v>80</v>
      </c>
      <c r="C118" s="5" t="s">
        <v>662</v>
      </c>
      <c r="D118" s="9" t="s">
        <v>19</v>
      </c>
      <c r="E118" s="4">
        <v>0.1</v>
      </c>
      <c r="F118" s="216">
        <v>190000</v>
      </c>
      <c r="G118" s="109"/>
    </row>
    <row r="119" spans="2:7" s="3" customFormat="1">
      <c r="B119" s="215" t="s">
        <v>80</v>
      </c>
      <c r="C119" s="5" t="s">
        <v>661</v>
      </c>
      <c r="D119" s="9" t="s">
        <v>643</v>
      </c>
      <c r="E119" s="4">
        <v>4.38</v>
      </c>
      <c r="F119" s="216">
        <v>190000</v>
      </c>
      <c r="G119" s="109"/>
    </row>
    <row r="120" spans="2:7" s="3" customFormat="1">
      <c r="B120" s="215" t="s">
        <v>80</v>
      </c>
      <c r="C120" s="7" t="s">
        <v>29</v>
      </c>
      <c r="D120" s="9" t="s">
        <v>20</v>
      </c>
      <c r="E120" s="4">
        <v>2.27</v>
      </c>
      <c r="F120" s="217">
        <v>290000</v>
      </c>
      <c r="G120" s="109"/>
    </row>
    <row r="121" spans="2:7" s="3" customFormat="1">
      <c r="B121" s="254" t="s">
        <v>186</v>
      </c>
      <c r="C121" s="9" t="s">
        <v>26</v>
      </c>
      <c r="D121" s="9" t="s">
        <v>20</v>
      </c>
      <c r="E121" s="4">
        <v>1.7</v>
      </c>
      <c r="F121" s="216">
        <v>150000</v>
      </c>
      <c r="G121" s="109"/>
    </row>
    <row r="122" spans="2:7">
      <c r="B122" s="215" t="s">
        <v>170</v>
      </c>
      <c r="C122" s="7" t="s">
        <v>380</v>
      </c>
      <c r="D122" s="9" t="s">
        <v>20</v>
      </c>
      <c r="E122" s="4">
        <v>0.85</v>
      </c>
      <c r="F122" s="216">
        <v>215000</v>
      </c>
    </row>
    <row r="123" spans="2:7" s="3" customFormat="1">
      <c r="B123" s="215" t="s">
        <v>80</v>
      </c>
      <c r="C123" s="5" t="s">
        <v>81</v>
      </c>
      <c r="D123" s="7" t="s">
        <v>19</v>
      </c>
      <c r="E123" s="17">
        <v>1.92</v>
      </c>
      <c r="F123" s="217">
        <v>290000</v>
      </c>
      <c r="G123" s="109"/>
    </row>
    <row r="124" spans="2:7" s="87" customFormat="1">
      <c r="B124" s="218" t="s">
        <v>262</v>
      </c>
      <c r="C124" s="6" t="s">
        <v>81</v>
      </c>
      <c r="D124" s="44" t="s">
        <v>19</v>
      </c>
      <c r="E124" s="48">
        <v>1.9</v>
      </c>
      <c r="F124" s="216">
        <v>190000</v>
      </c>
      <c r="G124" s="110"/>
    </row>
    <row r="125" spans="2:7" s="3" customFormat="1">
      <c r="B125" s="215" t="s">
        <v>115</v>
      </c>
      <c r="C125" s="7" t="s">
        <v>116</v>
      </c>
      <c r="D125" s="22" t="s">
        <v>19</v>
      </c>
      <c r="E125" s="4">
        <v>0.53</v>
      </c>
      <c r="F125" s="217">
        <v>250000</v>
      </c>
      <c r="G125" s="109"/>
    </row>
    <row r="126" spans="2:7" s="3" customFormat="1">
      <c r="B126" s="215" t="s">
        <v>204</v>
      </c>
      <c r="C126" s="7" t="s">
        <v>86</v>
      </c>
      <c r="D126" s="22" t="s">
        <v>19</v>
      </c>
      <c r="E126" s="4">
        <v>2.86</v>
      </c>
      <c r="F126" s="217">
        <v>270000</v>
      </c>
      <c r="G126" s="109"/>
    </row>
    <row r="127" spans="2:7" s="3" customFormat="1">
      <c r="B127" s="215" t="s">
        <v>314</v>
      </c>
      <c r="C127" s="7" t="s">
        <v>114</v>
      </c>
      <c r="D127" s="22" t="s">
        <v>19</v>
      </c>
      <c r="E127" s="4">
        <v>3.82</v>
      </c>
      <c r="F127" s="217">
        <v>290000</v>
      </c>
      <c r="G127" s="109"/>
    </row>
    <row r="128" spans="2:7" s="3" customFormat="1" ht="15.6" thickBot="1">
      <c r="B128" s="215" t="s">
        <v>313</v>
      </c>
      <c r="C128" s="7" t="s">
        <v>267</v>
      </c>
      <c r="D128" s="22" t="s">
        <v>19</v>
      </c>
      <c r="E128" s="4">
        <v>1.1100000000000001</v>
      </c>
      <c r="F128" s="216">
        <v>250000</v>
      </c>
      <c r="G128" s="109"/>
    </row>
    <row r="129" spans="2:7" s="3" customFormat="1" ht="15.6">
      <c r="B129" s="332" t="s">
        <v>385</v>
      </c>
      <c r="C129" s="333"/>
      <c r="D129" s="333"/>
      <c r="E129" s="334"/>
      <c r="F129" s="335"/>
      <c r="G129" s="109"/>
    </row>
    <row r="130" spans="2:7" s="3" customFormat="1">
      <c r="B130" s="215">
        <v>10</v>
      </c>
      <c r="C130" s="5" t="s">
        <v>152</v>
      </c>
      <c r="D130" s="37" t="s">
        <v>387</v>
      </c>
      <c r="E130" s="17">
        <v>5.0999999999999996</v>
      </c>
      <c r="F130" s="216">
        <v>75000</v>
      </c>
      <c r="G130" s="109"/>
    </row>
    <row r="131" spans="2:7" s="3" customFormat="1">
      <c r="B131" s="215" t="s">
        <v>707</v>
      </c>
      <c r="C131" s="5" t="s">
        <v>710</v>
      </c>
      <c r="D131" s="37" t="s">
        <v>22</v>
      </c>
      <c r="E131" s="17">
        <v>0.82</v>
      </c>
      <c r="F131" s="216">
        <v>75000</v>
      </c>
      <c r="G131" s="109"/>
    </row>
    <row r="132" spans="2:7" s="3" customFormat="1">
      <c r="B132" s="215" t="s">
        <v>707</v>
      </c>
      <c r="C132" s="5" t="s">
        <v>709</v>
      </c>
      <c r="D132" s="37" t="s">
        <v>22</v>
      </c>
      <c r="E132" s="17">
        <v>0.47</v>
      </c>
      <c r="F132" s="216">
        <v>75000</v>
      </c>
      <c r="G132" s="109"/>
    </row>
    <row r="133" spans="2:7" s="3" customFormat="1" ht="15.6" thickBot="1">
      <c r="B133" s="262" t="s">
        <v>11</v>
      </c>
      <c r="C133" s="5" t="s">
        <v>212</v>
      </c>
      <c r="D133" s="5" t="s">
        <v>442</v>
      </c>
      <c r="E133" s="17">
        <v>0.28000000000000003</v>
      </c>
      <c r="F133" s="216">
        <v>70000</v>
      </c>
      <c r="G133" s="103"/>
    </row>
    <row r="134" spans="2:7" s="3" customFormat="1" ht="16.2" thickBot="1">
      <c r="B134" s="296" t="s">
        <v>386</v>
      </c>
      <c r="C134" s="297"/>
      <c r="D134" s="297"/>
      <c r="E134" s="298"/>
      <c r="F134" s="299"/>
      <c r="G134" s="103"/>
    </row>
    <row r="135" spans="2:7" s="3" customFormat="1" ht="15.6" thickBot="1">
      <c r="B135" s="263" t="s">
        <v>707</v>
      </c>
      <c r="C135" s="168" t="s">
        <v>708</v>
      </c>
      <c r="D135" s="168" t="s">
        <v>22</v>
      </c>
      <c r="E135" s="169">
        <v>0.59</v>
      </c>
      <c r="F135" s="264">
        <v>81000</v>
      </c>
      <c r="G135" s="103"/>
    </row>
    <row r="136" spans="2:7" s="3" customFormat="1" ht="16.2" thickBot="1">
      <c r="B136" s="330" t="s">
        <v>363</v>
      </c>
      <c r="C136" s="330"/>
      <c r="D136" s="330"/>
      <c r="E136" s="331"/>
      <c r="F136" s="330"/>
      <c r="G136" s="109"/>
    </row>
    <row r="137" spans="2:7" s="3" customFormat="1" ht="15.6" thickBot="1">
      <c r="B137" s="265" t="s">
        <v>364</v>
      </c>
      <c r="C137" s="164" t="s">
        <v>365</v>
      </c>
      <c r="D137" s="164" t="s">
        <v>128</v>
      </c>
      <c r="E137" s="165">
        <v>1.1399999999999999</v>
      </c>
      <c r="F137" s="225">
        <v>55000</v>
      </c>
      <c r="G137" s="109"/>
    </row>
    <row r="138" spans="2:7" s="3" customFormat="1" ht="16.2" thickBot="1">
      <c r="B138" s="330" t="s">
        <v>51</v>
      </c>
      <c r="C138" s="330"/>
      <c r="D138" s="330"/>
      <c r="E138" s="331"/>
      <c r="F138" s="330"/>
      <c r="G138" s="109"/>
    </row>
    <row r="139" spans="2:7">
      <c r="B139" s="266" t="s">
        <v>291</v>
      </c>
      <c r="C139" s="171" t="s">
        <v>293</v>
      </c>
      <c r="D139" s="172" t="s">
        <v>294</v>
      </c>
      <c r="E139" s="173">
        <v>1</v>
      </c>
      <c r="F139" s="232">
        <v>30000</v>
      </c>
    </row>
    <row r="140" spans="2:7" s="3" customFormat="1" ht="15.6" thickBot="1">
      <c r="B140" s="267" t="s">
        <v>291</v>
      </c>
      <c r="C140" s="104" t="s">
        <v>292</v>
      </c>
      <c r="D140" s="104" t="s">
        <v>357</v>
      </c>
      <c r="E140" s="170">
        <v>2.97</v>
      </c>
      <c r="F140" s="268">
        <v>65000</v>
      </c>
      <c r="G140" s="109"/>
    </row>
    <row r="141" spans="2:7" s="3" customFormat="1" ht="16.2" thickBot="1">
      <c r="B141" s="296" t="s">
        <v>156</v>
      </c>
      <c r="C141" s="297"/>
      <c r="D141" s="297"/>
      <c r="E141" s="298"/>
      <c r="F141" s="299"/>
      <c r="G141" s="109"/>
    </row>
    <row r="142" spans="2:7" s="3" customFormat="1" ht="15" customHeight="1">
      <c r="B142" s="262" t="s">
        <v>13</v>
      </c>
      <c r="C142" s="5" t="s">
        <v>445</v>
      </c>
      <c r="D142" s="5" t="s">
        <v>470</v>
      </c>
      <c r="E142" s="17">
        <v>0.15</v>
      </c>
      <c r="F142" s="217">
        <v>80000</v>
      </c>
      <c r="G142" s="109"/>
    </row>
    <row r="143" spans="2:7" s="3" customFormat="1" ht="15" customHeight="1">
      <c r="B143" s="262" t="s">
        <v>13</v>
      </c>
      <c r="C143" s="5" t="s">
        <v>196</v>
      </c>
      <c r="D143" s="5" t="s">
        <v>12</v>
      </c>
      <c r="E143" s="17">
        <v>1.18</v>
      </c>
      <c r="F143" s="217">
        <v>60000</v>
      </c>
      <c r="G143" s="109"/>
    </row>
    <row r="144" spans="2:7" s="3" customFormat="1" ht="15" customHeight="1">
      <c r="B144" s="180" t="s">
        <v>14</v>
      </c>
      <c r="C144" s="5" t="s">
        <v>196</v>
      </c>
      <c r="D144" s="5" t="s">
        <v>253</v>
      </c>
      <c r="E144" s="17">
        <v>5.5449999999999999</v>
      </c>
      <c r="F144" s="217">
        <v>55000</v>
      </c>
      <c r="G144" s="109"/>
    </row>
    <row r="145" spans="2:8" s="3" customFormat="1" ht="15" customHeight="1">
      <c r="B145" s="180" t="s">
        <v>14</v>
      </c>
      <c r="C145" s="5" t="s">
        <v>244</v>
      </c>
      <c r="D145" s="5" t="s">
        <v>253</v>
      </c>
      <c r="E145" s="17">
        <v>1.51</v>
      </c>
      <c r="F145" s="217">
        <v>55000</v>
      </c>
      <c r="G145" s="109"/>
    </row>
    <row r="146" spans="2:8" s="3" customFormat="1" ht="15" customHeight="1">
      <c r="B146" s="180" t="s">
        <v>14</v>
      </c>
      <c r="C146" s="5" t="s">
        <v>244</v>
      </c>
      <c r="D146" s="5" t="s">
        <v>475</v>
      </c>
      <c r="E146" s="17">
        <v>0.1</v>
      </c>
      <c r="F146" s="217">
        <v>55000</v>
      </c>
      <c r="G146" s="109"/>
    </row>
    <row r="147" spans="2:8" customFormat="1" ht="15.6">
      <c r="B147" s="262" t="s">
        <v>13</v>
      </c>
      <c r="C147" s="5" t="s">
        <v>415</v>
      </c>
      <c r="D147" s="102" t="s">
        <v>414</v>
      </c>
      <c r="E147" s="68">
        <v>0.115</v>
      </c>
      <c r="F147" s="216">
        <v>63000</v>
      </c>
      <c r="G147" s="109"/>
    </row>
    <row r="148" spans="2:8" customFormat="1" ht="15.6">
      <c r="B148" s="262" t="s">
        <v>13</v>
      </c>
      <c r="C148" s="5" t="s">
        <v>413</v>
      </c>
      <c r="D148" s="102" t="s">
        <v>476</v>
      </c>
      <c r="E148" s="68">
        <v>0.74</v>
      </c>
      <c r="F148" s="216">
        <v>63000</v>
      </c>
      <c r="G148" s="109"/>
    </row>
    <row r="149" spans="2:8" s="3" customFormat="1">
      <c r="B149" s="262" t="s">
        <v>13</v>
      </c>
      <c r="C149" s="5" t="s">
        <v>174</v>
      </c>
      <c r="D149" s="44" t="s">
        <v>510</v>
      </c>
      <c r="E149" s="17">
        <v>1.45</v>
      </c>
      <c r="F149" s="216">
        <v>110000</v>
      </c>
      <c r="G149" s="109"/>
    </row>
    <row r="150" spans="2:8" s="3" customFormat="1">
      <c r="B150" s="180" t="s">
        <v>14</v>
      </c>
      <c r="C150" s="6" t="s">
        <v>315</v>
      </c>
      <c r="D150" s="44" t="s">
        <v>12</v>
      </c>
      <c r="E150" s="88">
        <v>1.77</v>
      </c>
      <c r="F150" s="216">
        <v>115000</v>
      </c>
      <c r="G150" s="109"/>
    </row>
    <row r="151" spans="2:8" s="3" customFormat="1" ht="15.6" thickBot="1">
      <c r="B151" s="235" t="s">
        <v>14</v>
      </c>
      <c r="C151" s="107" t="s">
        <v>316</v>
      </c>
      <c r="D151" s="65" t="s">
        <v>12</v>
      </c>
      <c r="E151" s="108">
        <v>4.18</v>
      </c>
      <c r="F151" s="230">
        <v>133000</v>
      </c>
      <c r="G151" s="109"/>
    </row>
    <row r="152" spans="2:8" s="3" customFormat="1" ht="16.2" thickBot="1">
      <c r="B152" s="306" t="s">
        <v>10</v>
      </c>
      <c r="C152" s="306"/>
      <c r="D152" s="306"/>
      <c r="E152" s="306"/>
      <c r="F152" s="306"/>
      <c r="G152" s="109"/>
    </row>
    <row r="153" spans="2:8" customFormat="1" ht="15" customHeight="1">
      <c r="B153" s="234" t="s">
        <v>13</v>
      </c>
      <c r="C153" s="34" t="s">
        <v>412</v>
      </c>
      <c r="D153" s="125" t="s">
        <v>411</v>
      </c>
      <c r="E153" s="126">
        <v>0.04</v>
      </c>
      <c r="F153" s="214">
        <v>65000</v>
      </c>
      <c r="G153" s="109"/>
    </row>
    <row r="154" spans="2:8" customFormat="1" ht="15" customHeight="1">
      <c r="B154" s="180" t="s">
        <v>14</v>
      </c>
      <c r="C154" s="5" t="s">
        <v>410</v>
      </c>
      <c r="D154" s="102" t="s">
        <v>584</v>
      </c>
      <c r="E154" s="68">
        <v>0.04</v>
      </c>
      <c r="F154" s="216">
        <v>69000</v>
      </c>
      <c r="G154" s="109"/>
    </row>
    <row r="155" spans="2:8" customFormat="1" ht="15" customHeight="1">
      <c r="B155" s="180" t="s">
        <v>13</v>
      </c>
      <c r="C155" s="5" t="s">
        <v>409</v>
      </c>
      <c r="D155" s="102" t="s">
        <v>471</v>
      </c>
      <c r="E155" s="68">
        <v>0.05</v>
      </c>
      <c r="F155" s="216">
        <v>69000</v>
      </c>
      <c r="G155" s="109"/>
    </row>
    <row r="156" spans="2:8" customFormat="1" ht="15" customHeight="1">
      <c r="B156" s="180" t="s">
        <v>13</v>
      </c>
      <c r="C156" s="5" t="s">
        <v>511</v>
      </c>
      <c r="D156" s="102" t="s">
        <v>12</v>
      </c>
      <c r="E156" s="68">
        <v>38.630000000000003</v>
      </c>
      <c r="F156" s="216">
        <v>76500</v>
      </c>
      <c r="G156" s="109" t="s">
        <v>648</v>
      </c>
      <c r="H156" s="124"/>
    </row>
    <row r="157" spans="2:8" customFormat="1" ht="15" customHeight="1">
      <c r="B157" s="180" t="s">
        <v>13</v>
      </c>
      <c r="C157" s="5" t="s">
        <v>511</v>
      </c>
      <c r="D157" s="102" t="s">
        <v>12</v>
      </c>
      <c r="E157" s="68">
        <v>0.91</v>
      </c>
      <c r="F157" s="216">
        <v>76500</v>
      </c>
      <c r="G157" s="109"/>
      <c r="H157" s="124"/>
    </row>
    <row r="158" spans="2:8" customFormat="1" ht="15" customHeight="1">
      <c r="B158" s="180" t="s">
        <v>13</v>
      </c>
      <c r="C158" s="5" t="s">
        <v>409</v>
      </c>
      <c r="D158" s="102" t="s">
        <v>12</v>
      </c>
      <c r="E158" s="68">
        <v>8.15</v>
      </c>
      <c r="F158" s="216">
        <v>76500</v>
      </c>
      <c r="G158" s="109" t="s">
        <v>648</v>
      </c>
    </row>
    <row r="159" spans="2:8" s="3" customFormat="1" ht="15" customHeight="1">
      <c r="B159" s="180" t="s">
        <v>13</v>
      </c>
      <c r="C159" s="7" t="s">
        <v>16</v>
      </c>
      <c r="D159" s="42" t="s">
        <v>17</v>
      </c>
      <c r="E159" s="21">
        <v>0.06</v>
      </c>
      <c r="F159" s="209">
        <v>50000</v>
      </c>
      <c r="G159" s="109"/>
    </row>
    <row r="160" spans="2:8" s="3" customFormat="1" ht="15" customHeight="1">
      <c r="B160" s="180" t="s">
        <v>14</v>
      </c>
      <c r="C160" s="7" t="s">
        <v>18</v>
      </c>
      <c r="D160" s="7" t="s">
        <v>705</v>
      </c>
      <c r="E160" s="21">
        <v>0.27600000000000002</v>
      </c>
      <c r="F160" s="209">
        <v>127000</v>
      </c>
      <c r="G160" s="109"/>
    </row>
    <row r="161" spans="2:7" customFormat="1" ht="15" customHeight="1">
      <c r="B161" s="180" t="s">
        <v>13</v>
      </c>
      <c r="C161" s="5" t="s">
        <v>408</v>
      </c>
      <c r="D161" s="102" t="s">
        <v>376</v>
      </c>
      <c r="E161" s="68">
        <v>0.22500000000000001</v>
      </c>
      <c r="F161" s="216">
        <v>115000</v>
      </c>
      <c r="G161" s="109"/>
    </row>
    <row r="162" spans="2:7" customFormat="1" ht="15" customHeight="1">
      <c r="B162" s="180" t="s">
        <v>13</v>
      </c>
      <c r="C162" s="5" t="s">
        <v>18</v>
      </c>
      <c r="D162" s="102" t="s">
        <v>473</v>
      </c>
      <c r="E162" s="68">
        <v>0.34</v>
      </c>
      <c r="F162" s="216">
        <v>115000</v>
      </c>
      <c r="G162" s="109"/>
    </row>
    <row r="163" spans="2:7" customFormat="1" ht="15" customHeight="1">
      <c r="B163" s="180" t="s">
        <v>14</v>
      </c>
      <c r="C163" s="5" t="s">
        <v>18</v>
      </c>
      <c r="D163" s="102" t="s">
        <v>472</v>
      </c>
      <c r="E163" s="68">
        <v>0.23</v>
      </c>
      <c r="F163" s="216">
        <v>125000</v>
      </c>
      <c r="G163" s="109"/>
    </row>
    <row r="164" spans="2:7" s="3" customFormat="1" ht="15.6">
      <c r="B164" s="304" t="s">
        <v>157</v>
      </c>
      <c r="C164" s="302"/>
      <c r="D164" s="302"/>
      <c r="E164" s="302"/>
      <c r="F164" s="305"/>
      <c r="G164" s="109"/>
    </row>
    <row r="165" spans="2:7" s="3" customFormat="1">
      <c r="B165" s="262" t="s">
        <v>14</v>
      </c>
      <c r="C165" s="13" t="s">
        <v>446</v>
      </c>
      <c r="D165" s="13" t="s">
        <v>12</v>
      </c>
      <c r="E165" s="19">
        <v>7.58</v>
      </c>
      <c r="F165" s="216">
        <v>105000</v>
      </c>
      <c r="G165" s="3" t="s">
        <v>468</v>
      </c>
    </row>
    <row r="166" spans="2:7" customFormat="1" ht="15.6">
      <c r="B166" s="262" t="s">
        <v>14</v>
      </c>
      <c r="C166" s="37" t="s">
        <v>340</v>
      </c>
      <c r="D166" s="37" t="s">
        <v>341</v>
      </c>
      <c r="E166" s="43">
        <v>0.189</v>
      </c>
      <c r="F166" s="216">
        <v>77000</v>
      </c>
      <c r="G166" s="109"/>
    </row>
    <row r="167" spans="2:7" customFormat="1" ht="15.6">
      <c r="B167" s="262" t="s">
        <v>14</v>
      </c>
      <c r="C167" s="37" t="s">
        <v>344</v>
      </c>
      <c r="D167" s="37" t="s">
        <v>345</v>
      </c>
      <c r="E167" s="43">
        <v>0.13900000000000001</v>
      </c>
      <c r="F167" s="216">
        <v>77000</v>
      </c>
      <c r="G167" s="109"/>
    </row>
    <row r="168" spans="2:7" customFormat="1" ht="15.6">
      <c r="B168" s="180" t="s">
        <v>13</v>
      </c>
      <c r="C168" s="37" t="s">
        <v>699</v>
      </c>
      <c r="D168" s="37" t="s">
        <v>12</v>
      </c>
      <c r="E168" s="43">
        <v>1.05</v>
      </c>
      <c r="F168" s="216">
        <v>87000</v>
      </c>
      <c r="G168" s="109"/>
    </row>
    <row r="169" spans="2:7" customFormat="1" ht="15.6">
      <c r="B169" s="180" t="s">
        <v>13</v>
      </c>
      <c r="C169" s="37" t="s">
        <v>699</v>
      </c>
      <c r="D169" s="37" t="s">
        <v>12</v>
      </c>
      <c r="E169" s="43">
        <v>5.23</v>
      </c>
      <c r="F169" s="216">
        <v>87000</v>
      </c>
      <c r="G169" s="109"/>
    </row>
    <row r="170" spans="2:7" customFormat="1" ht="15.6">
      <c r="B170" s="262" t="s">
        <v>14</v>
      </c>
      <c r="C170" s="37" t="s">
        <v>512</v>
      </c>
      <c r="D170" s="37" t="s">
        <v>12</v>
      </c>
      <c r="E170" s="175">
        <v>2.2599999999999998</v>
      </c>
      <c r="F170" s="269">
        <v>90000</v>
      </c>
      <c r="G170" s="109" t="s">
        <v>851</v>
      </c>
    </row>
    <row r="171" spans="2:7" customFormat="1" ht="15.6">
      <c r="B171" s="262" t="s">
        <v>14</v>
      </c>
      <c r="C171" s="37" t="s">
        <v>512</v>
      </c>
      <c r="D171" s="37" t="s">
        <v>12</v>
      </c>
      <c r="E171" s="43">
        <v>4.55</v>
      </c>
      <c r="F171" s="216">
        <v>90000</v>
      </c>
      <c r="G171" s="109"/>
    </row>
    <row r="172" spans="2:7" customFormat="1" ht="15.6">
      <c r="B172" s="262" t="s">
        <v>14</v>
      </c>
      <c r="C172" s="37" t="s">
        <v>343</v>
      </c>
      <c r="D172" s="37" t="s">
        <v>12</v>
      </c>
      <c r="E172" s="43">
        <v>0.5</v>
      </c>
      <c r="F172" s="216">
        <v>77000</v>
      </c>
      <c r="G172" s="109"/>
    </row>
    <row r="173" spans="2:7" customFormat="1" ht="15.6">
      <c r="B173" s="262" t="s">
        <v>14</v>
      </c>
      <c r="C173" s="37" t="s">
        <v>339</v>
      </c>
      <c r="D173" s="37" t="s">
        <v>377</v>
      </c>
      <c r="E173" s="43">
        <v>0.74</v>
      </c>
      <c r="F173" s="216">
        <v>77000</v>
      </c>
      <c r="G173" s="109"/>
    </row>
    <row r="174" spans="2:7" s="3" customFormat="1">
      <c r="B174" s="262" t="s">
        <v>14</v>
      </c>
      <c r="C174" s="5" t="s">
        <v>329</v>
      </c>
      <c r="D174" s="6" t="s">
        <v>12</v>
      </c>
      <c r="E174" s="17">
        <v>2.9</v>
      </c>
      <c r="F174" s="216">
        <v>83000</v>
      </c>
      <c r="G174" s="109"/>
    </row>
    <row r="175" spans="2:7" customFormat="1" ht="15.6">
      <c r="B175" s="262" t="s">
        <v>14</v>
      </c>
      <c r="C175" s="37" t="s">
        <v>342</v>
      </c>
      <c r="D175" s="37" t="s">
        <v>12</v>
      </c>
      <c r="E175" s="43">
        <v>1.175</v>
      </c>
      <c r="F175" s="216">
        <v>77000</v>
      </c>
      <c r="G175" s="109"/>
    </row>
    <row r="176" spans="2:7" s="3" customFormat="1" ht="16.2" thickBot="1">
      <c r="B176" s="300" t="s">
        <v>132</v>
      </c>
      <c r="C176" s="301"/>
      <c r="D176" s="301"/>
      <c r="E176" s="302"/>
      <c r="F176" s="303"/>
      <c r="G176" s="109"/>
    </row>
    <row r="177" spans="1:9" s="3" customFormat="1">
      <c r="B177" s="228" t="s">
        <v>134</v>
      </c>
      <c r="C177" s="128" t="s">
        <v>401</v>
      </c>
      <c r="D177" s="10" t="s">
        <v>596</v>
      </c>
      <c r="E177" s="38">
        <v>1.57</v>
      </c>
      <c r="F177" s="214">
        <v>150000</v>
      </c>
      <c r="G177" s="109"/>
    </row>
    <row r="178" spans="1:9" s="3" customFormat="1" ht="15.6" thickBot="1">
      <c r="B178" s="229" t="s">
        <v>134</v>
      </c>
      <c r="C178" s="101" t="s">
        <v>133</v>
      </c>
      <c r="D178" s="12" t="s">
        <v>456</v>
      </c>
      <c r="E178" s="18">
        <v>2.6</v>
      </c>
      <c r="F178" s="230">
        <v>150000</v>
      </c>
      <c r="G178" s="109"/>
    </row>
    <row r="179" spans="1:9" s="3" customFormat="1" ht="16.2" thickBot="1">
      <c r="B179" s="300" t="s">
        <v>52</v>
      </c>
      <c r="C179" s="301"/>
      <c r="D179" s="301"/>
      <c r="E179" s="301"/>
      <c r="F179" s="303"/>
      <c r="G179" s="109"/>
    </row>
    <row r="180" spans="1:9" customFormat="1" ht="15.6">
      <c r="A180" s="2"/>
      <c r="B180" s="270" t="s">
        <v>236</v>
      </c>
      <c r="C180" s="89" t="s">
        <v>226</v>
      </c>
      <c r="D180" s="90"/>
      <c r="E180" s="38">
        <v>8.9600000000000009</v>
      </c>
      <c r="F180" s="271">
        <v>68000</v>
      </c>
      <c r="G180" s="113"/>
      <c r="H180" s="49"/>
      <c r="I180" s="49"/>
    </row>
    <row r="181" spans="1:9" customFormat="1" ht="15.6">
      <c r="A181" s="2"/>
      <c r="B181" s="272" t="s">
        <v>225</v>
      </c>
      <c r="C181" s="91" t="s">
        <v>227</v>
      </c>
      <c r="D181" s="92"/>
      <c r="E181" s="4">
        <v>3.5</v>
      </c>
      <c r="F181" s="273">
        <v>85000</v>
      </c>
      <c r="G181" s="113"/>
      <c r="H181" s="49"/>
      <c r="I181" s="49"/>
    </row>
    <row r="182" spans="1:9" s="3" customFormat="1">
      <c r="B182" s="215" t="s">
        <v>176</v>
      </c>
      <c r="C182" s="5" t="s">
        <v>175</v>
      </c>
      <c r="D182" s="5" t="s">
        <v>199</v>
      </c>
      <c r="E182" s="4">
        <v>0.69799999999999995</v>
      </c>
      <c r="F182" s="274">
        <v>98000</v>
      </c>
      <c r="G182" s="109"/>
    </row>
    <row r="183" spans="1:9" s="3" customFormat="1">
      <c r="B183" s="215" t="s">
        <v>176</v>
      </c>
      <c r="C183" s="5" t="s">
        <v>94</v>
      </c>
      <c r="D183" s="5" t="s">
        <v>200</v>
      </c>
      <c r="E183" s="4">
        <v>0.255</v>
      </c>
      <c r="F183" s="274">
        <v>98000</v>
      </c>
      <c r="G183" s="109"/>
    </row>
    <row r="184" spans="1:9">
      <c r="B184" s="180" t="s">
        <v>173</v>
      </c>
      <c r="C184" s="42" t="s">
        <v>96</v>
      </c>
      <c r="D184" s="7" t="s">
        <v>361</v>
      </c>
      <c r="E184" s="4">
        <v>1</v>
      </c>
      <c r="F184" s="275">
        <v>50000</v>
      </c>
    </row>
    <row r="185" spans="1:9">
      <c r="B185" s="180" t="s">
        <v>173</v>
      </c>
      <c r="C185" s="42" t="s">
        <v>97</v>
      </c>
      <c r="D185" s="7" t="s">
        <v>362</v>
      </c>
      <c r="E185" s="4">
        <v>0.13</v>
      </c>
      <c r="F185" s="275">
        <v>50000</v>
      </c>
    </row>
    <row r="186" spans="1:9" s="3" customFormat="1" ht="15.6" thickBot="1">
      <c r="B186" s="226" t="s">
        <v>191</v>
      </c>
      <c r="C186" s="115" t="s">
        <v>192</v>
      </c>
      <c r="D186" s="104" t="s">
        <v>201</v>
      </c>
      <c r="E186" s="116">
        <v>0.48699999999999999</v>
      </c>
      <c r="F186" s="276">
        <v>69000</v>
      </c>
      <c r="G186" s="109"/>
    </row>
    <row r="187" spans="1:9" s="3" customFormat="1" ht="16.2" thickBot="1">
      <c r="B187" s="332" t="s">
        <v>189</v>
      </c>
      <c r="C187" s="333"/>
      <c r="D187" s="333"/>
      <c r="E187" s="333"/>
      <c r="F187" s="335"/>
      <c r="G187" s="109"/>
    </row>
    <row r="188" spans="1:9" s="3" customFormat="1">
      <c r="B188" s="277" t="s">
        <v>11</v>
      </c>
      <c r="C188" s="10" t="s">
        <v>190</v>
      </c>
      <c r="D188" s="10" t="s">
        <v>22</v>
      </c>
      <c r="E188" s="38">
        <v>0.1</v>
      </c>
      <c r="F188" s="214">
        <v>67000</v>
      </c>
      <c r="G188" s="112"/>
    </row>
    <row r="189" spans="1:9" s="3" customFormat="1" ht="16.2" thickBot="1">
      <c r="B189" s="339" t="s">
        <v>102</v>
      </c>
      <c r="C189" s="339"/>
      <c r="D189" s="339"/>
      <c r="E189" s="339"/>
      <c r="F189" s="339"/>
      <c r="G189" s="109"/>
    </row>
    <row r="190" spans="1:9" s="3" customFormat="1">
      <c r="B190" s="278" t="s">
        <v>403</v>
      </c>
      <c r="C190" s="106" t="s">
        <v>237</v>
      </c>
      <c r="D190" s="106"/>
      <c r="E190" s="94">
        <v>2.9</v>
      </c>
      <c r="F190" s="232">
        <v>95000</v>
      </c>
      <c r="G190" s="109"/>
    </row>
    <row r="191" spans="1:9" s="3" customFormat="1">
      <c r="B191" s="279" t="s">
        <v>403</v>
      </c>
      <c r="C191" s="7" t="s">
        <v>153</v>
      </c>
      <c r="D191" s="7" t="s">
        <v>155</v>
      </c>
      <c r="E191" s="4">
        <v>1.28</v>
      </c>
      <c r="F191" s="216">
        <v>95000</v>
      </c>
      <c r="G191" s="109"/>
    </row>
    <row r="192" spans="1:9" s="3" customFormat="1">
      <c r="B192" s="279" t="s">
        <v>403</v>
      </c>
      <c r="C192" s="7" t="s">
        <v>207</v>
      </c>
      <c r="D192" s="5" t="s">
        <v>209</v>
      </c>
      <c r="E192" s="4">
        <v>3.6</v>
      </c>
      <c r="F192" s="216">
        <v>95000</v>
      </c>
      <c r="G192" s="109"/>
    </row>
    <row r="193" spans="2:7" s="3" customFormat="1">
      <c r="B193" s="279" t="s">
        <v>403</v>
      </c>
      <c r="C193" s="7" t="s">
        <v>154</v>
      </c>
      <c r="D193" s="7" t="s">
        <v>208</v>
      </c>
      <c r="E193" s="4">
        <v>1.5</v>
      </c>
      <c r="F193" s="216">
        <v>95000</v>
      </c>
      <c r="G193" s="109"/>
    </row>
    <row r="194" spans="2:7" s="3" customFormat="1">
      <c r="B194" s="279" t="s">
        <v>403</v>
      </c>
      <c r="C194" s="7" t="s">
        <v>390</v>
      </c>
      <c r="D194" s="5" t="s">
        <v>209</v>
      </c>
      <c r="E194" s="4">
        <v>0.33</v>
      </c>
      <c r="F194" s="216">
        <v>99000</v>
      </c>
      <c r="G194" s="109"/>
    </row>
    <row r="195" spans="2:7" s="3" customFormat="1">
      <c r="B195" s="279" t="s">
        <v>403</v>
      </c>
      <c r="C195" s="7" t="s">
        <v>319</v>
      </c>
      <c r="D195" s="7" t="s">
        <v>103</v>
      </c>
      <c r="E195" s="4">
        <v>0.22</v>
      </c>
      <c r="F195" s="216">
        <v>95000</v>
      </c>
      <c r="G195" s="109"/>
    </row>
    <row r="196" spans="2:7" s="3" customFormat="1">
      <c r="B196" s="279" t="s">
        <v>403</v>
      </c>
      <c r="C196" s="7" t="s">
        <v>485</v>
      </c>
      <c r="D196" s="5" t="s">
        <v>103</v>
      </c>
      <c r="E196" s="4">
        <v>19.899999999999999</v>
      </c>
      <c r="F196" s="216">
        <v>99000</v>
      </c>
      <c r="G196" s="109"/>
    </row>
    <row r="197" spans="2:7" s="3" customFormat="1">
      <c r="B197" s="279" t="s">
        <v>403</v>
      </c>
      <c r="C197" s="7" t="s">
        <v>172</v>
      </c>
      <c r="D197" s="7" t="s">
        <v>209</v>
      </c>
      <c r="E197" s="4">
        <v>1.67</v>
      </c>
      <c r="F197" s="216">
        <v>99000</v>
      </c>
      <c r="G197" s="109"/>
    </row>
    <row r="198" spans="2:7">
      <c r="B198" s="280" t="s">
        <v>406</v>
      </c>
      <c r="C198" s="7" t="s">
        <v>490</v>
      </c>
      <c r="D198" s="7" t="s">
        <v>601</v>
      </c>
      <c r="E198" s="4">
        <v>2.36</v>
      </c>
      <c r="F198" s="216">
        <v>125000</v>
      </c>
    </row>
    <row r="199" spans="2:7">
      <c r="B199" s="280" t="s">
        <v>730</v>
      </c>
      <c r="C199" s="7" t="s">
        <v>490</v>
      </c>
      <c r="D199" s="7" t="s">
        <v>729</v>
      </c>
      <c r="E199" s="4">
        <v>2.52</v>
      </c>
      <c r="F199" s="216">
        <v>150000</v>
      </c>
    </row>
    <row r="200" spans="2:7" s="3" customFormat="1">
      <c r="B200" s="279" t="s">
        <v>403</v>
      </c>
      <c r="C200" s="5" t="s">
        <v>404</v>
      </c>
      <c r="D200" s="5" t="s">
        <v>405</v>
      </c>
      <c r="E200" s="4">
        <v>0.56999999999999995</v>
      </c>
      <c r="F200" s="216">
        <v>95000</v>
      </c>
      <c r="G200" s="109"/>
    </row>
    <row r="201" spans="2:7">
      <c r="B201" s="280" t="s">
        <v>406</v>
      </c>
      <c r="C201" s="7" t="s">
        <v>391</v>
      </c>
      <c r="D201" s="7" t="s">
        <v>103</v>
      </c>
      <c r="E201" s="4">
        <v>4.03</v>
      </c>
      <c r="F201" s="216">
        <v>95000</v>
      </c>
    </row>
    <row r="202" spans="2:7" s="3" customFormat="1">
      <c r="B202" s="280" t="s">
        <v>101</v>
      </c>
      <c r="C202" s="5" t="s">
        <v>392</v>
      </c>
      <c r="D202" s="5" t="s">
        <v>407</v>
      </c>
      <c r="E202" s="4">
        <v>0.4</v>
      </c>
      <c r="F202" s="216">
        <v>95000</v>
      </c>
      <c r="G202" s="109"/>
    </row>
    <row r="203" spans="2:7" s="3" customFormat="1">
      <c r="B203" s="280" t="s">
        <v>101</v>
      </c>
      <c r="C203" s="5" t="s">
        <v>393</v>
      </c>
      <c r="D203" s="5" t="s">
        <v>394</v>
      </c>
      <c r="E203" s="4">
        <v>0.75</v>
      </c>
      <c r="F203" s="216">
        <v>95000</v>
      </c>
      <c r="G203" s="109"/>
    </row>
    <row r="204" spans="2:7" s="3" customFormat="1">
      <c r="B204" s="280" t="s">
        <v>210</v>
      </c>
      <c r="C204" s="5" t="s">
        <v>74</v>
      </c>
      <c r="D204" s="5" t="s">
        <v>209</v>
      </c>
      <c r="E204" s="4">
        <v>1.3</v>
      </c>
      <c r="F204" s="216">
        <v>95000</v>
      </c>
      <c r="G204" s="109"/>
    </row>
    <row r="205" spans="2:7" s="3" customFormat="1">
      <c r="B205" s="280" t="s">
        <v>101</v>
      </c>
      <c r="C205" s="44" t="s">
        <v>129</v>
      </c>
      <c r="D205" s="44" t="s">
        <v>28</v>
      </c>
      <c r="E205" s="48">
        <v>1.0900000000000001</v>
      </c>
      <c r="F205" s="216">
        <v>95000</v>
      </c>
      <c r="G205" s="109"/>
    </row>
    <row r="206" spans="2:7" s="3" customFormat="1" ht="15.6" thickBot="1">
      <c r="B206" s="281" t="s">
        <v>101</v>
      </c>
      <c r="C206" s="147" t="s">
        <v>211</v>
      </c>
      <c r="D206" s="148" t="s">
        <v>402</v>
      </c>
      <c r="E206" s="149">
        <v>0.2</v>
      </c>
      <c r="F206" s="227">
        <v>90000</v>
      </c>
      <c r="G206" s="109"/>
    </row>
    <row r="207" spans="2:7" s="3" customFormat="1" ht="16.2" thickBot="1">
      <c r="B207" s="336" t="s">
        <v>21</v>
      </c>
      <c r="C207" s="337"/>
      <c r="D207" s="337"/>
      <c r="E207" s="337"/>
      <c r="F207" s="338"/>
      <c r="G207" s="109"/>
    </row>
    <row r="208" spans="2:7">
      <c r="B208" s="234" t="s">
        <v>481</v>
      </c>
      <c r="C208" s="10" t="s">
        <v>482</v>
      </c>
      <c r="D208" s="10" t="s">
        <v>483</v>
      </c>
      <c r="E208" s="10">
        <v>0.57999999999999996</v>
      </c>
      <c r="F208" s="214">
        <v>63000</v>
      </c>
    </row>
    <row r="209" spans="2:7">
      <c r="B209" s="180" t="s">
        <v>599</v>
      </c>
      <c r="C209" s="7" t="s">
        <v>598</v>
      </c>
      <c r="D209" s="7" t="s">
        <v>22</v>
      </c>
      <c r="E209" s="7">
        <v>4.68</v>
      </c>
      <c r="F209" s="216">
        <v>50000</v>
      </c>
    </row>
    <row r="210" spans="2:7">
      <c r="B210" s="180" t="s">
        <v>481</v>
      </c>
      <c r="C210" s="7" t="s">
        <v>484</v>
      </c>
      <c r="D210" s="7" t="s">
        <v>483</v>
      </c>
      <c r="E210" s="7">
        <v>0.25</v>
      </c>
      <c r="F210" s="216">
        <v>63000</v>
      </c>
    </row>
    <row r="211" spans="2:7">
      <c r="B211" s="180" t="s">
        <v>481</v>
      </c>
      <c r="C211" s="7" t="s">
        <v>485</v>
      </c>
      <c r="D211" s="7" t="s">
        <v>486</v>
      </c>
      <c r="E211" s="7">
        <v>0.28999999999999998</v>
      </c>
      <c r="F211" s="216">
        <v>63000</v>
      </c>
    </row>
    <row r="212" spans="2:7" s="3" customFormat="1">
      <c r="B212" s="180" t="s">
        <v>481</v>
      </c>
      <c r="C212" s="7" t="s">
        <v>159</v>
      </c>
      <c r="D212" s="7" t="s">
        <v>320</v>
      </c>
      <c r="E212" s="4">
        <v>0.32</v>
      </c>
      <c r="F212" s="216">
        <v>63000</v>
      </c>
      <c r="G212" s="109"/>
    </row>
    <row r="213" spans="2:7" s="3" customFormat="1" ht="15.6" thickBot="1">
      <c r="B213" s="226" t="s">
        <v>481</v>
      </c>
      <c r="C213" s="150" t="s">
        <v>23</v>
      </c>
      <c r="D213" s="150" t="s">
        <v>24</v>
      </c>
      <c r="E213" s="105">
        <v>0.5</v>
      </c>
      <c r="F213" s="227">
        <v>57000</v>
      </c>
      <c r="G213" s="109"/>
    </row>
    <row r="214" spans="2:7" s="3" customFormat="1" ht="16.2" thickBot="1">
      <c r="B214" s="336" t="s">
        <v>711</v>
      </c>
      <c r="C214" s="337"/>
      <c r="D214" s="337"/>
      <c r="E214" s="337"/>
      <c r="F214" s="338"/>
      <c r="G214" s="109"/>
    </row>
    <row r="215" spans="2:7" s="3" customFormat="1" ht="15.6" thickBot="1">
      <c r="B215" s="224" t="s">
        <v>712</v>
      </c>
      <c r="C215" s="151">
        <v>200</v>
      </c>
      <c r="D215" s="151" t="s">
        <v>713</v>
      </c>
      <c r="E215" s="152" t="s">
        <v>714</v>
      </c>
      <c r="F215" s="216">
        <v>49000</v>
      </c>
      <c r="G215" s="109"/>
    </row>
    <row r="216" spans="2:7" s="3" customFormat="1" ht="16.2" thickBot="1">
      <c r="B216" s="336" t="s">
        <v>25</v>
      </c>
      <c r="C216" s="337"/>
      <c r="D216" s="337"/>
      <c r="E216" s="337"/>
      <c r="F216" s="338"/>
      <c r="G216" s="109"/>
    </row>
    <row r="217" spans="2:7" s="3" customFormat="1">
      <c r="B217" s="231">
        <v>20</v>
      </c>
      <c r="C217" s="117" t="s">
        <v>99</v>
      </c>
      <c r="D217" s="117"/>
      <c r="E217" s="118">
        <v>0.14000000000000001</v>
      </c>
      <c r="F217" s="282">
        <v>50000</v>
      </c>
      <c r="G217" s="109"/>
    </row>
    <row r="218" spans="2:7" s="3" customFormat="1">
      <c r="B218" s="180" t="s">
        <v>15</v>
      </c>
      <c r="C218" s="5" t="s">
        <v>213</v>
      </c>
      <c r="D218" s="5" t="s">
        <v>716</v>
      </c>
      <c r="E218" s="4">
        <v>5.46</v>
      </c>
      <c r="F218" s="217">
        <v>66000</v>
      </c>
      <c r="G218" s="109"/>
    </row>
    <row r="219" spans="2:7" s="3" customFormat="1">
      <c r="B219" s="180">
        <v>20</v>
      </c>
      <c r="C219" s="5" t="s">
        <v>715</v>
      </c>
      <c r="D219" s="5" t="s">
        <v>12</v>
      </c>
      <c r="E219" s="4">
        <v>2.2000000000000002</v>
      </c>
      <c r="F219" s="217">
        <v>63000</v>
      </c>
      <c r="G219" s="109"/>
    </row>
    <row r="220" spans="2:7" s="3" customFormat="1">
      <c r="B220" s="180">
        <v>20</v>
      </c>
      <c r="C220" s="5" t="s">
        <v>396</v>
      </c>
      <c r="D220" s="5" t="s">
        <v>487</v>
      </c>
      <c r="E220" s="4">
        <v>0.95</v>
      </c>
      <c r="F220" s="217">
        <v>66000</v>
      </c>
      <c r="G220" s="109"/>
    </row>
    <row r="221" spans="2:7" s="3" customFormat="1">
      <c r="B221" s="180" t="s">
        <v>15</v>
      </c>
      <c r="C221" s="7" t="s">
        <v>197</v>
      </c>
      <c r="D221" s="5" t="s">
        <v>198</v>
      </c>
      <c r="E221" s="19">
        <v>0.28899999999999998</v>
      </c>
      <c r="F221" s="217">
        <v>63000</v>
      </c>
      <c r="G221" s="109"/>
    </row>
    <row r="222" spans="2:7">
      <c r="B222" s="180" t="s">
        <v>15</v>
      </c>
      <c r="C222" s="7" t="s">
        <v>118</v>
      </c>
      <c r="D222" s="7" t="s">
        <v>323</v>
      </c>
      <c r="E222" s="4">
        <v>5.92</v>
      </c>
      <c r="F222" s="217">
        <v>79000</v>
      </c>
    </row>
    <row r="223" spans="2:7">
      <c r="B223" s="283">
        <v>20</v>
      </c>
      <c r="C223" s="26" t="s">
        <v>33</v>
      </c>
      <c r="D223" s="26" t="s">
        <v>604</v>
      </c>
      <c r="E223" s="4">
        <v>1.05</v>
      </c>
      <c r="F223" s="209">
        <v>90000</v>
      </c>
    </row>
    <row r="224" spans="2:7">
      <c r="B224" s="207" t="s">
        <v>15</v>
      </c>
      <c r="C224" s="26" t="s">
        <v>33</v>
      </c>
      <c r="D224" s="26" t="s">
        <v>717</v>
      </c>
      <c r="E224" s="4">
        <v>1.21</v>
      </c>
      <c r="F224" s="209">
        <v>92000</v>
      </c>
    </row>
    <row r="225" spans="2:7">
      <c r="B225" s="207" t="s">
        <v>603</v>
      </c>
      <c r="C225" s="26" t="s">
        <v>33</v>
      </c>
      <c r="D225" s="26" t="s">
        <v>602</v>
      </c>
      <c r="E225" s="4">
        <v>4.93</v>
      </c>
      <c r="F225" s="209">
        <v>98000</v>
      </c>
    </row>
    <row r="226" spans="2:7">
      <c r="B226" s="207" t="s">
        <v>603</v>
      </c>
      <c r="C226" s="26" t="s">
        <v>34</v>
      </c>
      <c r="D226" s="26" t="s">
        <v>605</v>
      </c>
      <c r="E226" s="4">
        <v>1.54</v>
      </c>
      <c r="F226" s="209">
        <v>99500</v>
      </c>
    </row>
    <row r="227" spans="2:7" s="3" customFormat="1">
      <c r="B227" s="180">
        <v>20</v>
      </c>
      <c r="C227" s="5" t="s">
        <v>245</v>
      </c>
      <c r="D227" s="7" t="s">
        <v>246</v>
      </c>
      <c r="E227" s="4">
        <v>40</v>
      </c>
      <c r="F227" s="216">
        <v>109000</v>
      </c>
      <c r="G227" s="109"/>
    </row>
    <row r="228" spans="2:7" s="3" customFormat="1">
      <c r="B228" s="180">
        <v>20</v>
      </c>
      <c r="C228" s="5" t="s">
        <v>245</v>
      </c>
      <c r="D228" s="7" t="s">
        <v>606</v>
      </c>
      <c r="E228" s="4">
        <v>2.7</v>
      </c>
      <c r="F228" s="216">
        <v>95000</v>
      </c>
      <c r="G228" s="109"/>
    </row>
    <row r="229" spans="2:7" s="3" customFormat="1">
      <c r="B229" s="283" t="s">
        <v>100</v>
      </c>
      <c r="C229" s="26" t="s">
        <v>178</v>
      </c>
      <c r="D229" s="28" t="s">
        <v>239</v>
      </c>
      <c r="E229" s="4">
        <v>2.41</v>
      </c>
      <c r="F229" s="209">
        <v>150000</v>
      </c>
      <c r="G229" s="109"/>
    </row>
    <row r="230" spans="2:7" s="3" customFormat="1">
      <c r="B230" s="219" t="s">
        <v>238</v>
      </c>
      <c r="C230" s="5" t="s">
        <v>78</v>
      </c>
      <c r="D230" s="6" t="s">
        <v>667</v>
      </c>
      <c r="E230" s="4">
        <v>3.89</v>
      </c>
      <c r="F230" s="216">
        <v>75000</v>
      </c>
      <c r="G230" s="109"/>
    </row>
    <row r="231" spans="2:7" s="3" customFormat="1">
      <c r="B231" s="283">
        <v>20</v>
      </c>
      <c r="C231" s="26" t="s">
        <v>179</v>
      </c>
      <c r="D231" s="28" t="s">
        <v>216</v>
      </c>
      <c r="E231" s="4">
        <v>5.2969999999999997</v>
      </c>
      <c r="F231" s="209">
        <v>90000</v>
      </c>
      <c r="G231" s="109"/>
    </row>
    <row r="232" spans="2:7" s="3" customFormat="1">
      <c r="B232" s="207" t="s">
        <v>38</v>
      </c>
      <c r="C232" s="26" t="s">
        <v>180</v>
      </c>
      <c r="D232" s="28" t="s">
        <v>181</v>
      </c>
      <c r="E232" s="4">
        <v>4.5549999999999997</v>
      </c>
      <c r="F232" s="209">
        <v>90000</v>
      </c>
      <c r="G232" s="109"/>
    </row>
    <row r="233" spans="2:7" s="3" customFormat="1">
      <c r="B233" s="207">
        <v>3</v>
      </c>
      <c r="C233" s="26" t="s">
        <v>36</v>
      </c>
      <c r="D233" s="26" t="s">
        <v>607</v>
      </c>
      <c r="E233" s="4">
        <v>1</v>
      </c>
      <c r="F233" s="209">
        <v>95000</v>
      </c>
      <c r="G233" s="109"/>
    </row>
    <row r="234" spans="2:7" s="3" customFormat="1">
      <c r="B234" s="207" t="s">
        <v>218</v>
      </c>
      <c r="C234" s="26" t="s">
        <v>37</v>
      </c>
      <c r="D234" s="26" t="s">
        <v>219</v>
      </c>
      <c r="E234" s="4">
        <v>8.64</v>
      </c>
      <c r="F234" s="209">
        <v>79000</v>
      </c>
      <c r="G234" s="109"/>
    </row>
    <row r="235" spans="2:7" s="3" customFormat="1">
      <c r="B235" s="207" t="s">
        <v>15</v>
      </c>
      <c r="C235" s="26" t="s">
        <v>61</v>
      </c>
      <c r="D235" s="26" t="s">
        <v>220</v>
      </c>
      <c r="E235" s="4">
        <v>2.5230000000000001</v>
      </c>
      <c r="F235" s="209">
        <v>93000</v>
      </c>
      <c r="G235" s="109"/>
    </row>
    <row r="236" spans="2:7" s="3" customFormat="1">
      <c r="B236" s="207" t="s">
        <v>217</v>
      </c>
      <c r="C236" s="26" t="s">
        <v>61</v>
      </c>
      <c r="D236" s="28"/>
      <c r="E236" s="4">
        <v>107.52</v>
      </c>
      <c r="F236" s="209">
        <v>70000</v>
      </c>
      <c r="G236" s="109"/>
    </row>
    <row r="237" spans="2:7">
      <c r="B237" s="207">
        <v>20</v>
      </c>
      <c r="C237" s="26" t="s">
        <v>141</v>
      </c>
      <c r="D237" s="26" t="s">
        <v>221</v>
      </c>
      <c r="E237" s="4">
        <v>1.23</v>
      </c>
      <c r="F237" s="209">
        <v>92000</v>
      </c>
    </row>
    <row r="238" spans="2:7">
      <c r="B238" s="207">
        <v>20</v>
      </c>
      <c r="C238" s="26" t="s">
        <v>141</v>
      </c>
      <c r="D238" s="26" t="s">
        <v>608</v>
      </c>
      <c r="E238" s="4">
        <v>1.5940000000000001</v>
      </c>
      <c r="F238" s="209">
        <v>92000</v>
      </c>
    </row>
    <row r="239" spans="2:7">
      <c r="B239" s="207">
        <v>20</v>
      </c>
      <c r="C239" s="26" t="s">
        <v>142</v>
      </c>
      <c r="D239" s="26" t="s">
        <v>453</v>
      </c>
      <c r="E239" s="4">
        <v>0.98</v>
      </c>
      <c r="F239" s="209">
        <v>80000</v>
      </c>
    </row>
    <row r="240" spans="2:7">
      <c r="B240" s="207">
        <v>20</v>
      </c>
      <c r="C240" s="26" t="s">
        <v>142</v>
      </c>
      <c r="D240" s="28" t="s">
        <v>718</v>
      </c>
      <c r="E240" s="4">
        <v>17.02</v>
      </c>
      <c r="F240" s="209">
        <v>95000</v>
      </c>
    </row>
    <row r="241" spans="2:7">
      <c r="B241" s="207">
        <v>20</v>
      </c>
      <c r="C241" s="26" t="s">
        <v>182</v>
      </c>
      <c r="D241" s="28" t="s">
        <v>222</v>
      </c>
      <c r="E241" s="4">
        <v>9.7309999999999999</v>
      </c>
      <c r="F241" s="209">
        <v>93000</v>
      </c>
    </row>
    <row r="242" spans="2:7">
      <c r="B242" s="207">
        <v>20</v>
      </c>
      <c r="C242" s="26" t="s">
        <v>182</v>
      </c>
      <c r="D242" s="28" t="s">
        <v>223</v>
      </c>
      <c r="E242" s="4">
        <v>2.6240000000000001</v>
      </c>
      <c r="F242" s="209">
        <v>80000</v>
      </c>
    </row>
    <row r="243" spans="2:7">
      <c r="B243" s="207">
        <v>20</v>
      </c>
      <c r="C243" s="26" t="s">
        <v>143</v>
      </c>
      <c r="D243" s="28" t="s">
        <v>224</v>
      </c>
      <c r="E243" s="4">
        <v>6.0410000000000004</v>
      </c>
      <c r="F243" s="209">
        <v>94000</v>
      </c>
      <c r="G243" s="2"/>
    </row>
    <row r="244" spans="2:7">
      <c r="B244" s="207" t="s">
        <v>100</v>
      </c>
      <c r="C244" s="26" t="s">
        <v>719</v>
      </c>
      <c r="D244" s="28" t="s">
        <v>720</v>
      </c>
      <c r="E244" s="4">
        <v>23</v>
      </c>
      <c r="F244" s="209">
        <v>99000</v>
      </c>
      <c r="G244" s="2"/>
    </row>
    <row r="245" spans="2:7">
      <c r="B245" s="207"/>
      <c r="C245" s="26" t="s">
        <v>721</v>
      </c>
      <c r="D245" s="28" t="s">
        <v>722</v>
      </c>
      <c r="E245" s="4">
        <v>5.6</v>
      </c>
      <c r="F245" s="209">
        <v>99000</v>
      </c>
      <c r="G245" s="2"/>
    </row>
    <row r="246" spans="2:7">
      <c r="B246" s="207" t="s">
        <v>454</v>
      </c>
      <c r="C246" s="26" t="s">
        <v>144</v>
      </c>
      <c r="D246" s="28" t="s">
        <v>240</v>
      </c>
      <c r="E246" s="4">
        <v>6.181</v>
      </c>
      <c r="F246" s="209">
        <v>80000</v>
      </c>
      <c r="G246" s="2"/>
    </row>
    <row r="247" spans="2:7">
      <c r="B247" s="207"/>
      <c r="C247" s="5" t="s">
        <v>488</v>
      </c>
      <c r="D247" s="7" t="s">
        <v>609</v>
      </c>
      <c r="E247" s="17">
        <v>4.3</v>
      </c>
      <c r="F247" s="216">
        <v>85000</v>
      </c>
      <c r="G247" s="2"/>
    </row>
    <row r="248" spans="2:7">
      <c r="B248" s="207"/>
      <c r="C248" s="7" t="s">
        <v>455</v>
      </c>
      <c r="D248" s="7" t="s">
        <v>489</v>
      </c>
      <c r="E248" s="4">
        <v>5.19</v>
      </c>
      <c r="F248" s="216">
        <v>97000</v>
      </c>
      <c r="G248" s="2"/>
    </row>
    <row r="249" spans="2:7" ht="16.2" thickBot="1">
      <c r="B249" s="340" t="s">
        <v>42</v>
      </c>
      <c r="C249" s="341"/>
      <c r="D249" s="341"/>
      <c r="E249" s="341"/>
      <c r="F249" s="342"/>
      <c r="G249" s="2"/>
    </row>
    <row r="250" spans="2:7">
      <c r="B250" s="234">
        <v>20</v>
      </c>
      <c r="C250" s="10" t="s">
        <v>723</v>
      </c>
      <c r="D250" s="140" t="s">
        <v>395</v>
      </c>
      <c r="E250" s="38">
        <v>0.05</v>
      </c>
      <c r="F250" s="214">
        <v>250000</v>
      </c>
      <c r="G250" s="2"/>
    </row>
    <row r="251" spans="2:7">
      <c r="B251" s="180">
        <v>20</v>
      </c>
      <c r="C251" s="7" t="s">
        <v>137</v>
      </c>
      <c r="D251" s="42" t="s">
        <v>160</v>
      </c>
      <c r="E251" s="4">
        <v>16.3</v>
      </c>
      <c r="F251" s="216">
        <v>250000</v>
      </c>
      <c r="G251" s="2"/>
    </row>
    <row r="252" spans="2:7">
      <c r="B252" s="180">
        <v>20</v>
      </c>
      <c r="C252" s="7" t="s">
        <v>610</v>
      </c>
      <c r="D252" s="42" t="s">
        <v>611</v>
      </c>
      <c r="E252" s="4">
        <v>1.43</v>
      </c>
      <c r="F252" s="216">
        <v>250000</v>
      </c>
      <c r="G252" s="2"/>
    </row>
    <row r="253" spans="2:7">
      <c r="B253" s="180">
        <v>20</v>
      </c>
      <c r="C253" s="7" t="s">
        <v>158</v>
      </c>
      <c r="D253" s="7" t="s">
        <v>264</v>
      </c>
      <c r="E253" s="4">
        <v>0.23</v>
      </c>
      <c r="F253" s="216">
        <v>250000</v>
      </c>
      <c r="G253" s="2"/>
    </row>
    <row r="254" spans="2:7">
      <c r="B254" s="180">
        <v>20</v>
      </c>
      <c r="C254" s="7" t="s">
        <v>612</v>
      </c>
      <c r="D254" s="7" t="s">
        <v>613</v>
      </c>
      <c r="E254" s="4">
        <v>0.03</v>
      </c>
      <c r="F254" s="216">
        <v>250000</v>
      </c>
      <c r="G254" s="2"/>
    </row>
    <row r="255" spans="2:7">
      <c r="B255" s="180">
        <v>20</v>
      </c>
      <c r="C255" s="7" t="s">
        <v>39</v>
      </c>
      <c r="D255" s="42" t="s">
        <v>22</v>
      </c>
      <c r="E255" s="4">
        <v>0.71599999999999997</v>
      </c>
      <c r="F255" s="216">
        <v>250000</v>
      </c>
    </row>
    <row r="256" spans="2:7">
      <c r="B256" s="180">
        <v>20</v>
      </c>
      <c r="C256" s="7" t="s">
        <v>614</v>
      </c>
      <c r="D256" s="42"/>
      <c r="E256" s="4">
        <v>0.09</v>
      </c>
      <c r="F256" s="216">
        <v>250000</v>
      </c>
    </row>
    <row r="257" spans="2:7">
      <c r="B257" s="180">
        <v>20</v>
      </c>
      <c r="C257" s="7" t="s">
        <v>136</v>
      </c>
      <c r="D257" s="42" t="s">
        <v>161</v>
      </c>
      <c r="E257" s="4">
        <v>5.01</v>
      </c>
      <c r="F257" s="216">
        <v>200000</v>
      </c>
    </row>
    <row r="258" spans="2:7" ht="15.6">
      <c r="B258" s="180">
        <v>20</v>
      </c>
      <c r="C258" s="7" t="s">
        <v>138</v>
      </c>
      <c r="D258" s="42" t="s">
        <v>724</v>
      </c>
      <c r="E258" s="4">
        <v>0.81</v>
      </c>
      <c r="F258" s="216">
        <v>200000</v>
      </c>
    </row>
    <row r="259" spans="2:7">
      <c r="B259" s="180">
        <v>20</v>
      </c>
      <c r="C259" s="7" t="s">
        <v>159</v>
      </c>
      <c r="D259" s="7" t="s">
        <v>254</v>
      </c>
      <c r="E259" s="4">
        <v>1.49</v>
      </c>
      <c r="F259" s="216">
        <v>145000</v>
      </c>
    </row>
    <row r="260" spans="2:7">
      <c r="B260" s="180" t="s">
        <v>15</v>
      </c>
      <c r="C260" s="7" t="s">
        <v>159</v>
      </c>
      <c r="D260" s="7" t="s">
        <v>228</v>
      </c>
      <c r="E260" s="4">
        <v>0.84</v>
      </c>
      <c r="F260" s="209">
        <v>149000</v>
      </c>
    </row>
    <row r="261" spans="2:7">
      <c r="B261" s="180">
        <v>20</v>
      </c>
      <c r="C261" s="7" t="s">
        <v>324</v>
      </c>
      <c r="D261" s="7" t="s">
        <v>615</v>
      </c>
      <c r="E261" s="4">
        <v>7.02</v>
      </c>
      <c r="F261" s="216">
        <v>160000</v>
      </c>
    </row>
    <row r="262" spans="2:7" s="3" customFormat="1">
      <c r="B262" s="180">
        <v>20</v>
      </c>
      <c r="C262" s="7" t="s">
        <v>127</v>
      </c>
      <c r="D262" s="42" t="s">
        <v>325</v>
      </c>
      <c r="E262" s="4">
        <v>0.42</v>
      </c>
      <c r="F262" s="216">
        <v>135000</v>
      </c>
      <c r="G262" s="109"/>
    </row>
    <row r="263" spans="2:7">
      <c r="B263" s="180">
        <v>20</v>
      </c>
      <c r="C263" s="7" t="s">
        <v>41</v>
      </c>
      <c r="D263" s="7" t="s">
        <v>435</v>
      </c>
      <c r="E263" s="4">
        <v>1</v>
      </c>
      <c r="F263" s="216">
        <v>135000</v>
      </c>
      <c r="G263" s="103" t="s">
        <v>810</v>
      </c>
    </row>
    <row r="264" spans="2:7">
      <c r="B264" s="180">
        <v>20</v>
      </c>
      <c r="C264" s="7" t="s">
        <v>44</v>
      </c>
      <c r="D264" s="42" t="s">
        <v>45</v>
      </c>
      <c r="E264" s="4">
        <v>0.11</v>
      </c>
      <c r="F264" s="216">
        <v>135000</v>
      </c>
    </row>
    <row r="265" spans="2:7">
      <c r="B265" s="180">
        <v>20</v>
      </c>
      <c r="C265" s="7" t="s">
        <v>162</v>
      </c>
      <c r="D265" s="7" t="s">
        <v>725</v>
      </c>
      <c r="E265" s="4">
        <v>4.25</v>
      </c>
      <c r="F265" s="216">
        <v>135000</v>
      </c>
    </row>
    <row r="266" spans="2:7">
      <c r="B266" s="180" t="s">
        <v>15</v>
      </c>
      <c r="C266" s="7" t="s">
        <v>691</v>
      </c>
      <c r="D266" s="7" t="s">
        <v>128</v>
      </c>
      <c r="E266" s="4">
        <v>2.2599999999999998</v>
      </c>
      <c r="F266" s="216">
        <v>139000</v>
      </c>
    </row>
    <row r="267" spans="2:7">
      <c r="B267" s="180">
        <v>45</v>
      </c>
      <c r="C267" s="7" t="s">
        <v>46</v>
      </c>
      <c r="D267" s="42" t="s">
        <v>47</v>
      </c>
      <c r="E267" s="4">
        <v>0.18</v>
      </c>
      <c r="F267" s="216">
        <v>135000</v>
      </c>
    </row>
    <row r="268" spans="2:7">
      <c r="B268" s="180">
        <v>20</v>
      </c>
      <c r="C268" s="7" t="s">
        <v>585</v>
      </c>
      <c r="D268" s="42" t="s">
        <v>586</v>
      </c>
      <c r="E268" s="4">
        <v>0.72</v>
      </c>
      <c r="F268" s="216">
        <v>135000</v>
      </c>
      <c r="G268" s="103" t="s">
        <v>810</v>
      </c>
    </row>
    <row r="269" spans="2:7">
      <c r="B269" s="180">
        <v>20</v>
      </c>
      <c r="C269" s="7" t="s">
        <v>48</v>
      </c>
      <c r="D269" s="42" t="s">
        <v>128</v>
      </c>
      <c r="E269" s="4">
        <v>4.21</v>
      </c>
      <c r="F269" s="216">
        <v>135000</v>
      </c>
      <c r="G269" s="103" t="s">
        <v>810</v>
      </c>
    </row>
    <row r="270" spans="2:7">
      <c r="B270" s="180">
        <v>20</v>
      </c>
      <c r="C270" s="7" t="s">
        <v>396</v>
      </c>
      <c r="D270" s="42" t="s">
        <v>726</v>
      </c>
      <c r="E270" s="4">
        <v>0.43</v>
      </c>
      <c r="F270" s="216">
        <v>135000</v>
      </c>
    </row>
    <row r="271" spans="2:7">
      <c r="B271" s="180">
        <v>45</v>
      </c>
      <c r="C271" s="7" t="s">
        <v>49</v>
      </c>
      <c r="D271" s="42" t="s">
        <v>47</v>
      </c>
      <c r="E271" s="4">
        <v>0.28000000000000003</v>
      </c>
      <c r="F271" s="216">
        <v>135000</v>
      </c>
    </row>
    <row r="272" spans="2:7">
      <c r="B272" s="180" t="s">
        <v>15</v>
      </c>
      <c r="C272" s="7" t="s">
        <v>727</v>
      </c>
      <c r="D272" s="42" t="s">
        <v>728</v>
      </c>
      <c r="E272" s="4">
        <v>0.71</v>
      </c>
      <c r="F272" s="216">
        <v>139000</v>
      </c>
    </row>
    <row r="273" spans="2:7">
      <c r="B273" s="180">
        <v>20</v>
      </c>
      <c r="C273" s="7" t="s">
        <v>490</v>
      </c>
      <c r="D273" s="42" t="s">
        <v>491</v>
      </c>
      <c r="E273" s="4">
        <v>2.52</v>
      </c>
      <c r="F273" s="216">
        <v>135000</v>
      </c>
    </row>
    <row r="274" spans="2:7">
      <c r="B274" s="180" t="s">
        <v>15</v>
      </c>
      <c r="C274" s="7" t="s">
        <v>370</v>
      </c>
      <c r="D274" s="141" t="s">
        <v>369</v>
      </c>
      <c r="E274" s="78">
        <v>1.76</v>
      </c>
      <c r="F274" s="216">
        <v>139000</v>
      </c>
    </row>
    <row r="275" spans="2:7">
      <c r="B275" s="180" t="s">
        <v>269</v>
      </c>
      <c r="C275" s="7" t="s">
        <v>255</v>
      </c>
      <c r="D275" s="42" t="s">
        <v>256</v>
      </c>
      <c r="E275" s="4">
        <v>1.6</v>
      </c>
      <c r="F275" s="216">
        <v>135000</v>
      </c>
    </row>
    <row r="276" spans="2:7">
      <c r="B276" s="180">
        <v>35</v>
      </c>
      <c r="C276" s="7" t="s">
        <v>270</v>
      </c>
      <c r="D276" s="42" t="s">
        <v>271</v>
      </c>
      <c r="E276" s="4">
        <v>0.376</v>
      </c>
      <c r="F276" s="216">
        <v>135000</v>
      </c>
    </row>
    <row r="277" spans="2:7">
      <c r="B277" s="180">
        <v>35</v>
      </c>
      <c r="C277" s="7" t="s">
        <v>232</v>
      </c>
      <c r="D277" s="42" t="s">
        <v>272</v>
      </c>
      <c r="E277" s="4">
        <v>0.54</v>
      </c>
      <c r="F277" s="216">
        <v>135000</v>
      </c>
    </row>
    <row r="278" spans="2:7">
      <c r="B278" s="180" t="s">
        <v>15</v>
      </c>
      <c r="C278" s="7" t="s">
        <v>393</v>
      </c>
      <c r="D278" s="42" t="s">
        <v>397</v>
      </c>
      <c r="E278" s="4">
        <v>0.63</v>
      </c>
      <c r="F278" s="216">
        <v>139000</v>
      </c>
    </row>
    <row r="279" spans="2:7">
      <c r="B279" s="180">
        <v>20</v>
      </c>
      <c r="C279" s="7" t="s">
        <v>372</v>
      </c>
      <c r="D279" s="141" t="s">
        <v>371</v>
      </c>
      <c r="E279" s="141">
        <v>3.21</v>
      </c>
      <c r="F279" s="216">
        <v>135000</v>
      </c>
    </row>
    <row r="280" spans="2:7">
      <c r="B280" s="180" t="s">
        <v>616</v>
      </c>
      <c r="C280" s="7" t="s">
        <v>372</v>
      </c>
      <c r="D280" s="141" t="s">
        <v>617</v>
      </c>
      <c r="E280" s="141">
        <v>5.03</v>
      </c>
      <c r="F280" s="216">
        <v>139000</v>
      </c>
    </row>
    <row r="281" spans="2:7">
      <c r="B281" s="180">
        <v>20</v>
      </c>
      <c r="C281" s="7" t="s">
        <v>146</v>
      </c>
      <c r="D281" s="7" t="s">
        <v>326</v>
      </c>
      <c r="E281" s="4">
        <v>1.7</v>
      </c>
      <c r="F281" s="216">
        <v>135000</v>
      </c>
    </row>
    <row r="282" spans="2:7">
      <c r="B282" s="180" t="s">
        <v>731</v>
      </c>
      <c r="C282" s="7" t="s">
        <v>104</v>
      </c>
      <c r="D282" s="7" t="s">
        <v>732</v>
      </c>
      <c r="E282" s="4">
        <v>5.14</v>
      </c>
      <c r="F282" s="216">
        <v>139000</v>
      </c>
    </row>
    <row r="283" spans="2:7">
      <c r="B283" s="180" t="s">
        <v>43</v>
      </c>
      <c r="C283" s="7" t="s">
        <v>733</v>
      </c>
      <c r="D283" s="7" t="s">
        <v>734</v>
      </c>
      <c r="E283" s="4">
        <v>1.56</v>
      </c>
      <c r="F283" s="216">
        <v>139000</v>
      </c>
    </row>
    <row r="284" spans="2:7">
      <c r="B284" s="180">
        <v>20</v>
      </c>
      <c r="C284" s="7" t="s">
        <v>492</v>
      </c>
      <c r="D284" s="7" t="s">
        <v>493</v>
      </c>
      <c r="E284" s="4">
        <v>0.21</v>
      </c>
      <c r="F284" s="216">
        <v>135000</v>
      </c>
    </row>
    <row r="285" spans="2:7">
      <c r="B285" s="180">
        <v>20</v>
      </c>
      <c r="C285" s="7" t="s">
        <v>74</v>
      </c>
      <c r="D285" s="7" t="s">
        <v>586</v>
      </c>
      <c r="E285" s="4">
        <v>0.52</v>
      </c>
      <c r="F285" s="216">
        <v>135000</v>
      </c>
      <c r="G285" s="103" t="s">
        <v>810</v>
      </c>
    </row>
    <row r="286" spans="2:7">
      <c r="B286" s="207">
        <v>20</v>
      </c>
      <c r="C286" s="7" t="s">
        <v>123</v>
      </c>
      <c r="D286" s="42" t="s">
        <v>735</v>
      </c>
      <c r="E286" s="41">
        <v>0.36</v>
      </c>
      <c r="F286" s="216">
        <v>155000</v>
      </c>
    </row>
    <row r="287" spans="2:7">
      <c r="B287" s="180" t="s">
        <v>15</v>
      </c>
      <c r="C287" s="7" t="s">
        <v>50</v>
      </c>
      <c r="D287" s="7" t="s">
        <v>736</v>
      </c>
      <c r="E287" s="4">
        <v>5.01</v>
      </c>
      <c r="F287" s="216">
        <v>139000</v>
      </c>
    </row>
    <row r="288" spans="2:7">
      <c r="B288" s="180">
        <v>20</v>
      </c>
      <c r="C288" s="7" t="s">
        <v>214</v>
      </c>
      <c r="D288" s="7" t="s">
        <v>494</v>
      </c>
      <c r="E288" s="4">
        <v>0.43</v>
      </c>
      <c r="F288" s="216">
        <v>135000</v>
      </c>
    </row>
    <row r="289" spans="2:6">
      <c r="B289" s="180" t="s">
        <v>15</v>
      </c>
      <c r="C289" s="7" t="s">
        <v>398</v>
      </c>
      <c r="D289" s="7" t="s">
        <v>737</v>
      </c>
      <c r="E289" s="4">
        <v>18.63</v>
      </c>
      <c r="F289" s="216">
        <v>139000</v>
      </c>
    </row>
    <row r="290" spans="2:6">
      <c r="B290" s="180" t="s">
        <v>15</v>
      </c>
      <c r="C290" s="86" t="s">
        <v>230</v>
      </c>
      <c r="D290" s="42" t="s">
        <v>327</v>
      </c>
      <c r="E290" s="68">
        <v>0.22</v>
      </c>
      <c r="F290" s="216">
        <v>139000</v>
      </c>
    </row>
    <row r="291" spans="2:6">
      <c r="B291" s="180">
        <v>20</v>
      </c>
      <c r="C291" s="7" t="s">
        <v>183</v>
      </c>
      <c r="D291" s="42" t="s">
        <v>328</v>
      </c>
      <c r="E291" s="4">
        <v>4.7699999999999996</v>
      </c>
      <c r="F291" s="216">
        <v>135000</v>
      </c>
    </row>
    <row r="292" spans="2:6">
      <c r="B292" s="180" t="s">
        <v>15</v>
      </c>
      <c r="C292" s="7" t="s">
        <v>183</v>
      </c>
      <c r="D292" s="42" t="s">
        <v>495</v>
      </c>
      <c r="E292" s="4">
        <v>0.55000000000000004</v>
      </c>
      <c r="F292" s="216">
        <v>139000</v>
      </c>
    </row>
    <row r="293" spans="2:6">
      <c r="B293" s="180" t="s">
        <v>15</v>
      </c>
      <c r="C293" s="7" t="s">
        <v>79</v>
      </c>
      <c r="D293" s="42" t="s">
        <v>496</v>
      </c>
      <c r="E293" s="4">
        <v>0.52</v>
      </c>
      <c r="F293" s="216">
        <v>139000</v>
      </c>
    </row>
    <row r="294" spans="2:6">
      <c r="B294" s="180" t="s">
        <v>15</v>
      </c>
      <c r="C294" s="7" t="s">
        <v>257</v>
      </c>
      <c r="D294" s="42" t="s">
        <v>258</v>
      </c>
      <c r="E294" s="4">
        <v>1.43</v>
      </c>
      <c r="F294" s="216">
        <v>139000</v>
      </c>
    </row>
    <row r="295" spans="2:6">
      <c r="B295" s="180" t="s">
        <v>43</v>
      </c>
      <c r="C295" s="7" t="s">
        <v>738</v>
      </c>
      <c r="D295" s="42" t="s">
        <v>739</v>
      </c>
      <c r="E295" s="4">
        <v>2.34</v>
      </c>
      <c r="F295" s="216">
        <v>139000</v>
      </c>
    </row>
    <row r="296" spans="2:6">
      <c r="B296" s="180">
        <v>10</v>
      </c>
      <c r="C296" s="7" t="s">
        <v>177</v>
      </c>
      <c r="D296" s="7" t="s">
        <v>202</v>
      </c>
      <c r="E296" s="4">
        <v>0.53500000000000003</v>
      </c>
      <c r="F296" s="216">
        <v>135000</v>
      </c>
    </row>
    <row r="297" spans="2:6">
      <c r="B297" s="180" t="s">
        <v>15</v>
      </c>
      <c r="C297" s="7" t="s">
        <v>618</v>
      </c>
      <c r="D297" s="7" t="s">
        <v>619</v>
      </c>
      <c r="E297" s="4">
        <v>1.03</v>
      </c>
      <c r="F297" s="216">
        <v>139000</v>
      </c>
    </row>
    <row r="298" spans="2:6">
      <c r="B298" s="180" t="s">
        <v>15</v>
      </c>
      <c r="C298" s="7" t="s">
        <v>589</v>
      </c>
      <c r="D298" s="7" t="s">
        <v>740</v>
      </c>
      <c r="E298" s="4">
        <v>0.39</v>
      </c>
      <c r="F298" s="216">
        <v>139000</v>
      </c>
    </row>
    <row r="299" spans="2:6">
      <c r="B299" s="180" t="s">
        <v>15</v>
      </c>
      <c r="C299" s="7" t="s">
        <v>62</v>
      </c>
      <c r="D299" s="42" t="s">
        <v>373</v>
      </c>
      <c r="E299" s="4">
        <v>16.84</v>
      </c>
      <c r="F299" s="216">
        <v>139000</v>
      </c>
    </row>
    <row r="300" spans="2:6">
      <c r="B300" s="180" t="s">
        <v>43</v>
      </c>
      <c r="C300" s="7" t="s">
        <v>62</v>
      </c>
      <c r="D300" s="42" t="s">
        <v>457</v>
      </c>
      <c r="E300" s="4">
        <v>10.92</v>
      </c>
      <c r="F300" s="216">
        <v>139000</v>
      </c>
    </row>
    <row r="301" spans="2:6">
      <c r="B301" s="180">
        <v>20</v>
      </c>
      <c r="C301" s="7" t="s">
        <v>742</v>
      </c>
      <c r="D301" s="42" t="s">
        <v>743</v>
      </c>
      <c r="E301" s="4">
        <v>7.03</v>
      </c>
      <c r="F301" s="216">
        <v>135000</v>
      </c>
    </row>
    <row r="302" spans="2:6">
      <c r="B302" s="180" t="s">
        <v>15</v>
      </c>
      <c r="C302" s="7" t="s">
        <v>742</v>
      </c>
      <c r="D302" s="42"/>
      <c r="E302" s="4">
        <v>150</v>
      </c>
      <c r="F302" s="216">
        <v>139000</v>
      </c>
    </row>
    <row r="303" spans="2:6">
      <c r="B303" s="180" t="s">
        <v>149</v>
      </c>
      <c r="C303" s="7" t="s">
        <v>184</v>
      </c>
      <c r="D303" s="7" t="s">
        <v>289</v>
      </c>
      <c r="E303" s="4">
        <v>0.63</v>
      </c>
      <c r="F303" s="216">
        <v>135000</v>
      </c>
    </row>
    <row r="304" spans="2:6">
      <c r="B304" s="180">
        <v>20</v>
      </c>
      <c r="C304" s="7" t="s">
        <v>744</v>
      </c>
      <c r="D304" s="7" t="s">
        <v>745</v>
      </c>
      <c r="E304" s="4">
        <v>1.65</v>
      </c>
      <c r="F304" s="216">
        <v>135000</v>
      </c>
    </row>
    <row r="305" spans="2:6">
      <c r="B305" s="180">
        <v>20</v>
      </c>
      <c r="C305" s="7" t="s">
        <v>497</v>
      </c>
      <c r="D305" s="26" t="s">
        <v>498</v>
      </c>
      <c r="E305" s="4">
        <v>0.78</v>
      </c>
      <c r="F305" s="216">
        <v>135000</v>
      </c>
    </row>
    <row r="306" spans="2:6">
      <c r="B306" s="180">
        <v>20</v>
      </c>
      <c r="C306" s="7" t="s">
        <v>75</v>
      </c>
      <c r="D306" s="26" t="s">
        <v>746</v>
      </c>
      <c r="E306" s="4">
        <v>6.1</v>
      </c>
      <c r="F306" s="216">
        <v>135000</v>
      </c>
    </row>
    <row r="307" spans="2:6">
      <c r="B307" s="180" t="s">
        <v>458</v>
      </c>
      <c r="C307" s="7" t="s">
        <v>459</v>
      </c>
      <c r="D307" s="27" t="s">
        <v>747</v>
      </c>
      <c r="E307" s="41">
        <v>5.7</v>
      </c>
      <c r="F307" s="216">
        <v>105000</v>
      </c>
    </row>
    <row r="308" spans="2:6">
      <c r="B308" s="180">
        <v>20</v>
      </c>
      <c r="C308" s="7" t="s">
        <v>57</v>
      </c>
      <c r="D308" s="42" t="s">
        <v>620</v>
      </c>
      <c r="E308" s="4">
        <v>30.82</v>
      </c>
      <c r="F308" s="216">
        <v>135000</v>
      </c>
    </row>
    <row r="309" spans="2:6">
      <c r="B309" s="180" t="s">
        <v>458</v>
      </c>
      <c r="C309" s="7" t="s">
        <v>57</v>
      </c>
      <c r="D309" s="42" t="s">
        <v>748</v>
      </c>
      <c r="E309" s="4">
        <v>2.98</v>
      </c>
      <c r="F309" s="216">
        <v>105000</v>
      </c>
    </row>
    <row r="310" spans="2:6">
      <c r="B310" s="180" t="s">
        <v>15</v>
      </c>
      <c r="C310" s="7" t="s">
        <v>147</v>
      </c>
      <c r="D310" s="7" t="s">
        <v>749</v>
      </c>
      <c r="E310" s="4">
        <v>3.22</v>
      </c>
      <c r="F310" s="216">
        <v>139000</v>
      </c>
    </row>
    <row r="311" spans="2:6">
      <c r="B311" s="180" t="s">
        <v>269</v>
      </c>
      <c r="C311" s="7" t="s">
        <v>273</v>
      </c>
      <c r="D311" s="42" t="s">
        <v>274</v>
      </c>
      <c r="E311" s="4">
        <v>1.1200000000000001</v>
      </c>
      <c r="F311" s="216">
        <v>135000</v>
      </c>
    </row>
    <row r="312" spans="2:6">
      <c r="B312" s="180" t="s">
        <v>15</v>
      </c>
      <c r="C312" s="7" t="s">
        <v>460</v>
      </c>
      <c r="D312" s="42" t="s">
        <v>461</v>
      </c>
      <c r="E312" s="4">
        <v>5.99</v>
      </c>
      <c r="F312" s="216">
        <v>139000</v>
      </c>
    </row>
    <row r="313" spans="2:6">
      <c r="B313" s="180">
        <v>20</v>
      </c>
      <c r="C313" s="7" t="s">
        <v>275</v>
      </c>
      <c r="D313" s="42" t="s">
        <v>276</v>
      </c>
      <c r="E313" s="4">
        <v>7.8</v>
      </c>
      <c r="F313" s="216">
        <v>135000</v>
      </c>
    </row>
    <row r="314" spans="2:6">
      <c r="B314" s="207">
        <v>20</v>
      </c>
      <c r="C314" s="7" t="s">
        <v>259</v>
      </c>
      <c r="D314" s="7" t="s">
        <v>260</v>
      </c>
      <c r="E314" s="19">
        <v>1.47</v>
      </c>
      <c r="F314" s="216">
        <v>135000</v>
      </c>
    </row>
    <row r="315" spans="2:6">
      <c r="B315" s="207">
        <v>20</v>
      </c>
      <c r="C315" s="7" t="s">
        <v>499</v>
      </c>
      <c r="D315" s="7" t="s">
        <v>500</v>
      </c>
      <c r="E315" s="19">
        <v>0.3</v>
      </c>
      <c r="F315" s="216">
        <v>135000</v>
      </c>
    </row>
    <row r="316" spans="2:6">
      <c r="B316" s="180">
        <v>20</v>
      </c>
      <c r="C316" s="7" t="s">
        <v>621</v>
      </c>
      <c r="D316" s="7" t="s">
        <v>750</v>
      </c>
      <c r="E316" s="19">
        <v>2.15</v>
      </c>
      <c r="F316" s="216">
        <v>135000</v>
      </c>
    </row>
    <row r="317" spans="2:6">
      <c r="B317" s="180" t="s">
        <v>375</v>
      </c>
      <c r="C317" s="7" t="s">
        <v>621</v>
      </c>
      <c r="D317" s="7" t="s">
        <v>501</v>
      </c>
      <c r="E317" s="19">
        <v>11.91</v>
      </c>
      <c r="F317" s="216">
        <v>139000</v>
      </c>
    </row>
    <row r="318" spans="2:6">
      <c r="B318" s="180">
        <v>20</v>
      </c>
      <c r="C318" s="7" t="s">
        <v>30</v>
      </c>
      <c r="D318" s="42" t="s">
        <v>751</v>
      </c>
      <c r="E318" s="4">
        <v>2.0099999999999998</v>
      </c>
      <c r="F318" s="216">
        <v>135000</v>
      </c>
    </row>
    <row r="319" spans="2:6">
      <c r="B319" s="180" t="s">
        <v>15</v>
      </c>
      <c r="C319" s="7" t="s">
        <v>30</v>
      </c>
      <c r="D319" s="42" t="s">
        <v>622</v>
      </c>
      <c r="E319" s="4">
        <v>22.15</v>
      </c>
      <c r="F319" s="216">
        <v>139000</v>
      </c>
    </row>
    <row r="320" spans="2:6">
      <c r="B320" s="180">
        <v>20</v>
      </c>
      <c r="C320" s="26" t="s">
        <v>118</v>
      </c>
      <c r="D320" s="7" t="s">
        <v>752</v>
      </c>
      <c r="E320" s="4">
        <v>3.7</v>
      </c>
      <c r="F320" s="216">
        <v>135000</v>
      </c>
    </row>
    <row r="321" spans="2:7">
      <c r="B321" s="180" t="s">
        <v>15</v>
      </c>
      <c r="C321" s="26" t="s">
        <v>118</v>
      </c>
      <c r="D321" s="7" t="s">
        <v>623</v>
      </c>
      <c r="E321" s="4">
        <v>7.24</v>
      </c>
      <c r="F321" s="216">
        <v>139000</v>
      </c>
    </row>
    <row r="322" spans="2:7">
      <c r="B322" s="207" t="s">
        <v>43</v>
      </c>
      <c r="C322" s="7" t="s">
        <v>32</v>
      </c>
      <c r="D322" s="7" t="s">
        <v>502</v>
      </c>
      <c r="E322" s="4">
        <v>9.89</v>
      </c>
      <c r="F322" s="216">
        <v>139000</v>
      </c>
    </row>
    <row r="323" spans="2:7">
      <c r="B323" s="180">
        <v>20</v>
      </c>
      <c r="C323" s="26" t="s">
        <v>242</v>
      </c>
      <c r="D323" s="26" t="s">
        <v>753</v>
      </c>
      <c r="E323" s="4">
        <v>0.54300000000000004</v>
      </c>
      <c r="F323" s="216">
        <v>135000</v>
      </c>
    </row>
    <row r="324" spans="2:7">
      <c r="B324" s="180" t="s">
        <v>15</v>
      </c>
      <c r="C324" s="26" t="s">
        <v>624</v>
      </c>
      <c r="D324" s="26" t="s">
        <v>625</v>
      </c>
      <c r="E324" s="4">
        <v>1.27</v>
      </c>
      <c r="F324" s="216">
        <v>139000</v>
      </c>
    </row>
    <row r="325" spans="2:7">
      <c r="B325" s="207" t="s">
        <v>43</v>
      </c>
      <c r="C325" s="26" t="s">
        <v>462</v>
      </c>
      <c r="D325" s="26" t="s">
        <v>463</v>
      </c>
      <c r="E325" s="4">
        <v>3.569</v>
      </c>
      <c r="F325" s="216">
        <v>139000</v>
      </c>
    </row>
    <row r="326" spans="2:7">
      <c r="B326" s="207">
        <v>20</v>
      </c>
      <c r="C326" s="26" t="s">
        <v>105</v>
      </c>
      <c r="D326" s="27" t="s">
        <v>626</v>
      </c>
      <c r="E326" s="41">
        <v>1.67</v>
      </c>
      <c r="F326" s="216">
        <v>135000</v>
      </c>
    </row>
    <row r="327" spans="2:7">
      <c r="B327" s="207">
        <v>20</v>
      </c>
      <c r="C327" s="26" t="s">
        <v>247</v>
      </c>
      <c r="D327" s="27" t="s">
        <v>754</v>
      </c>
      <c r="E327" s="41">
        <v>0.64</v>
      </c>
      <c r="F327" s="216">
        <v>135000</v>
      </c>
    </row>
    <row r="328" spans="2:7">
      <c r="B328" s="180" t="s">
        <v>15</v>
      </c>
      <c r="C328" s="26" t="s">
        <v>247</v>
      </c>
      <c r="D328" s="27" t="s">
        <v>755</v>
      </c>
      <c r="E328" s="41">
        <v>0.56999999999999995</v>
      </c>
      <c r="F328" s="216">
        <v>139000</v>
      </c>
    </row>
    <row r="329" spans="2:7">
      <c r="B329" s="207">
        <v>20</v>
      </c>
      <c r="C329" s="26" t="s">
        <v>277</v>
      </c>
      <c r="D329" s="142" t="s">
        <v>278</v>
      </c>
      <c r="E329" s="21">
        <v>0.90800000000000003</v>
      </c>
      <c r="F329" s="216">
        <v>135000</v>
      </c>
    </row>
    <row r="330" spans="2:7">
      <c r="B330" s="207">
        <v>20</v>
      </c>
      <c r="C330" s="26" t="s">
        <v>756</v>
      </c>
      <c r="D330" s="142" t="s">
        <v>654</v>
      </c>
      <c r="E330" s="21">
        <v>0.3</v>
      </c>
      <c r="F330" s="216">
        <v>135000</v>
      </c>
    </row>
    <row r="331" spans="2:7">
      <c r="B331" s="207">
        <v>20</v>
      </c>
      <c r="C331" s="26" t="s">
        <v>243</v>
      </c>
      <c r="D331" s="27" t="s">
        <v>757</v>
      </c>
      <c r="E331" s="41">
        <v>0.66</v>
      </c>
      <c r="F331" s="216">
        <v>135000</v>
      </c>
    </row>
    <row r="332" spans="2:7">
      <c r="B332" s="207">
        <v>20</v>
      </c>
      <c r="C332" s="26" t="s">
        <v>53</v>
      </c>
      <c r="D332" s="42" t="s">
        <v>627</v>
      </c>
      <c r="E332" s="41">
        <v>18.48</v>
      </c>
      <c r="F332" s="216">
        <v>135000</v>
      </c>
    </row>
    <row r="333" spans="2:7">
      <c r="B333" s="207" t="s">
        <v>15</v>
      </c>
      <c r="C333" s="26" t="s">
        <v>53</v>
      </c>
      <c r="D333" s="42" t="s">
        <v>233</v>
      </c>
      <c r="E333" s="41">
        <v>2.4500000000000002</v>
      </c>
      <c r="F333" s="216">
        <v>139000</v>
      </c>
      <c r="G333" s="103" t="s">
        <v>810</v>
      </c>
    </row>
    <row r="334" spans="2:7">
      <c r="B334" s="207">
        <v>20</v>
      </c>
      <c r="C334" s="26" t="s">
        <v>63</v>
      </c>
      <c r="D334" s="42" t="s">
        <v>464</v>
      </c>
      <c r="E334" s="41">
        <v>4.34</v>
      </c>
      <c r="F334" s="216">
        <v>135000</v>
      </c>
    </row>
    <row r="335" spans="2:7" customFormat="1" ht="15.6">
      <c r="B335" s="207" t="s">
        <v>15</v>
      </c>
      <c r="C335" s="26" t="s">
        <v>63</v>
      </c>
      <c r="D335" s="27" t="s">
        <v>399</v>
      </c>
      <c r="E335" s="41">
        <v>4.74</v>
      </c>
      <c r="F335" s="216">
        <v>139000</v>
      </c>
      <c r="G335" s="109"/>
    </row>
    <row r="336" spans="2:7" customFormat="1" ht="15.6">
      <c r="B336" s="207" t="s">
        <v>43</v>
      </c>
      <c r="C336" s="26" t="s">
        <v>63</v>
      </c>
      <c r="D336" s="27" t="s">
        <v>465</v>
      </c>
      <c r="E336" s="41">
        <v>21.89</v>
      </c>
      <c r="F336" s="216">
        <v>139000</v>
      </c>
      <c r="G336" s="109"/>
    </row>
    <row r="337" spans="2:7" customFormat="1" ht="15.6">
      <c r="B337" s="207" t="s">
        <v>758</v>
      </c>
      <c r="C337" s="26" t="s">
        <v>63</v>
      </c>
      <c r="D337" s="27" t="s">
        <v>466</v>
      </c>
      <c r="E337" s="41">
        <v>48.62</v>
      </c>
      <c r="F337" s="216">
        <v>139000</v>
      </c>
      <c r="G337" s="109"/>
    </row>
    <row r="338" spans="2:7" ht="15.6" thickBot="1">
      <c r="B338" s="240">
        <v>20</v>
      </c>
      <c r="C338" s="143" t="s">
        <v>628</v>
      </c>
      <c r="D338" s="138" t="s">
        <v>759</v>
      </c>
      <c r="E338" s="139">
        <v>0.74</v>
      </c>
      <c r="F338" s="230">
        <v>135000</v>
      </c>
    </row>
    <row r="339" spans="2:7" ht="15.6">
      <c r="B339" s="300" t="s">
        <v>312</v>
      </c>
      <c r="C339" s="301"/>
      <c r="D339" s="301"/>
      <c r="E339" s="301"/>
      <c r="F339" s="303"/>
      <c r="G339" s="2"/>
    </row>
    <row r="340" spans="2:7">
      <c r="B340" s="246">
        <v>20</v>
      </c>
      <c r="C340" s="7" t="s">
        <v>159</v>
      </c>
      <c r="D340" s="7" t="s">
        <v>229</v>
      </c>
      <c r="E340" s="4">
        <v>0.67500000000000004</v>
      </c>
      <c r="F340" s="9">
        <v>215400</v>
      </c>
      <c r="G340" s="2"/>
    </row>
    <row r="341" spans="2:7" ht="15.6" thickBot="1">
      <c r="B341" s="252">
        <v>20</v>
      </c>
      <c r="C341" s="12" t="s">
        <v>589</v>
      </c>
      <c r="D341" s="12" t="s">
        <v>741</v>
      </c>
      <c r="E341" s="18">
        <v>0.35</v>
      </c>
      <c r="F341" s="230">
        <v>200000</v>
      </c>
      <c r="G341" s="2"/>
    </row>
    <row r="342" spans="2:7" ht="16.2" thickBot="1">
      <c r="B342" s="300" t="s">
        <v>124</v>
      </c>
      <c r="C342" s="301"/>
      <c r="D342" s="301"/>
      <c r="E342" s="301"/>
      <c r="F342" s="303"/>
      <c r="G342" s="2"/>
    </row>
    <row r="343" spans="2:7">
      <c r="B343" s="234" t="s">
        <v>65</v>
      </c>
      <c r="C343" s="10" t="s">
        <v>106</v>
      </c>
      <c r="D343" s="10" t="s">
        <v>107</v>
      </c>
      <c r="E343" s="38">
        <v>0.02</v>
      </c>
      <c r="F343" s="214">
        <v>250000</v>
      </c>
      <c r="G343" s="2"/>
    </row>
    <row r="344" spans="2:7">
      <c r="B344" s="246" t="s">
        <v>504</v>
      </c>
      <c r="C344" s="7" t="s">
        <v>503</v>
      </c>
      <c r="D344" s="7" t="s">
        <v>229</v>
      </c>
      <c r="E344" s="4">
        <v>4.2999999999999997E-2</v>
      </c>
      <c r="F344" s="216">
        <v>250000</v>
      </c>
      <c r="G344" s="2"/>
    </row>
    <row r="345" spans="2:7" ht="15.6" thickBot="1">
      <c r="B345" s="252" t="s">
        <v>587</v>
      </c>
      <c r="C345" s="12" t="s">
        <v>78</v>
      </c>
      <c r="D345" s="12" t="s">
        <v>22</v>
      </c>
      <c r="E345" s="18">
        <v>0.92</v>
      </c>
      <c r="F345" s="230">
        <v>459000</v>
      </c>
      <c r="G345" s="2"/>
    </row>
    <row r="346" spans="2:7" ht="15.6">
      <c r="B346" s="300" t="s">
        <v>588</v>
      </c>
      <c r="C346" s="301"/>
      <c r="D346" s="301"/>
      <c r="E346" s="301"/>
      <c r="F346" s="303"/>
      <c r="G346" s="2"/>
    </row>
    <row r="347" spans="2:7" ht="15.6" thickBot="1">
      <c r="B347" s="235" t="s">
        <v>638</v>
      </c>
      <c r="C347" s="127" t="s">
        <v>589</v>
      </c>
      <c r="D347" s="12" t="s">
        <v>590</v>
      </c>
      <c r="E347" s="127" t="s">
        <v>139</v>
      </c>
      <c r="F347" s="230">
        <v>27000</v>
      </c>
      <c r="G347" s="2"/>
    </row>
    <row r="348" spans="2:7" ht="15.6">
      <c r="B348" s="284" t="s">
        <v>280</v>
      </c>
      <c r="C348" s="75"/>
      <c r="D348" s="76"/>
      <c r="E348" s="77"/>
      <c r="F348" s="285"/>
    </row>
    <row r="349" spans="2:7" ht="15.6">
      <c r="B349" s="284" t="s">
        <v>279</v>
      </c>
      <c r="C349" s="35"/>
      <c r="D349" s="23"/>
      <c r="E349" s="25"/>
      <c r="F349" s="286"/>
    </row>
    <row r="350" spans="2:7">
      <c r="B350" s="287" t="s">
        <v>54</v>
      </c>
      <c r="C350" s="35"/>
      <c r="D350" s="23"/>
      <c r="E350" s="25"/>
      <c r="F350" s="285"/>
    </row>
    <row r="351" spans="2:7" ht="15.6">
      <c r="B351" s="284" t="s">
        <v>250</v>
      </c>
      <c r="C351" s="23"/>
      <c r="D351" s="23"/>
      <c r="E351" s="25"/>
      <c r="F351" s="285"/>
    </row>
    <row r="352" spans="2:7">
      <c r="B352" s="288"/>
      <c r="C352" s="35"/>
      <c r="D352" s="35"/>
      <c r="E352" s="40"/>
      <c r="F352" s="285"/>
    </row>
    <row r="353" spans="2:6" ht="15.6">
      <c r="B353" s="289" t="s">
        <v>55</v>
      </c>
      <c r="C353" s="35"/>
      <c r="D353" s="35"/>
      <c r="E353" s="40"/>
      <c r="F353" s="285"/>
    </row>
    <row r="354" spans="2:6" ht="15.6">
      <c r="B354" s="290" t="s">
        <v>56</v>
      </c>
      <c r="C354" s="23"/>
      <c r="D354" s="35"/>
      <c r="E354" s="40"/>
      <c r="F354" s="285"/>
    </row>
    <row r="355" spans="2:6">
      <c r="B355" s="291"/>
      <c r="C355" s="292"/>
      <c r="D355" s="293"/>
      <c r="E355" s="294"/>
      <c r="F355" s="295"/>
    </row>
  </sheetData>
  <mergeCells count="34">
    <mergeCell ref="B346:F346"/>
    <mergeCell ref="B98:F98"/>
    <mergeCell ref="B342:F342"/>
    <mergeCell ref="B138:F138"/>
    <mergeCell ref="B101:F101"/>
    <mergeCell ref="B152:F152"/>
    <mergeCell ref="B339:F339"/>
    <mergeCell ref="B129:F129"/>
    <mergeCell ref="B207:F207"/>
    <mergeCell ref="B189:F189"/>
    <mergeCell ref="B216:F216"/>
    <mergeCell ref="B249:F249"/>
    <mergeCell ref="B214:F214"/>
    <mergeCell ref="B136:F136"/>
    <mergeCell ref="B187:F187"/>
    <mergeCell ref="B179:F179"/>
    <mergeCell ref="E1:F1"/>
    <mergeCell ref="B9:F9"/>
    <mergeCell ref="B11:F11"/>
    <mergeCell ref="B63:F63"/>
    <mergeCell ref="D5:F5"/>
    <mergeCell ref="D4:F4"/>
    <mergeCell ref="D3:F3"/>
    <mergeCell ref="D6:F6"/>
    <mergeCell ref="D2:F2"/>
    <mergeCell ref="D7:F7"/>
    <mergeCell ref="D8:F8"/>
    <mergeCell ref="C10:D10"/>
    <mergeCell ref="B134:F134"/>
    <mergeCell ref="B176:F176"/>
    <mergeCell ref="B141:F141"/>
    <mergeCell ref="B164:F164"/>
    <mergeCell ref="B75:F75"/>
    <mergeCell ref="B88:F88"/>
  </mergeCells>
  <conditionalFormatting sqref="E259:E261 E340 E305:E306 E180:E181 E229 E231:E246 E223:E226 E323:E325">
    <cfRule type="cellIs" dxfId="6" priority="45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50" fitToHeight="0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R32" sqref="R32"/>
    </sheetView>
  </sheetViews>
  <sheetFormatPr defaultRowHeight="14.4"/>
  <cols>
    <col min="2" max="2" width="2.33203125" customWidth="1"/>
    <col min="7" max="7" width="2.5546875" customWidth="1"/>
  </cols>
  <sheetData>
    <row r="1" spans="1:9" ht="15" thickBot="1"/>
    <row r="2" spans="1:9">
      <c r="B2" s="374" t="s">
        <v>704</v>
      </c>
      <c r="C2" s="374"/>
      <c r="D2" s="375"/>
      <c r="E2" s="55"/>
      <c r="F2" s="55"/>
      <c r="G2" s="55"/>
      <c r="H2" s="56"/>
      <c r="I2" s="378">
        <v>2050</v>
      </c>
    </row>
    <row r="3" spans="1:9">
      <c r="B3" s="374"/>
      <c r="C3" s="374"/>
      <c r="D3" s="375"/>
      <c r="E3" s="58"/>
      <c r="F3" s="58"/>
      <c r="G3" s="58"/>
      <c r="H3" s="59"/>
      <c r="I3" s="378"/>
    </row>
    <row r="4" spans="1:9">
      <c r="B4" s="374"/>
      <c r="C4" s="374"/>
      <c r="D4" s="375"/>
      <c r="E4" s="58"/>
      <c r="F4" s="58"/>
      <c r="G4" s="58"/>
      <c r="H4" s="59"/>
      <c r="I4" s="378"/>
    </row>
    <row r="5" spans="1:9" ht="15" thickBot="1">
      <c r="B5" s="376"/>
      <c r="C5" s="376"/>
      <c r="D5" s="377"/>
      <c r="E5" s="58"/>
      <c r="F5" s="58"/>
      <c r="G5" s="58"/>
      <c r="H5" s="59"/>
      <c r="I5" s="378"/>
    </row>
    <row r="6" spans="1:9">
      <c r="A6" s="380">
        <v>1638</v>
      </c>
      <c r="B6" s="57"/>
      <c r="C6" s="58"/>
      <c r="D6" s="58"/>
      <c r="E6" s="58"/>
      <c r="F6" s="58"/>
      <c r="G6" s="58"/>
      <c r="H6" s="59"/>
      <c r="I6" s="378"/>
    </row>
    <row r="7" spans="1:9">
      <c r="A7" s="380"/>
      <c r="B7" s="57"/>
      <c r="C7" s="58"/>
      <c r="D7" s="58"/>
      <c r="E7" s="58"/>
      <c r="F7" s="58"/>
      <c r="G7" s="58"/>
      <c r="H7" s="59"/>
      <c r="I7" s="378"/>
    </row>
    <row r="8" spans="1:9">
      <c r="A8" s="380"/>
      <c r="B8" s="57"/>
      <c r="C8" s="58"/>
      <c r="D8" s="58"/>
      <c r="E8" s="58"/>
      <c r="F8" s="58"/>
      <c r="G8" s="58"/>
      <c r="H8" s="59"/>
      <c r="I8" s="378"/>
    </row>
    <row r="9" spans="1:9">
      <c r="A9" s="380"/>
      <c r="B9" s="57"/>
      <c r="C9" s="58"/>
      <c r="D9" s="58"/>
      <c r="E9" s="58"/>
      <c r="F9" s="58"/>
      <c r="G9" s="58"/>
      <c r="H9" s="59"/>
      <c r="I9" s="378"/>
    </row>
    <row r="10" spans="1:9">
      <c r="A10" s="380"/>
      <c r="B10" s="57"/>
      <c r="C10" s="58"/>
      <c r="D10" s="58"/>
      <c r="E10" s="58"/>
      <c r="F10" s="58"/>
      <c r="G10" s="58"/>
      <c r="H10" s="59"/>
      <c r="I10" s="378"/>
    </row>
    <row r="11" spans="1:9">
      <c r="A11" s="380"/>
      <c r="B11" s="57"/>
      <c r="C11" s="58"/>
      <c r="D11" s="58"/>
      <c r="E11" s="58"/>
      <c r="F11" s="58"/>
      <c r="G11" s="58"/>
      <c r="H11" s="59"/>
      <c r="I11" s="378"/>
    </row>
    <row r="12" spans="1:9">
      <c r="A12" s="380"/>
      <c r="B12" s="57"/>
      <c r="C12" s="58"/>
      <c r="D12" s="58"/>
      <c r="E12" s="58"/>
      <c r="F12" s="58"/>
      <c r="G12" s="58"/>
      <c r="H12" s="59"/>
      <c r="I12" s="378"/>
    </row>
    <row r="13" spans="1:9">
      <c r="A13" s="380"/>
      <c r="B13" s="57"/>
      <c r="C13" s="58"/>
      <c r="D13" s="58"/>
      <c r="E13" s="58"/>
      <c r="F13" s="58"/>
      <c r="G13" s="58"/>
      <c r="H13" s="59"/>
      <c r="I13" s="378"/>
    </row>
    <row r="14" spans="1:9">
      <c r="A14" s="380"/>
      <c r="B14" s="57"/>
      <c r="C14" s="58"/>
      <c r="D14" s="58"/>
      <c r="E14" s="58"/>
      <c r="F14" s="58"/>
      <c r="G14" s="58"/>
      <c r="H14" s="59"/>
      <c r="I14" s="378"/>
    </row>
    <row r="15" spans="1:9">
      <c r="A15" s="380"/>
      <c r="B15" s="57"/>
      <c r="C15" s="58"/>
      <c r="D15" s="58"/>
      <c r="E15" s="58"/>
      <c r="F15" s="58"/>
      <c r="G15" s="58"/>
      <c r="H15" s="59"/>
      <c r="I15" s="378"/>
    </row>
    <row r="16" spans="1:9">
      <c r="A16" s="380"/>
      <c r="B16" s="57"/>
      <c r="C16" s="58"/>
      <c r="D16" s="58"/>
      <c r="E16" s="58"/>
      <c r="F16" s="58"/>
      <c r="G16" s="58"/>
      <c r="H16" s="59"/>
      <c r="I16" s="378"/>
    </row>
    <row r="17" spans="1:9">
      <c r="A17" s="380"/>
      <c r="B17" s="57"/>
      <c r="C17" s="58"/>
      <c r="D17" s="58"/>
      <c r="E17" s="58"/>
      <c r="F17" s="58"/>
      <c r="G17" s="58"/>
      <c r="H17" s="59"/>
      <c r="I17" s="378"/>
    </row>
    <row r="18" spans="1:9">
      <c r="A18" s="380"/>
      <c r="B18" s="57"/>
      <c r="C18" s="58"/>
      <c r="D18" s="58"/>
      <c r="E18" s="58"/>
      <c r="F18" s="58"/>
      <c r="G18" s="58"/>
      <c r="H18" s="59"/>
      <c r="I18" s="378"/>
    </row>
    <row r="19" spans="1:9">
      <c r="A19" s="380"/>
      <c r="B19" s="57"/>
      <c r="C19" s="58"/>
      <c r="D19" s="58"/>
      <c r="E19" s="58"/>
      <c r="F19" s="58"/>
      <c r="G19" s="58"/>
      <c r="H19" s="59"/>
      <c r="I19" s="378"/>
    </row>
    <row r="20" spans="1:9">
      <c r="A20" s="380"/>
      <c r="B20" s="57"/>
      <c r="C20" s="58"/>
      <c r="D20" s="58"/>
      <c r="E20" s="58"/>
      <c r="F20" s="58"/>
      <c r="G20" s="58"/>
      <c r="H20" s="59"/>
      <c r="I20" s="378"/>
    </row>
    <row r="21" spans="1:9">
      <c r="A21" s="380"/>
      <c r="B21" s="57"/>
      <c r="C21" s="58"/>
      <c r="D21" s="58"/>
      <c r="E21" s="58"/>
      <c r="F21" s="58"/>
      <c r="G21" s="58"/>
      <c r="H21" s="59"/>
      <c r="I21" s="378"/>
    </row>
    <row r="22" spans="1:9">
      <c r="A22" s="380"/>
      <c r="B22" s="57"/>
      <c r="C22" s="58"/>
      <c r="D22" s="58"/>
      <c r="E22" s="58"/>
      <c r="F22" s="58"/>
      <c r="G22" s="58"/>
      <c r="H22" s="59"/>
      <c r="I22" s="378"/>
    </row>
    <row r="23" spans="1:9">
      <c r="A23" s="380"/>
      <c r="B23" s="57"/>
      <c r="C23" s="58"/>
      <c r="D23" s="58"/>
      <c r="E23" s="58"/>
      <c r="F23" s="58"/>
      <c r="G23" s="58"/>
      <c r="H23" s="59"/>
      <c r="I23" s="378"/>
    </row>
    <row r="24" spans="1:9">
      <c r="A24" s="380"/>
      <c r="B24" s="57"/>
      <c r="C24" s="58"/>
      <c r="D24" s="58"/>
      <c r="E24" s="58"/>
      <c r="F24" s="58"/>
      <c r="G24" s="58"/>
      <c r="H24" s="59"/>
      <c r="I24" s="378"/>
    </row>
    <row r="25" spans="1:9" ht="15" thickBot="1">
      <c r="A25" s="380"/>
      <c r="B25" s="57"/>
      <c r="C25" s="58"/>
      <c r="D25" s="58"/>
      <c r="E25" s="58"/>
      <c r="F25" s="58"/>
      <c r="G25" s="58"/>
      <c r="H25" s="59"/>
      <c r="I25" s="378"/>
    </row>
    <row r="26" spans="1:9" ht="15" thickBot="1">
      <c r="B26" s="56"/>
      <c r="C26" s="96"/>
      <c r="D26" s="96"/>
      <c r="E26" s="96"/>
      <c r="F26" s="96"/>
      <c r="G26" s="96"/>
      <c r="H26" s="60"/>
      <c r="I26" s="378"/>
    </row>
    <row r="27" spans="1:9">
      <c r="B27" s="379">
        <v>1500</v>
      </c>
      <c r="C27" s="379"/>
      <c r="D27" s="379"/>
      <c r="E27" s="379"/>
      <c r="F27" s="379"/>
      <c r="G27" s="379"/>
      <c r="H27" s="379"/>
    </row>
  </sheetData>
  <mergeCells count="4">
    <mergeCell ref="B2:D5"/>
    <mergeCell ref="I2:I26"/>
    <mergeCell ref="B27:H27"/>
    <mergeCell ref="A6:A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183"/>
  <sheetViews>
    <sheetView zoomScale="80" zoomScaleNormal="80" workbookViewId="0">
      <selection activeCell="C5" sqref="C5"/>
    </sheetView>
  </sheetViews>
  <sheetFormatPr defaultColWidth="9.109375" defaultRowHeight="15"/>
  <cols>
    <col min="1" max="1" width="1.88671875" style="2" customWidth="1"/>
    <col min="2" max="2" width="36.44140625" style="14" bestFit="1" customWidth="1"/>
    <col min="3" max="3" width="35.33203125" style="15" bestFit="1" customWidth="1"/>
    <col min="4" max="4" width="67.5546875" style="15" bestFit="1" customWidth="1"/>
    <col min="5" max="5" width="10.88671875" style="39" bestFit="1" customWidth="1"/>
    <col min="6" max="6" width="12.44140625" style="50" bestFit="1" customWidth="1"/>
    <col min="7" max="7" width="16.33203125" style="103" customWidth="1"/>
    <col min="8" max="8" width="9.109375" style="2"/>
    <col min="9" max="9" width="20.109375" style="2" bestFit="1" customWidth="1"/>
    <col min="10" max="16384" width="9.109375" style="2"/>
  </cols>
  <sheetData>
    <row r="1" spans="1:7" s="45" customFormat="1" ht="21.6" thickBot="1">
      <c r="B1" s="199" t="s">
        <v>1169</v>
      </c>
      <c r="C1" s="200"/>
      <c r="D1" s="200"/>
      <c r="E1" s="310"/>
      <c r="F1" s="311"/>
      <c r="G1" s="110"/>
    </row>
    <row r="2" spans="1:7" s="45" customFormat="1" ht="21" customHeight="1">
      <c r="B2" s="201"/>
      <c r="C2" s="53" t="s">
        <v>251</v>
      </c>
      <c r="D2" s="322" t="s">
        <v>0</v>
      </c>
      <c r="E2" s="322"/>
      <c r="F2" s="323"/>
      <c r="G2" s="110"/>
    </row>
    <row r="3" spans="1:7" s="45" customFormat="1" ht="42">
      <c r="B3" s="202"/>
      <c r="C3" s="97" t="s">
        <v>252</v>
      </c>
      <c r="D3" s="318" t="s">
        <v>1</v>
      </c>
      <c r="E3" s="318"/>
      <c r="F3" s="319"/>
      <c r="G3" s="110"/>
    </row>
    <row r="4" spans="1:7" s="45" customFormat="1" ht="21">
      <c r="B4" s="202"/>
      <c r="C4" s="93"/>
      <c r="D4" s="318" t="s">
        <v>2</v>
      </c>
      <c r="E4" s="318"/>
      <c r="F4" s="319"/>
      <c r="G4" s="110"/>
    </row>
    <row r="5" spans="1:7" s="45" customFormat="1" ht="21">
      <c r="B5" s="202"/>
      <c r="C5" s="93" t="s">
        <v>1170</v>
      </c>
      <c r="D5" s="318" t="s">
        <v>3</v>
      </c>
      <c r="E5" s="318"/>
      <c r="F5" s="319"/>
      <c r="G5" s="110"/>
    </row>
    <row r="6" spans="1:7" s="45" customFormat="1" ht="21">
      <c r="B6" s="202"/>
      <c r="C6" s="93"/>
      <c r="D6" s="320" t="s">
        <v>4</v>
      </c>
      <c r="E6" s="320"/>
      <c r="F6" s="321"/>
      <c r="G6" s="110"/>
    </row>
    <row r="7" spans="1:7" s="45" customFormat="1" ht="21">
      <c r="B7" s="202"/>
      <c r="C7" s="93" t="s">
        <v>206</v>
      </c>
      <c r="D7" s="324" t="s">
        <v>205</v>
      </c>
      <c r="E7" s="324"/>
      <c r="F7" s="325"/>
      <c r="G7" s="110"/>
    </row>
    <row r="8" spans="1:7" s="45" customFormat="1" ht="21">
      <c r="B8" s="203"/>
      <c r="C8" s="93"/>
      <c r="D8" s="326" t="s">
        <v>131</v>
      </c>
      <c r="E8" s="326"/>
      <c r="F8" s="327"/>
      <c r="G8" s="110"/>
    </row>
    <row r="9" spans="1:7" s="45" customFormat="1" ht="21" thickBot="1">
      <c r="B9" s="312" t="s">
        <v>290</v>
      </c>
      <c r="C9" s="312"/>
      <c r="D9" s="312"/>
      <c r="E9" s="313"/>
      <c r="F9" s="312"/>
      <c r="G9" s="110"/>
    </row>
    <row r="10" spans="1:7" ht="31.8" thickBot="1">
      <c r="A10" s="1"/>
      <c r="B10" s="174" t="s">
        <v>5</v>
      </c>
      <c r="C10" s="328" t="s">
        <v>6</v>
      </c>
      <c r="D10" s="329"/>
      <c r="E10" s="32" t="s">
        <v>7</v>
      </c>
      <c r="F10" s="204" t="s">
        <v>8</v>
      </c>
    </row>
    <row r="11" spans="1:7" ht="16.2" thickBot="1">
      <c r="A11" s="1"/>
      <c r="B11" s="308" t="s">
        <v>9</v>
      </c>
      <c r="C11" s="308"/>
      <c r="D11" s="308"/>
      <c r="E11" s="309"/>
      <c r="F11" s="308"/>
    </row>
    <row r="12" spans="1:7" s="3" customFormat="1">
      <c r="B12" s="122" t="s">
        <v>671</v>
      </c>
      <c r="C12" s="144" t="s">
        <v>87</v>
      </c>
      <c r="D12" s="179" t="s">
        <v>19</v>
      </c>
      <c r="E12" s="144">
        <v>0.56999999999999995</v>
      </c>
      <c r="F12" s="205">
        <v>390000</v>
      </c>
      <c r="G12" s="109"/>
    </row>
    <row r="13" spans="1:7" s="3" customFormat="1">
      <c r="B13" s="119" t="s">
        <v>671</v>
      </c>
      <c r="C13" s="135" t="s">
        <v>593</v>
      </c>
      <c r="D13" s="133" t="s">
        <v>19</v>
      </c>
      <c r="E13" s="135">
        <v>0.31</v>
      </c>
      <c r="F13" s="206">
        <v>390000</v>
      </c>
      <c r="G13" s="109"/>
    </row>
    <row r="14" spans="1:7" s="3" customFormat="1">
      <c r="B14" s="119" t="s">
        <v>11</v>
      </c>
      <c r="C14" s="135" t="s">
        <v>672</v>
      </c>
      <c r="D14" s="133" t="s">
        <v>286</v>
      </c>
      <c r="E14" s="137">
        <v>3.0150000000000001</v>
      </c>
      <c r="F14" s="206">
        <v>60000</v>
      </c>
      <c r="G14" s="109"/>
    </row>
    <row r="15" spans="1:7" s="3" customFormat="1">
      <c r="B15" s="119" t="s">
        <v>11</v>
      </c>
      <c r="C15" s="135" t="s">
        <v>701</v>
      </c>
      <c r="D15" s="44" t="s">
        <v>19</v>
      </c>
      <c r="E15" s="137">
        <v>1.08</v>
      </c>
      <c r="F15" s="206">
        <v>60000</v>
      </c>
      <c r="G15" s="109"/>
    </row>
    <row r="16" spans="1:7" s="3" customFormat="1">
      <c r="B16" s="119" t="s">
        <v>11</v>
      </c>
      <c r="C16" s="135" t="s">
        <v>700</v>
      </c>
      <c r="D16" s="44" t="s">
        <v>19</v>
      </c>
      <c r="E16" s="137">
        <v>1.1499999999999999</v>
      </c>
      <c r="F16" s="206">
        <v>60000</v>
      </c>
      <c r="G16" s="109"/>
    </row>
    <row r="17" spans="2:7" s="3" customFormat="1">
      <c r="B17" s="119" t="s">
        <v>11</v>
      </c>
      <c r="C17" s="44" t="s">
        <v>702</v>
      </c>
      <c r="D17" s="44" t="s">
        <v>19</v>
      </c>
      <c r="E17" s="48">
        <v>1.22</v>
      </c>
      <c r="F17" s="206">
        <v>60000</v>
      </c>
      <c r="G17" s="109"/>
    </row>
    <row r="18" spans="2:7" s="3" customFormat="1">
      <c r="B18" s="119" t="s">
        <v>600</v>
      </c>
      <c r="C18" s="44" t="s">
        <v>284</v>
      </c>
      <c r="D18" s="44" t="s">
        <v>19</v>
      </c>
      <c r="E18" s="48">
        <v>0.71</v>
      </c>
      <c r="F18" s="178" t="s">
        <v>89</v>
      </c>
      <c r="G18" s="109"/>
    </row>
    <row r="19" spans="2:7" s="3" customFormat="1">
      <c r="B19" s="119" t="s">
        <v>231</v>
      </c>
      <c r="C19" s="44" t="s">
        <v>284</v>
      </c>
      <c r="D19" s="44" t="s">
        <v>1151</v>
      </c>
      <c r="E19" s="48">
        <v>4.26</v>
      </c>
      <c r="F19" s="178">
        <v>115000</v>
      </c>
      <c r="G19" s="109"/>
    </row>
    <row r="20" spans="2:7" s="3" customFormat="1">
      <c r="B20" s="207" t="s">
        <v>15</v>
      </c>
      <c r="C20" s="135" t="s">
        <v>683</v>
      </c>
      <c r="D20" s="133" t="s">
        <v>19</v>
      </c>
      <c r="E20" s="135">
        <v>1.04</v>
      </c>
      <c r="F20" s="206">
        <v>65000</v>
      </c>
      <c r="G20" s="109"/>
    </row>
    <row r="21" spans="2:7" s="3" customFormat="1">
      <c r="B21" s="207" t="s">
        <v>15</v>
      </c>
      <c r="C21" s="135" t="s">
        <v>673</v>
      </c>
      <c r="D21" s="133" t="s">
        <v>88</v>
      </c>
      <c r="E21" s="135">
        <v>5.53</v>
      </c>
      <c r="F21" s="206">
        <v>65000</v>
      </c>
      <c r="G21" s="109"/>
    </row>
    <row r="22" spans="2:7" s="3" customFormat="1">
      <c r="B22" s="119" t="s">
        <v>11</v>
      </c>
      <c r="C22" s="135" t="s">
        <v>674</v>
      </c>
      <c r="D22" s="133" t="s">
        <v>139</v>
      </c>
      <c r="E22" s="135">
        <v>13.16</v>
      </c>
      <c r="F22" s="206">
        <v>65000</v>
      </c>
      <c r="G22" s="109"/>
    </row>
    <row r="23" spans="2:7" s="3" customFormat="1">
      <c r="B23" s="119" t="s">
        <v>59</v>
      </c>
      <c r="C23" s="135" t="s">
        <v>1162</v>
      </c>
      <c r="D23" s="133" t="s">
        <v>20</v>
      </c>
      <c r="E23" s="135">
        <v>1.98</v>
      </c>
      <c r="F23" s="206">
        <v>105000</v>
      </c>
      <c r="G23" s="109"/>
    </row>
    <row r="24" spans="2:7" s="3" customFormat="1">
      <c r="B24" s="119" t="s">
        <v>668</v>
      </c>
      <c r="C24" s="136" t="s">
        <v>675</v>
      </c>
      <c r="D24" s="134" t="s">
        <v>20</v>
      </c>
      <c r="E24" s="135">
        <v>5.44</v>
      </c>
      <c r="F24" s="206">
        <v>74000</v>
      </c>
      <c r="G24" s="109"/>
    </row>
    <row r="25" spans="2:7" s="3" customFormat="1">
      <c r="B25" s="119" t="s">
        <v>668</v>
      </c>
      <c r="C25" s="136" t="s">
        <v>676</v>
      </c>
      <c r="D25" s="134" t="s">
        <v>20</v>
      </c>
      <c r="E25" s="135">
        <v>5.18</v>
      </c>
      <c r="F25" s="206">
        <v>74000</v>
      </c>
      <c r="G25" s="109"/>
    </row>
    <row r="26" spans="2:7" s="3" customFormat="1">
      <c r="B26" s="119" t="s">
        <v>668</v>
      </c>
      <c r="C26" s="136" t="s">
        <v>677</v>
      </c>
      <c r="D26" s="134" t="s">
        <v>19</v>
      </c>
      <c r="E26" s="137">
        <v>2.2999999999999998</v>
      </c>
      <c r="F26" s="206">
        <v>74000</v>
      </c>
      <c r="G26" s="109"/>
    </row>
    <row r="27" spans="2:7" s="3" customFormat="1">
      <c r="B27" s="207" t="s">
        <v>15</v>
      </c>
      <c r="C27" s="136" t="s">
        <v>678</v>
      </c>
      <c r="D27" s="134" t="s">
        <v>669</v>
      </c>
      <c r="E27" s="137">
        <v>39.700000000000003</v>
      </c>
      <c r="F27" s="206">
        <v>78000</v>
      </c>
      <c r="G27" s="109"/>
    </row>
    <row r="28" spans="2:7" s="3" customFormat="1">
      <c r="B28" s="119" t="s">
        <v>670</v>
      </c>
      <c r="C28" s="135" t="s">
        <v>679</v>
      </c>
      <c r="D28" s="133" t="s">
        <v>19</v>
      </c>
      <c r="E28" s="137">
        <v>3.3</v>
      </c>
      <c r="F28" s="206">
        <v>125000</v>
      </c>
      <c r="G28" s="109"/>
    </row>
    <row r="29" spans="2:7" s="3" customFormat="1">
      <c r="B29" s="207" t="s">
        <v>15</v>
      </c>
      <c r="C29" s="135" t="s">
        <v>680</v>
      </c>
      <c r="D29" s="133" t="s">
        <v>479</v>
      </c>
      <c r="E29" s="137">
        <v>18.72</v>
      </c>
      <c r="F29" s="206">
        <v>70000</v>
      </c>
      <c r="G29" s="109"/>
    </row>
    <row r="30" spans="2:7" s="3" customFormat="1">
      <c r="B30" s="207" t="s">
        <v>15</v>
      </c>
      <c r="C30" s="135" t="s">
        <v>681</v>
      </c>
      <c r="D30" s="134" t="s">
        <v>682</v>
      </c>
      <c r="E30" s="137">
        <v>2.7610000000000001</v>
      </c>
      <c r="F30" s="206">
        <v>73000</v>
      </c>
      <c r="G30" s="109"/>
    </row>
    <row r="31" spans="2:7" s="3" customFormat="1">
      <c r="B31" s="207" t="s">
        <v>1145</v>
      </c>
      <c r="C31" s="135" t="s">
        <v>430</v>
      </c>
      <c r="D31" s="134" t="s">
        <v>1147</v>
      </c>
      <c r="E31" s="137">
        <v>6.7</v>
      </c>
      <c r="F31" s="206">
        <v>136000</v>
      </c>
      <c r="G31" s="109"/>
    </row>
    <row r="32" spans="2:7" s="3" customFormat="1">
      <c r="B32" s="207" t="s">
        <v>1145</v>
      </c>
      <c r="C32" s="135" t="s">
        <v>1152</v>
      </c>
      <c r="D32" s="134" t="s">
        <v>1147</v>
      </c>
      <c r="E32" s="137">
        <v>5.9</v>
      </c>
      <c r="F32" s="206">
        <v>136000</v>
      </c>
      <c r="G32" s="109"/>
    </row>
    <row r="33" spans="1:7" s="3" customFormat="1" ht="15.6">
      <c r="B33" s="207" t="s">
        <v>812</v>
      </c>
      <c r="C33" s="135" t="s">
        <v>813</v>
      </c>
      <c r="D33" s="30" t="s">
        <v>19</v>
      </c>
      <c r="E33" s="137">
        <v>10.26</v>
      </c>
      <c r="F33" s="206">
        <v>120000</v>
      </c>
      <c r="G33" s="109"/>
    </row>
    <row r="34" spans="1:7" s="3" customFormat="1">
      <c r="B34" s="207" t="s">
        <v>1145</v>
      </c>
      <c r="C34" s="135" t="s">
        <v>1149</v>
      </c>
      <c r="D34" s="134" t="s">
        <v>1153</v>
      </c>
      <c r="E34" s="137">
        <v>13.2</v>
      </c>
      <c r="F34" s="206">
        <v>136000</v>
      </c>
      <c r="G34" s="109"/>
    </row>
    <row r="35" spans="1:7" s="3" customFormat="1">
      <c r="B35" s="207" t="s">
        <v>1148</v>
      </c>
      <c r="C35" s="135" t="s">
        <v>1149</v>
      </c>
      <c r="D35" s="30" t="s">
        <v>1147</v>
      </c>
      <c r="E35" s="137">
        <v>6.61</v>
      </c>
      <c r="F35" s="206">
        <v>134000</v>
      </c>
      <c r="G35" s="109"/>
    </row>
    <row r="36" spans="1:7" s="3" customFormat="1">
      <c r="B36" s="119" t="s">
        <v>11</v>
      </c>
      <c r="C36" s="135" t="s">
        <v>1142</v>
      </c>
      <c r="D36" s="30" t="s">
        <v>286</v>
      </c>
      <c r="E36" s="137">
        <v>21.3</v>
      </c>
      <c r="F36" s="206">
        <v>92000</v>
      </c>
      <c r="G36" s="109"/>
    </row>
    <row r="37" spans="1:7" s="3" customFormat="1">
      <c r="B37" s="207" t="s">
        <v>15</v>
      </c>
      <c r="C37" s="135" t="s">
        <v>1142</v>
      </c>
      <c r="D37" s="30" t="s">
        <v>88</v>
      </c>
      <c r="E37" s="137">
        <v>28.4</v>
      </c>
      <c r="F37" s="206">
        <v>106000</v>
      </c>
      <c r="G37" s="109"/>
    </row>
    <row r="38" spans="1:7" s="3" customFormat="1">
      <c r="B38" s="207" t="s">
        <v>1145</v>
      </c>
      <c r="C38" s="135" t="s">
        <v>1146</v>
      </c>
      <c r="D38" s="30" t="s">
        <v>1147</v>
      </c>
      <c r="E38" s="137">
        <v>9.6999999999999993</v>
      </c>
      <c r="F38" s="206">
        <v>136000</v>
      </c>
      <c r="G38" s="109"/>
    </row>
    <row r="39" spans="1:7" s="3" customFormat="1">
      <c r="B39" s="207" t="s">
        <v>59</v>
      </c>
      <c r="C39" s="135" t="s">
        <v>1142</v>
      </c>
      <c r="D39" s="30" t="s">
        <v>1150</v>
      </c>
      <c r="E39" s="137">
        <v>7.34</v>
      </c>
      <c r="F39" s="206">
        <v>170000</v>
      </c>
      <c r="G39" s="109"/>
    </row>
    <row r="40" spans="1:7" s="3" customFormat="1">
      <c r="B40" s="207" t="s">
        <v>1148</v>
      </c>
      <c r="C40" s="135" t="s">
        <v>1154</v>
      </c>
      <c r="D40" s="30" t="s">
        <v>1147</v>
      </c>
      <c r="E40" s="137">
        <v>8.17</v>
      </c>
      <c r="F40" s="206">
        <v>134000</v>
      </c>
      <c r="G40" s="109"/>
    </row>
    <row r="41" spans="1:7">
      <c r="A41" s="1"/>
      <c r="B41" s="208" t="s">
        <v>634</v>
      </c>
      <c r="C41" s="30" t="s">
        <v>633</v>
      </c>
      <c r="D41" s="30" t="s">
        <v>635</v>
      </c>
      <c r="E41" s="21">
        <v>20.21</v>
      </c>
      <c r="F41" s="209">
        <v>210000</v>
      </c>
    </row>
    <row r="42" spans="1:7">
      <c r="A42" s="1"/>
      <c r="B42" s="208" t="s">
        <v>1145</v>
      </c>
      <c r="C42" s="30" t="s">
        <v>444</v>
      </c>
      <c r="D42" s="30" t="s">
        <v>1147</v>
      </c>
      <c r="E42" s="21">
        <v>8.9</v>
      </c>
      <c r="F42" s="209">
        <v>136000</v>
      </c>
    </row>
    <row r="43" spans="1:7">
      <c r="A43" s="1"/>
      <c r="B43" s="208" t="s">
        <v>812</v>
      </c>
      <c r="C43" s="30" t="s">
        <v>824</v>
      </c>
      <c r="D43" s="30" t="s">
        <v>19</v>
      </c>
      <c r="E43" s="21">
        <v>9.3000000000000007</v>
      </c>
      <c r="F43" s="209">
        <v>117000</v>
      </c>
    </row>
    <row r="44" spans="1:7">
      <c r="A44" s="1"/>
      <c r="B44" s="119" t="s">
        <v>820</v>
      </c>
      <c r="C44" s="37" t="s">
        <v>821</v>
      </c>
      <c r="D44" s="37" t="s">
        <v>822</v>
      </c>
      <c r="E44" s="48">
        <v>3.7</v>
      </c>
      <c r="F44" s="209">
        <v>129000</v>
      </c>
    </row>
    <row r="45" spans="1:7">
      <c r="A45" s="1"/>
      <c r="B45" s="119" t="s">
        <v>820</v>
      </c>
      <c r="C45" s="37" t="s">
        <v>823</v>
      </c>
      <c r="D45" s="37" t="s">
        <v>822</v>
      </c>
      <c r="E45" s="48">
        <v>12.3</v>
      </c>
      <c r="F45" s="209">
        <v>129000</v>
      </c>
    </row>
    <row r="46" spans="1:7" customFormat="1" ht="15.6">
      <c r="B46" s="210" t="s">
        <v>15</v>
      </c>
      <c r="C46" s="30" t="s">
        <v>644</v>
      </c>
      <c r="D46" s="30" t="s">
        <v>19</v>
      </c>
      <c r="E46" s="81">
        <v>2.1</v>
      </c>
      <c r="F46" s="209">
        <v>90000</v>
      </c>
      <c r="G46" s="109"/>
    </row>
    <row r="47" spans="1:7" customFormat="1" ht="15.6">
      <c r="B47" s="210" t="s">
        <v>15</v>
      </c>
      <c r="C47" s="30" t="s">
        <v>645</v>
      </c>
      <c r="D47" s="30" t="s">
        <v>20</v>
      </c>
      <c r="E47" s="81">
        <v>3.9</v>
      </c>
      <c r="F47" s="209">
        <v>90000</v>
      </c>
      <c r="G47" s="109"/>
    </row>
    <row r="48" spans="1:7" customFormat="1" ht="15.6">
      <c r="B48" s="210" t="s">
        <v>15</v>
      </c>
      <c r="C48" s="30" t="s">
        <v>646</v>
      </c>
      <c r="D48" s="30" t="s">
        <v>19</v>
      </c>
      <c r="E48" s="81">
        <v>1.88</v>
      </c>
      <c r="F48" s="209">
        <v>90000</v>
      </c>
      <c r="G48" s="109"/>
    </row>
    <row r="49" spans="1:7" customFormat="1" ht="15.6">
      <c r="B49" s="210" t="s">
        <v>15</v>
      </c>
      <c r="C49" s="30" t="s">
        <v>647</v>
      </c>
      <c r="D49" s="30" t="s">
        <v>19</v>
      </c>
      <c r="E49" s="81">
        <v>1.95</v>
      </c>
      <c r="F49" s="209">
        <v>90000</v>
      </c>
      <c r="G49" s="109"/>
    </row>
    <row r="50" spans="1:7" customFormat="1" ht="15.6">
      <c r="B50" s="208" t="s">
        <v>1145</v>
      </c>
      <c r="C50" s="30" t="s">
        <v>1155</v>
      </c>
      <c r="D50" s="30" t="s">
        <v>1147</v>
      </c>
      <c r="E50" s="81">
        <v>8.17</v>
      </c>
      <c r="F50" s="209">
        <v>136000</v>
      </c>
      <c r="G50" s="109"/>
    </row>
    <row r="51" spans="1:7" customFormat="1" ht="15.6">
      <c r="B51" s="210" t="s">
        <v>15</v>
      </c>
      <c r="C51" s="30" t="s">
        <v>639</v>
      </c>
      <c r="D51" s="30" t="s">
        <v>88</v>
      </c>
      <c r="E51" s="81">
        <v>38.31</v>
      </c>
      <c r="F51" s="209">
        <v>180000</v>
      </c>
      <c r="G51" s="109"/>
    </row>
    <row r="52" spans="1:7" customFormat="1" ht="16.2" thickBot="1">
      <c r="B52" s="211" t="s">
        <v>15</v>
      </c>
      <c r="C52" s="130" t="s">
        <v>640</v>
      </c>
      <c r="D52" s="130" t="s">
        <v>88</v>
      </c>
      <c r="E52" s="131">
        <v>79.92</v>
      </c>
      <c r="F52" s="212">
        <v>180000</v>
      </c>
      <c r="G52" s="109"/>
    </row>
    <row r="53" spans="1:7" ht="16.2" thickBot="1">
      <c r="A53" s="1"/>
      <c r="B53" s="314" t="s">
        <v>76</v>
      </c>
      <c r="C53" s="315"/>
      <c r="D53" s="315"/>
      <c r="E53" s="315"/>
      <c r="F53" s="317"/>
    </row>
    <row r="54" spans="1:7">
      <c r="A54" s="1"/>
      <c r="B54" s="213" t="s">
        <v>262</v>
      </c>
      <c r="C54" s="121" t="s">
        <v>112</v>
      </c>
      <c r="D54" s="121" t="s">
        <v>286</v>
      </c>
      <c r="E54" s="121">
        <v>1.1399999999999999</v>
      </c>
      <c r="F54" s="214">
        <v>197000</v>
      </c>
    </row>
    <row r="55" spans="1:7">
      <c r="A55" s="1"/>
      <c r="B55" s="215" t="s">
        <v>262</v>
      </c>
      <c r="C55" s="5" t="s">
        <v>281</v>
      </c>
      <c r="D55" s="7" t="s">
        <v>139</v>
      </c>
      <c r="E55" s="4">
        <v>3.99</v>
      </c>
      <c r="F55" s="216">
        <v>197000</v>
      </c>
    </row>
    <row r="56" spans="1:7">
      <c r="A56" s="1"/>
      <c r="B56" s="215" t="s">
        <v>262</v>
      </c>
      <c r="C56" s="5" t="s">
        <v>480</v>
      </c>
      <c r="D56" s="7" t="s">
        <v>139</v>
      </c>
      <c r="E56" s="4">
        <v>4.3499999999999996</v>
      </c>
      <c r="F56" s="216">
        <v>230000</v>
      </c>
    </row>
    <row r="57" spans="1:7">
      <c r="A57" s="1"/>
      <c r="B57" s="215" t="s">
        <v>262</v>
      </c>
      <c r="C57" s="5" t="s">
        <v>85</v>
      </c>
      <c r="D57" s="5" t="s">
        <v>27</v>
      </c>
      <c r="E57" s="4">
        <v>6.84</v>
      </c>
      <c r="F57" s="216">
        <v>193000</v>
      </c>
    </row>
    <row r="58" spans="1:7">
      <c r="A58" s="1"/>
      <c r="B58" s="215" t="s">
        <v>262</v>
      </c>
      <c r="C58" s="7" t="s">
        <v>83</v>
      </c>
      <c r="D58" s="5" t="s">
        <v>263</v>
      </c>
      <c r="E58" s="4">
        <v>9.6</v>
      </c>
      <c r="F58" s="216">
        <v>190000</v>
      </c>
    </row>
    <row r="59" spans="1:7">
      <c r="A59" s="1"/>
      <c r="B59" s="215" t="s">
        <v>262</v>
      </c>
      <c r="C59" s="7" t="s">
        <v>309</v>
      </c>
      <c r="D59" s="5" t="s">
        <v>379</v>
      </c>
      <c r="E59" s="4">
        <v>14.51</v>
      </c>
      <c r="F59" s="216">
        <v>220000</v>
      </c>
    </row>
    <row r="60" spans="1:7" customFormat="1" ht="15.6">
      <c r="B60" s="119" t="s">
        <v>853</v>
      </c>
      <c r="C60" s="44" t="s">
        <v>284</v>
      </c>
      <c r="D60" s="44" t="s">
        <v>643</v>
      </c>
      <c r="E60" s="187">
        <v>13.566000000000001</v>
      </c>
      <c r="F60" s="217">
        <v>230000</v>
      </c>
    </row>
    <row r="61" spans="1:7" s="3" customFormat="1">
      <c r="B61" s="215" t="s">
        <v>80</v>
      </c>
      <c r="C61" s="5" t="s">
        <v>663</v>
      </c>
      <c r="D61" s="9" t="s">
        <v>664</v>
      </c>
      <c r="E61" s="4">
        <v>9.6</v>
      </c>
      <c r="F61" s="216">
        <v>220000</v>
      </c>
      <c r="G61" s="109"/>
    </row>
    <row r="62" spans="1:7" s="3" customFormat="1">
      <c r="B62" s="215" t="s">
        <v>80</v>
      </c>
      <c r="C62" s="5" t="s">
        <v>665</v>
      </c>
      <c r="D62" s="9" t="s">
        <v>666</v>
      </c>
      <c r="E62" s="4">
        <v>22.6</v>
      </c>
      <c r="F62" s="216">
        <v>190000</v>
      </c>
      <c r="G62" s="109"/>
    </row>
    <row r="63" spans="1:7" s="3" customFormat="1">
      <c r="B63" s="215" t="s">
        <v>170</v>
      </c>
      <c r="C63" s="7" t="s">
        <v>29</v>
      </c>
      <c r="D63" s="5" t="s">
        <v>139</v>
      </c>
      <c r="E63" s="17">
        <v>7.92</v>
      </c>
      <c r="F63" s="216">
        <v>190000</v>
      </c>
      <c r="G63" s="109"/>
    </row>
    <row r="64" spans="1:7">
      <c r="B64" s="215" t="s">
        <v>170</v>
      </c>
      <c r="C64" s="7" t="s">
        <v>310</v>
      </c>
      <c r="D64" s="7" t="s">
        <v>111</v>
      </c>
      <c r="E64" s="4">
        <v>13.68</v>
      </c>
      <c r="F64" s="217">
        <v>230000</v>
      </c>
    </row>
    <row r="65" spans="2:9" s="87" customFormat="1">
      <c r="B65" s="218" t="s">
        <v>262</v>
      </c>
      <c r="C65" s="6" t="s">
        <v>353</v>
      </c>
      <c r="D65" s="6" t="s">
        <v>20</v>
      </c>
      <c r="E65" s="17">
        <v>2.64</v>
      </c>
      <c r="F65" s="216">
        <v>190000</v>
      </c>
      <c r="G65" s="110"/>
    </row>
    <row r="66" spans="2:9" customFormat="1" ht="15.6">
      <c r="B66" s="119" t="s">
        <v>853</v>
      </c>
      <c r="C66" s="44" t="s">
        <v>353</v>
      </c>
      <c r="D66" s="44" t="s">
        <v>854</v>
      </c>
      <c r="E66" s="187">
        <v>23.994</v>
      </c>
      <c r="F66" s="217">
        <v>230000</v>
      </c>
      <c r="G66" s="3"/>
      <c r="H66" s="3"/>
      <c r="I66" s="3"/>
    </row>
    <row r="67" spans="2:9" s="87" customFormat="1">
      <c r="B67" s="215" t="s">
        <v>80</v>
      </c>
      <c r="C67" s="6" t="s">
        <v>852</v>
      </c>
      <c r="D67" s="6" t="s">
        <v>148</v>
      </c>
      <c r="E67" s="17">
        <v>11.4</v>
      </c>
      <c r="F67" s="217">
        <v>230000</v>
      </c>
      <c r="G67" s="110"/>
    </row>
    <row r="68" spans="2:9" s="87" customFormat="1">
      <c r="B68" s="218" t="s">
        <v>262</v>
      </c>
      <c r="C68" s="6" t="s">
        <v>169</v>
      </c>
      <c r="D68" s="6" t="s">
        <v>88</v>
      </c>
      <c r="E68" s="17">
        <v>6.03</v>
      </c>
      <c r="F68" s="216">
        <v>190000</v>
      </c>
      <c r="G68" s="110"/>
    </row>
    <row r="69" spans="2:9" s="3" customFormat="1">
      <c r="B69" s="215" t="s">
        <v>262</v>
      </c>
      <c r="C69" s="5" t="s">
        <v>311</v>
      </c>
      <c r="D69" s="9" t="s">
        <v>20</v>
      </c>
      <c r="E69" s="17">
        <v>3.32</v>
      </c>
      <c r="F69" s="217">
        <v>230000</v>
      </c>
      <c r="G69" s="109"/>
    </row>
    <row r="70" spans="2:9" customFormat="1" ht="15.6">
      <c r="B70" s="219" t="s">
        <v>853</v>
      </c>
      <c r="C70" s="44" t="s">
        <v>169</v>
      </c>
      <c r="D70" s="44" t="s">
        <v>854</v>
      </c>
      <c r="E70" s="187">
        <v>27.414000000000001</v>
      </c>
      <c r="F70" s="217">
        <v>230000</v>
      </c>
      <c r="G70" s="3"/>
      <c r="H70" s="3"/>
      <c r="I70" s="3"/>
    </row>
    <row r="71" spans="2:9" s="87" customFormat="1">
      <c r="B71" s="218" t="s">
        <v>262</v>
      </c>
      <c r="C71" s="6" t="s">
        <v>81</v>
      </c>
      <c r="D71" s="44" t="s">
        <v>148</v>
      </c>
      <c r="E71" s="48">
        <v>15.2</v>
      </c>
      <c r="F71" s="216">
        <v>190000</v>
      </c>
      <c r="H71" s="110"/>
    </row>
    <row r="72" spans="2:9" s="87" customFormat="1">
      <c r="B72" s="218" t="s">
        <v>262</v>
      </c>
      <c r="C72" s="6" t="s">
        <v>706</v>
      </c>
      <c r="D72" s="44" t="s">
        <v>19</v>
      </c>
      <c r="E72" s="48">
        <v>3.8</v>
      </c>
      <c r="F72" s="216">
        <v>190000</v>
      </c>
      <c r="G72" s="110"/>
    </row>
    <row r="73" spans="2:9" s="87" customFormat="1">
      <c r="B73" s="215" t="s">
        <v>80</v>
      </c>
      <c r="C73" s="6" t="s">
        <v>1143</v>
      </c>
      <c r="D73" s="44" t="s">
        <v>1144</v>
      </c>
      <c r="E73" s="48">
        <v>15.071999999999999</v>
      </c>
      <c r="F73" s="216">
        <v>290000</v>
      </c>
      <c r="G73" s="110"/>
    </row>
    <row r="74" spans="2:9" s="87" customFormat="1">
      <c r="B74" s="218" t="s">
        <v>262</v>
      </c>
      <c r="C74" s="6" t="s">
        <v>122</v>
      </c>
      <c r="D74" s="6" t="s">
        <v>20</v>
      </c>
      <c r="E74" s="17">
        <v>4.71</v>
      </c>
      <c r="F74" s="216">
        <v>190000</v>
      </c>
      <c r="G74" s="110"/>
    </row>
    <row r="75" spans="2:9" s="87" customFormat="1">
      <c r="B75" s="218" t="s">
        <v>360</v>
      </c>
      <c r="C75" s="6" t="s">
        <v>122</v>
      </c>
      <c r="D75" s="6" t="s">
        <v>19</v>
      </c>
      <c r="E75" s="17">
        <v>2.36</v>
      </c>
      <c r="F75" s="216">
        <v>190000</v>
      </c>
      <c r="G75" s="110"/>
    </row>
    <row r="76" spans="2:9" customFormat="1" ht="15.6">
      <c r="B76" s="219" t="s">
        <v>853</v>
      </c>
      <c r="C76" s="44" t="s">
        <v>122</v>
      </c>
      <c r="D76" s="44" t="s">
        <v>379</v>
      </c>
      <c r="E76" s="187">
        <v>33.404000000000003</v>
      </c>
      <c r="F76" s="217">
        <v>230000</v>
      </c>
      <c r="G76" s="3"/>
      <c r="H76" s="3"/>
      <c r="I76" s="3"/>
    </row>
    <row r="77" spans="2:9" s="87" customFormat="1">
      <c r="B77" s="218" t="s">
        <v>262</v>
      </c>
      <c r="C77" s="6" t="s">
        <v>86</v>
      </c>
      <c r="D77" s="6" t="s">
        <v>20</v>
      </c>
      <c r="E77" s="17">
        <v>5.66</v>
      </c>
      <c r="F77" s="216">
        <v>190000</v>
      </c>
      <c r="G77" s="110"/>
    </row>
    <row r="78" spans="2:9" s="87" customFormat="1">
      <c r="B78" s="218" t="s">
        <v>235</v>
      </c>
      <c r="C78" s="6" t="s">
        <v>359</v>
      </c>
      <c r="D78" s="6" t="s">
        <v>19</v>
      </c>
      <c r="E78" s="17">
        <v>1.9</v>
      </c>
      <c r="F78" s="216">
        <v>190000</v>
      </c>
      <c r="G78" s="110"/>
    </row>
    <row r="79" spans="2:9" s="87" customFormat="1">
      <c r="B79" s="218" t="s">
        <v>262</v>
      </c>
      <c r="C79" s="6" t="s">
        <v>114</v>
      </c>
      <c r="D79" s="6" t="s">
        <v>20</v>
      </c>
      <c r="E79" s="17">
        <v>7.6</v>
      </c>
      <c r="F79" s="216">
        <v>192000</v>
      </c>
      <c r="G79" s="110"/>
    </row>
    <row r="80" spans="2:9" s="3" customFormat="1">
      <c r="B80" s="215" t="s">
        <v>331</v>
      </c>
      <c r="C80" s="7" t="s">
        <v>332</v>
      </c>
      <c r="D80" s="22" t="s">
        <v>19</v>
      </c>
      <c r="E80" s="4">
        <v>5.63</v>
      </c>
      <c r="F80" s="217">
        <v>690000</v>
      </c>
      <c r="G80" s="109"/>
    </row>
    <row r="81" spans="2:7" s="87" customFormat="1">
      <c r="B81" s="218" t="s">
        <v>262</v>
      </c>
      <c r="C81" s="6" t="s">
        <v>428</v>
      </c>
      <c r="D81" s="6" t="s">
        <v>19</v>
      </c>
      <c r="E81" s="17">
        <v>1.53</v>
      </c>
      <c r="F81" s="216">
        <v>195000</v>
      </c>
      <c r="G81" s="110"/>
    </row>
    <row r="82" spans="2:7" s="87" customFormat="1">
      <c r="B82" s="220" t="s">
        <v>262</v>
      </c>
      <c r="C82" s="6" t="s">
        <v>358</v>
      </c>
      <c r="D82" s="6" t="s">
        <v>20</v>
      </c>
      <c r="E82" s="17">
        <v>9.5</v>
      </c>
      <c r="F82" s="216">
        <v>192000</v>
      </c>
      <c r="G82" s="110"/>
    </row>
    <row r="83" spans="2:7" s="87" customFormat="1">
      <c r="B83" s="220" t="s">
        <v>262</v>
      </c>
      <c r="C83" s="5" t="s">
        <v>429</v>
      </c>
      <c r="D83" s="6" t="s">
        <v>19</v>
      </c>
      <c r="E83" s="44">
        <v>5.65</v>
      </c>
      <c r="F83" s="221">
        <v>275000</v>
      </c>
      <c r="G83" s="110"/>
    </row>
    <row r="84" spans="2:7" s="87" customFormat="1">
      <c r="B84" s="220" t="s">
        <v>262</v>
      </c>
      <c r="C84" s="5" t="s">
        <v>430</v>
      </c>
      <c r="D84" s="6" t="s">
        <v>19</v>
      </c>
      <c r="E84" s="48">
        <v>6.6</v>
      </c>
      <c r="F84" s="221">
        <v>275000</v>
      </c>
      <c r="G84" s="110"/>
    </row>
    <row r="85" spans="2:7" s="87" customFormat="1">
      <c r="B85" s="220" t="s">
        <v>431</v>
      </c>
      <c r="C85" s="5" t="s">
        <v>432</v>
      </c>
      <c r="D85" s="6" t="s">
        <v>19</v>
      </c>
      <c r="E85" s="44">
        <v>3.77</v>
      </c>
      <c r="F85" s="221">
        <v>275000</v>
      </c>
      <c r="G85" s="110"/>
    </row>
    <row r="86" spans="2:7" s="87" customFormat="1">
      <c r="B86" s="220" t="s">
        <v>431</v>
      </c>
      <c r="C86" s="5" t="s">
        <v>433</v>
      </c>
      <c r="D86" s="6" t="s">
        <v>19</v>
      </c>
      <c r="E86" s="44">
        <v>4.24</v>
      </c>
      <c r="F86" s="221">
        <v>275000</v>
      </c>
      <c r="G86" s="110"/>
    </row>
    <row r="87" spans="2:7" s="87" customFormat="1" ht="15.6" thickBot="1">
      <c r="B87" s="222" t="s">
        <v>431</v>
      </c>
      <c r="C87" s="8" t="s">
        <v>434</v>
      </c>
      <c r="D87" s="107" t="s">
        <v>19</v>
      </c>
      <c r="E87" s="65">
        <v>4.71</v>
      </c>
      <c r="F87" s="223">
        <v>275000</v>
      </c>
      <c r="G87" s="110"/>
    </row>
    <row r="88" spans="2:7" s="3" customFormat="1" ht="16.2" thickBot="1">
      <c r="B88" s="296" t="s">
        <v>385</v>
      </c>
      <c r="C88" s="297"/>
      <c r="D88" s="297"/>
      <c r="E88" s="298"/>
      <c r="F88" s="299"/>
      <c r="G88" s="109"/>
    </row>
    <row r="89" spans="2:7" s="3" customFormat="1" ht="15.6" thickBot="1">
      <c r="B89" s="224" t="s">
        <v>14</v>
      </c>
      <c r="C89" s="151" t="s">
        <v>814</v>
      </c>
      <c r="D89" s="151" t="s">
        <v>12</v>
      </c>
      <c r="E89" s="152">
        <v>17.5</v>
      </c>
      <c r="F89" s="225">
        <v>65000</v>
      </c>
      <c r="G89" s="103"/>
    </row>
    <row r="90" spans="2:7" s="3" customFormat="1" ht="16.2" thickBot="1">
      <c r="B90" s="296" t="s">
        <v>386</v>
      </c>
      <c r="C90" s="297"/>
      <c r="D90" s="297"/>
      <c r="E90" s="298"/>
      <c r="F90" s="299"/>
      <c r="G90" s="103"/>
    </row>
    <row r="91" spans="2:7" s="3" customFormat="1" ht="15.6" thickBot="1">
      <c r="B91" s="226" t="s">
        <v>11</v>
      </c>
      <c r="C91" s="150" t="s">
        <v>349</v>
      </c>
      <c r="D91" s="150" t="s">
        <v>12</v>
      </c>
      <c r="E91" s="105">
        <v>20.6</v>
      </c>
      <c r="F91" s="227">
        <v>75000</v>
      </c>
      <c r="G91" s="103"/>
    </row>
    <row r="92" spans="2:7" s="3" customFormat="1" ht="16.2" thickBot="1">
      <c r="B92" s="332" t="s">
        <v>156</v>
      </c>
      <c r="C92" s="333"/>
      <c r="D92" s="333"/>
      <c r="E92" s="334"/>
      <c r="F92" s="335"/>
      <c r="G92" s="109"/>
    </row>
    <row r="93" spans="2:7" s="3" customFormat="1">
      <c r="B93" s="228" t="s">
        <v>59</v>
      </c>
      <c r="C93" s="34" t="s">
        <v>368</v>
      </c>
      <c r="D93" s="34" t="s">
        <v>12</v>
      </c>
      <c r="E93" s="176">
        <v>6.43</v>
      </c>
      <c r="F93" s="214">
        <v>115000</v>
      </c>
      <c r="G93" s="109"/>
    </row>
    <row r="94" spans="2:7" s="3" customFormat="1" ht="15.6" thickBot="1">
      <c r="B94" s="229" t="s">
        <v>421</v>
      </c>
      <c r="C94" s="8" t="s">
        <v>818</v>
      </c>
      <c r="D94" s="8" t="s">
        <v>819</v>
      </c>
      <c r="E94" s="177">
        <v>13.91</v>
      </c>
      <c r="F94" s="230">
        <v>95000</v>
      </c>
      <c r="G94" s="109"/>
    </row>
    <row r="95" spans="2:7" s="3" customFormat="1" ht="16.2" thickBot="1">
      <c r="B95" s="343" t="s">
        <v>157</v>
      </c>
      <c r="C95" s="316"/>
      <c r="D95" s="316"/>
      <c r="E95" s="316"/>
      <c r="F95" s="344"/>
      <c r="G95" s="109"/>
    </row>
    <row r="96" spans="2:7" customFormat="1" ht="15.6">
      <c r="B96" s="231" t="s">
        <v>347</v>
      </c>
      <c r="C96" s="166" t="s">
        <v>346</v>
      </c>
      <c r="D96" s="166" t="s">
        <v>12</v>
      </c>
      <c r="E96" s="167">
        <v>44.55</v>
      </c>
      <c r="F96" s="232">
        <v>78000</v>
      </c>
      <c r="G96" s="112"/>
    </row>
    <row r="97" spans="2:7" customFormat="1" ht="16.2" thickBot="1">
      <c r="B97" s="233" t="s">
        <v>347</v>
      </c>
      <c r="C97" s="162" t="s">
        <v>348</v>
      </c>
      <c r="D97" s="162" t="s">
        <v>12</v>
      </c>
      <c r="E97" s="163">
        <v>5.4</v>
      </c>
      <c r="F97" s="227">
        <v>78000</v>
      </c>
      <c r="G97" s="109"/>
    </row>
    <row r="98" spans="2:7" s="3" customFormat="1" ht="16.2" thickBot="1">
      <c r="B98" s="332" t="s">
        <v>189</v>
      </c>
      <c r="C98" s="333"/>
      <c r="D98" s="333"/>
      <c r="E98" s="333"/>
      <c r="F98" s="335"/>
      <c r="G98" s="109"/>
    </row>
    <row r="99" spans="2:7" s="3" customFormat="1">
      <c r="B99" s="234" t="s">
        <v>11</v>
      </c>
      <c r="C99" s="10" t="s">
        <v>1161</v>
      </c>
      <c r="D99" s="10"/>
      <c r="E99" s="38">
        <v>4.74</v>
      </c>
      <c r="F99" s="214">
        <v>75000</v>
      </c>
      <c r="G99" s="109"/>
    </row>
    <row r="100" spans="2:7" s="3" customFormat="1">
      <c r="B100" s="180" t="s">
        <v>15</v>
      </c>
      <c r="C100" s="7" t="s">
        <v>1156</v>
      </c>
      <c r="D100" s="7"/>
      <c r="E100" s="4">
        <v>5.28</v>
      </c>
      <c r="F100" s="216">
        <v>90000</v>
      </c>
      <c r="G100" s="109"/>
    </row>
    <row r="101" spans="2:7" s="3" customFormat="1">
      <c r="B101" s="180" t="s">
        <v>11</v>
      </c>
      <c r="C101" s="7" t="s">
        <v>653</v>
      </c>
      <c r="D101" s="7" t="s">
        <v>654</v>
      </c>
      <c r="E101" s="4">
        <v>1.43</v>
      </c>
      <c r="F101" s="216">
        <v>80000</v>
      </c>
      <c r="G101" s="109"/>
    </row>
    <row r="102" spans="2:7" s="3" customFormat="1">
      <c r="B102" s="180" t="s">
        <v>15</v>
      </c>
      <c r="C102" s="7" t="s">
        <v>367</v>
      </c>
      <c r="D102" s="7"/>
      <c r="E102" s="4">
        <v>1.39</v>
      </c>
      <c r="F102" s="216">
        <v>129000</v>
      </c>
      <c r="G102" s="109"/>
    </row>
    <row r="103" spans="2:7" s="3" customFormat="1">
      <c r="B103" s="180" t="s">
        <v>15</v>
      </c>
      <c r="C103" s="7" t="s">
        <v>1157</v>
      </c>
      <c r="D103" s="7"/>
      <c r="E103" s="4">
        <v>19.87</v>
      </c>
      <c r="F103" s="216">
        <v>129000</v>
      </c>
      <c r="G103" s="109"/>
    </row>
    <row r="104" spans="2:7" s="3" customFormat="1">
      <c r="B104" s="180" t="s">
        <v>1158</v>
      </c>
      <c r="C104" s="7" t="s">
        <v>1157</v>
      </c>
      <c r="D104" s="7"/>
      <c r="E104" s="4">
        <v>5.14</v>
      </c>
      <c r="F104" s="216">
        <v>431000</v>
      </c>
      <c r="G104" s="109"/>
    </row>
    <row r="105" spans="2:7" s="3" customFormat="1" ht="15.6" thickBot="1">
      <c r="B105" s="235" t="s">
        <v>1160</v>
      </c>
      <c r="C105" s="12" t="s">
        <v>1159</v>
      </c>
      <c r="D105" s="12"/>
      <c r="E105" s="18">
        <v>5.71</v>
      </c>
      <c r="F105" s="230">
        <v>540000</v>
      </c>
      <c r="G105" s="109"/>
    </row>
    <row r="106" spans="2:7" s="3" customFormat="1" ht="16.2" thickBot="1">
      <c r="B106" s="339" t="s">
        <v>102</v>
      </c>
      <c r="C106" s="339"/>
      <c r="D106" s="339"/>
      <c r="E106" s="339"/>
      <c r="F106" s="339"/>
      <c r="G106" s="109"/>
    </row>
    <row r="107" spans="2:7" s="3" customFormat="1" ht="15.6" thickBot="1">
      <c r="B107" s="236" t="s">
        <v>210</v>
      </c>
      <c r="C107" s="164" t="s">
        <v>234</v>
      </c>
      <c r="D107" s="164" t="s">
        <v>209</v>
      </c>
      <c r="E107" s="152">
        <v>9.7200000000000006</v>
      </c>
      <c r="F107" s="225">
        <v>90000</v>
      </c>
      <c r="G107" s="109"/>
    </row>
    <row r="108" spans="2:7" s="3" customFormat="1" ht="16.2" thickBot="1">
      <c r="B108" s="336" t="s">
        <v>25</v>
      </c>
      <c r="C108" s="337"/>
      <c r="D108" s="337"/>
      <c r="E108" s="337"/>
      <c r="F108" s="338"/>
      <c r="G108" s="109"/>
    </row>
    <row r="109" spans="2:7" s="3" customFormat="1">
      <c r="B109" s="237" t="s">
        <v>35</v>
      </c>
      <c r="C109" s="129" t="s">
        <v>34</v>
      </c>
      <c r="D109" s="106" t="s">
        <v>215</v>
      </c>
      <c r="E109" s="94">
        <v>12.19</v>
      </c>
      <c r="F109" s="232">
        <v>109000</v>
      </c>
      <c r="G109" s="109"/>
    </row>
    <row r="110" spans="2:7" s="3" customFormat="1">
      <c r="B110" s="180">
        <v>20</v>
      </c>
      <c r="C110" s="5" t="s">
        <v>437</v>
      </c>
      <c r="D110" s="7" t="s">
        <v>12</v>
      </c>
      <c r="E110" s="4">
        <v>2.0299999999999998</v>
      </c>
      <c r="F110" s="216">
        <v>95000</v>
      </c>
      <c r="G110" s="109"/>
    </row>
    <row r="111" spans="2:7">
      <c r="B111" s="207">
        <v>20</v>
      </c>
      <c r="C111" s="78" t="s">
        <v>36</v>
      </c>
      <c r="D111" s="26" t="s">
        <v>767</v>
      </c>
      <c r="E111" s="21">
        <f>15.31-1.704-1.688-1.705-1.691-1.705</f>
        <v>6.8169999999999984</v>
      </c>
      <c r="F111" s="79">
        <v>97000</v>
      </c>
      <c r="G111" s="2"/>
    </row>
    <row r="112" spans="2:7">
      <c r="B112" s="238" t="s">
        <v>762</v>
      </c>
      <c r="C112" s="78" t="s">
        <v>766</v>
      </c>
      <c r="D112" s="154" t="s">
        <v>765</v>
      </c>
      <c r="E112" s="153">
        <v>39</v>
      </c>
      <c r="F112" s="239">
        <v>112000</v>
      </c>
      <c r="G112" s="2"/>
    </row>
    <row r="113" spans="2:7" s="3" customFormat="1">
      <c r="B113" s="207" t="s">
        <v>659</v>
      </c>
      <c r="C113" s="26" t="s">
        <v>658</v>
      </c>
      <c r="D113" s="28" t="s">
        <v>660</v>
      </c>
      <c r="E113" s="4">
        <v>2.96</v>
      </c>
      <c r="F113" s="209">
        <v>216000</v>
      </c>
      <c r="G113" s="109"/>
    </row>
    <row r="114" spans="2:7">
      <c r="B114" s="238" t="s">
        <v>762</v>
      </c>
      <c r="C114" s="78" t="s">
        <v>761</v>
      </c>
      <c r="D114" s="155" t="s">
        <v>760</v>
      </c>
      <c r="E114" s="153">
        <v>60</v>
      </c>
      <c r="F114" s="239">
        <v>112000</v>
      </c>
      <c r="G114" s="2"/>
    </row>
    <row r="115" spans="2:7">
      <c r="B115" s="238" t="s">
        <v>764</v>
      </c>
      <c r="C115" s="78" t="s">
        <v>761</v>
      </c>
      <c r="D115" s="155" t="s">
        <v>763</v>
      </c>
      <c r="E115" s="153">
        <f>8.385-2.782</f>
        <v>5.6029999999999998</v>
      </c>
      <c r="F115" s="239">
        <v>112000</v>
      </c>
      <c r="G115" s="2"/>
    </row>
    <row r="116" spans="2:7">
      <c r="B116" s="207" t="s">
        <v>641</v>
      </c>
      <c r="C116" s="26" t="s">
        <v>143</v>
      </c>
      <c r="D116" s="28" t="s">
        <v>642</v>
      </c>
      <c r="E116" s="4">
        <v>13.73</v>
      </c>
      <c r="F116" s="216">
        <v>110000</v>
      </c>
    </row>
    <row r="117" spans="2:7">
      <c r="B117" s="207" t="s">
        <v>217</v>
      </c>
      <c r="C117" s="5" t="s">
        <v>350</v>
      </c>
      <c r="D117" s="7" t="s">
        <v>436</v>
      </c>
      <c r="E117" s="17">
        <v>15.2</v>
      </c>
      <c r="F117" s="216">
        <v>80000</v>
      </c>
      <c r="G117" s="2"/>
    </row>
    <row r="118" spans="2:7" ht="15.6" thickBot="1">
      <c r="B118" s="240" t="s">
        <v>100</v>
      </c>
      <c r="C118" s="12" t="s">
        <v>351</v>
      </c>
      <c r="D118" s="12" t="s">
        <v>352</v>
      </c>
      <c r="E118" s="18">
        <v>9.34</v>
      </c>
      <c r="F118" s="230">
        <v>115000</v>
      </c>
      <c r="G118" s="2"/>
    </row>
    <row r="119" spans="2:7" ht="16.2" thickBot="1">
      <c r="B119" s="336" t="s">
        <v>42</v>
      </c>
      <c r="C119" s="337"/>
      <c r="D119" s="337"/>
      <c r="E119" s="337"/>
      <c r="F119" s="338"/>
      <c r="G119" s="2"/>
    </row>
    <row r="120" spans="2:7">
      <c r="B120" s="241" t="s">
        <v>15</v>
      </c>
      <c r="C120" s="144" t="s">
        <v>695</v>
      </c>
      <c r="D120" s="70" t="s">
        <v>395</v>
      </c>
      <c r="E120" s="146">
        <v>4.2549999999999999</v>
      </c>
      <c r="F120" s="205">
        <v>390000</v>
      </c>
      <c r="G120" s="2"/>
    </row>
    <row r="121" spans="2:7">
      <c r="B121" s="242" t="s">
        <v>15</v>
      </c>
      <c r="C121" s="135" t="s">
        <v>696</v>
      </c>
      <c r="D121" s="78" t="s">
        <v>694</v>
      </c>
      <c r="E121" s="137">
        <v>3.25</v>
      </c>
      <c r="F121" s="206">
        <v>390000</v>
      </c>
      <c r="G121" s="2"/>
    </row>
    <row r="122" spans="2:7">
      <c r="B122" s="180">
        <v>20</v>
      </c>
      <c r="C122" s="7" t="s">
        <v>265</v>
      </c>
      <c r="D122" s="42" t="s">
        <v>266</v>
      </c>
      <c r="E122" s="4">
        <v>75</v>
      </c>
      <c r="F122" s="216">
        <v>200000</v>
      </c>
    </row>
    <row r="123" spans="2:7">
      <c r="B123" s="180">
        <v>20</v>
      </c>
      <c r="C123" s="7" t="s">
        <v>99</v>
      </c>
      <c r="D123" s="7" t="s">
        <v>586</v>
      </c>
      <c r="E123" s="4">
        <v>6.56</v>
      </c>
      <c r="F123" s="216">
        <v>135000</v>
      </c>
    </row>
    <row r="124" spans="2:7" s="3" customFormat="1">
      <c r="B124" s="180" t="s">
        <v>43</v>
      </c>
      <c r="C124" s="7" t="s">
        <v>127</v>
      </c>
      <c r="D124" s="7"/>
      <c r="E124" s="4">
        <v>1.5</v>
      </c>
      <c r="F124" s="216">
        <v>139000</v>
      </c>
      <c r="G124" s="109"/>
    </row>
    <row r="125" spans="2:7">
      <c r="B125" s="180">
        <v>20</v>
      </c>
      <c r="C125" s="7" t="s">
        <v>162</v>
      </c>
      <c r="D125" s="7" t="s">
        <v>725</v>
      </c>
      <c r="E125" s="4">
        <v>4.25</v>
      </c>
      <c r="F125" s="216">
        <v>135000</v>
      </c>
    </row>
    <row r="126" spans="2:7">
      <c r="B126" s="180" t="s">
        <v>15</v>
      </c>
      <c r="C126" s="7" t="s">
        <v>691</v>
      </c>
      <c r="D126" s="7" t="s">
        <v>128</v>
      </c>
      <c r="E126" s="4">
        <v>2.2599999999999998</v>
      </c>
      <c r="F126" s="216">
        <v>139000</v>
      </c>
    </row>
    <row r="127" spans="2:7">
      <c r="B127" s="180">
        <v>20</v>
      </c>
      <c r="C127" s="7" t="s">
        <v>396</v>
      </c>
      <c r="D127" s="42" t="s">
        <v>649</v>
      </c>
      <c r="E127" s="4">
        <v>8.3000000000000007</v>
      </c>
      <c r="F127" s="216">
        <v>135000</v>
      </c>
    </row>
    <row r="128" spans="2:7">
      <c r="B128" s="180">
        <v>20</v>
      </c>
      <c r="C128" s="7" t="s">
        <v>396</v>
      </c>
      <c r="D128" s="42" t="s">
        <v>726</v>
      </c>
      <c r="E128" s="4">
        <v>0.43</v>
      </c>
      <c r="F128" s="216">
        <v>135000</v>
      </c>
    </row>
    <row r="129" spans="2:7">
      <c r="B129" s="238">
        <v>20</v>
      </c>
      <c r="C129" s="78" t="s">
        <v>800</v>
      </c>
      <c r="D129" s="157" t="s">
        <v>799</v>
      </c>
      <c r="E129" s="21">
        <f>18.865-1.18</f>
        <v>17.684999999999999</v>
      </c>
      <c r="F129" s="79">
        <v>143000</v>
      </c>
      <c r="G129" s="2"/>
    </row>
    <row r="130" spans="2:7">
      <c r="B130" s="180">
        <v>20</v>
      </c>
      <c r="C130" s="7" t="s">
        <v>650</v>
      </c>
      <c r="D130" s="42" t="s">
        <v>374</v>
      </c>
      <c r="E130" s="4">
        <v>41.08</v>
      </c>
      <c r="F130" s="216">
        <v>135000</v>
      </c>
    </row>
    <row r="131" spans="2:7">
      <c r="B131" s="180" t="s">
        <v>15</v>
      </c>
      <c r="C131" s="7" t="s">
        <v>650</v>
      </c>
      <c r="D131" s="42" t="s">
        <v>374</v>
      </c>
      <c r="E131" s="4">
        <v>24.21</v>
      </c>
      <c r="F131" s="216">
        <v>139000</v>
      </c>
    </row>
    <row r="132" spans="2:7">
      <c r="B132" s="180" t="s">
        <v>438</v>
      </c>
      <c r="C132" s="7" t="s">
        <v>439</v>
      </c>
      <c r="D132" s="141" t="s">
        <v>440</v>
      </c>
      <c r="E132" s="141">
        <v>28.85</v>
      </c>
      <c r="F132" s="216">
        <v>125000</v>
      </c>
    </row>
    <row r="133" spans="2:7">
      <c r="B133" s="180">
        <v>20</v>
      </c>
      <c r="C133" s="7" t="s">
        <v>104</v>
      </c>
      <c r="D133" s="7" t="s">
        <v>248</v>
      </c>
      <c r="E133" s="4">
        <v>44</v>
      </c>
      <c r="F133" s="216">
        <v>110000</v>
      </c>
    </row>
    <row r="134" spans="2:7" customFormat="1" ht="15.6">
      <c r="B134" s="243" t="s">
        <v>599</v>
      </c>
      <c r="C134" s="42" t="s">
        <v>1165</v>
      </c>
      <c r="D134" s="42"/>
      <c r="E134" s="42">
        <v>5.0650000000000004</v>
      </c>
      <c r="F134" s="9">
        <v>250000</v>
      </c>
    </row>
    <row r="135" spans="2:7" customFormat="1" ht="15.6">
      <c r="B135" s="243" t="s">
        <v>1163</v>
      </c>
      <c r="C135" s="42" t="s">
        <v>1164</v>
      </c>
      <c r="D135" s="42"/>
      <c r="E135" s="42">
        <v>11.78</v>
      </c>
      <c r="F135" s="9">
        <v>240000</v>
      </c>
    </row>
    <row r="136" spans="2:7" customFormat="1" ht="15.6">
      <c r="B136" s="243" t="s">
        <v>1166</v>
      </c>
      <c r="C136" s="42" t="s">
        <v>1167</v>
      </c>
      <c r="D136" s="42"/>
      <c r="E136" s="42">
        <v>18.14</v>
      </c>
      <c r="F136" s="9">
        <v>250000</v>
      </c>
    </row>
    <row r="137" spans="2:7">
      <c r="B137" s="207" t="s">
        <v>762</v>
      </c>
      <c r="C137" s="7" t="s">
        <v>802</v>
      </c>
      <c r="D137" s="142" t="s">
        <v>801</v>
      </c>
      <c r="E137" s="21">
        <f>15.16-0.771-0.966-5-1.465+12.005-0.52-0.252-3.106-1.693-0.247-4.913-0.151-0.406-1.504-0.975</f>
        <v>5.1960000000000033</v>
      </c>
      <c r="F137" s="79">
        <v>139000</v>
      </c>
      <c r="G137" s="2"/>
    </row>
    <row r="138" spans="2:7" customFormat="1" ht="15.6">
      <c r="B138" s="243" t="s">
        <v>1141</v>
      </c>
      <c r="C138" s="42" t="s">
        <v>1168</v>
      </c>
      <c r="D138" s="42"/>
      <c r="E138" s="42">
        <v>3.72</v>
      </c>
      <c r="F138" s="9">
        <v>139000</v>
      </c>
    </row>
    <row r="139" spans="2:7">
      <c r="B139" s="180">
        <v>20</v>
      </c>
      <c r="C139" s="7" t="s">
        <v>50</v>
      </c>
      <c r="D139" s="7" t="s">
        <v>649</v>
      </c>
      <c r="E139" s="4">
        <v>2.4</v>
      </c>
      <c r="F139" s="216">
        <v>135000</v>
      </c>
    </row>
    <row r="140" spans="2:7">
      <c r="B140" s="180">
        <v>20</v>
      </c>
      <c r="C140" s="7" t="s">
        <v>441</v>
      </c>
      <c r="D140" s="7"/>
      <c r="E140" s="4">
        <v>6.89</v>
      </c>
      <c r="F140" s="216">
        <v>135000</v>
      </c>
    </row>
    <row r="141" spans="2:7">
      <c r="B141" s="207" t="s">
        <v>804</v>
      </c>
      <c r="C141" s="7" t="s">
        <v>79</v>
      </c>
      <c r="D141" s="157" t="s">
        <v>803</v>
      </c>
      <c r="E141" s="153">
        <v>21.684000000000001</v>
      </c>
      <c r="F141" s="239">
        <v>105000</v>
      </c>
      <c r="G141" s="2"/>
    </row>
    <row r="142" spans="2:7">
      <c r="B142" s="207" t="s">
        <v>762</v>
      </c>
      <c r="C142" s="7" t="s">
        <v>805</v>
      </c>
      <c r="D142" s="157"/>
      <c r="E142" s="153">
        <v>21.93</v>
      </c>
      <c r="F142" s="239">
        <v>139000</v>
      </c>
      <c r="G142" s="2"/>
    </row>
    <row r="143" spans="2:7">
      <c r="B143" s="207" t="s">
        <v>762</v>
      </c>
      <c r="C143" s="7" t="s">
        <v>62</v>
      </c>
      <c r="D143" s="157" t="s">
        <v>789</v>
      </c>
      <c r="E143" s="153">
        <v>16.190000000000001</v>
      </c>
      <c r="F143" s="239">
        <v>139000</v>
      </c>
      <c r="G143" s="2"/>
    </row>
    <row r="144" spans="2:7">
      <c r="B144" s="207" t="s">
        <v>762</v>
      </c>
      <c r="C144" s="7" t="s">
        <v>62</v>
      </c>
      <c r="D144" s="157" t="s">
        <v>788</v>
      </c>
      <c r="E144" s="153">
        <v>15.87</v>
      </c>
      <c r="F144" s="239">
        <v>139000</v>
      </c>
      <c r="G144" s="2"/>
    </row>
    <row r="145" spans="2:7">
      <c r="B145" s="207" t="s">
        <v>778</v>
      </c>
      <c r="C145" s="7" t="s">
        <v>62</v>
      </c>
      <c r="D145" s="157" t="s">
        <v>790</v>
      </c>
      <c r="E145" s="153">
        <f>19.299+6.804</f>
        <v>26.103000000000002</v>
      </c>
      <c r="F145" s="239">
        <v>143000</v>
      </c>
      <c r="G145" s="2"/>
    </row>
    <row r="146" spans="2:7">
      <c r="B146" s="207" t="s">
        <v>762</v>
      </c>
      <c r="C146" s="7" t="s">
        <v>389</v>
      </c>
      <c r="D146" s="154" t="s">
        <v>791</v>
      </c>
      <c r="E146" s="153">
        <v>29.32</v>
      </c>
      <c r="F146" s="239">
        <v>139000</v>
      </c>
      <c r="G146" s="2"/>
    </row>
    <row r="147" spans="2:7">
      <c r="B147" s="207" t="s">
        <v>778</v>
      </c>
      <c r="C147" s="7" t="s">
        <v>389</v>
      </c>
      <c r="D147" s="154" t="s">
        <v>792</v>
      </c>
      <c r="E147" s="153">
        <v>3.234</v>
      </c>
      <c r="F147" s="239">
        <v>139000</v>
      </c>
      <c r="G147" s="2"/>
    </row>
    <row r="148" spans="2:7">
      <c r="B148" s="207" t="s">
        <v>778</v>
      </c>
      <c r="C148" s="7" t="s">
        <v>497</v>
      </c>
      <c r="D148" s="154" t="s">
        <v>794</v>
      </c>
      <c r="E148" s="153">
        <f>0.436+20.203</f>
        <v>20.638999999999999</v>
      </c>
      <c r="F148" s="239">
        <v>143000</v>
      </c>
      <c r="G148" s="2"/>
    </row>
    <row r="149" spans="2:7">
      <c r="B149" s="207" t="s">
        <v>778</v>
      </c>
      <c r="C149" s="7" t="s">
        <v>497</v>
      </c>
      <c r="D149" s="154" t="s">
        <v>793</v>
      </c>
      <c r="E149" s="153">
        <v>21.95</v>
      </c>
      <c r="F149" s="239">
        <v>143000</v>
      </c>
      <c r="G149" s="2"/>
    </row>
    <row r="150" spans="2:7">
      <c r="B150" s="238" t="s">
        <v>778</v>
      </c>
      <c r="C150" s="7" t="s">
        <v>796</v>
      </c>
      <c r="D150" s="142" t="s">
        <v>795</v>
      </c>
      <c r="E150" s="153">
        <v>6.3689999999999998</v>
      </c>
      <c r="F150" s="239">
        <v>139000</v>
      </c>
      <c r="G150" s="2"/>
    </row>
    <row r="151" spans="2:7">
      <c r="B151" s="238" t="s">
        <v>762</v>
      </c>
      <c r="C151" s="7" t="s">
        <v>797</v>
      </c>
      <c r="D151" s="142" t="s">
        <v>798</v>
      </c>
      <c r="E151" s="153">
        <v>20.440000000000001</v>
      </c>
      <c r="F151" s="239">
        <v>139000</v>
      </c>
      <c r="G151" s="2"/>
    </row>
    <row r="152" spans="2:7">
      <c r="B152" s="238" t="s">
        <v>762</v>
      </c>
      <c r="C152" s="7" t="s">
        <v>797</v>
      </c>
      <c r="D152" s="7" t="s">
        <v>780</v>
      </c>
      <c r="E152" s="153">
        <v>20</v>
      </c>
      <c r="F152" s="239">
        <v>139000</v>
      </c>
      <c r="G152" s="2"/>
    </row>
    <row r="153" spans="2:7" customFormat="1" ht="15.6">
      <c r="B153" s="243" t="s">
        <v>1148</v>
      </c>
      <c r="C153" s="42" t="s">
        <v>797</v>
      </c>
      <c r="D153" s="42"/>
      <c r="E153" s="42">
        <v>21.669</v>
      </c>
      <c r="F153" s="9">
        <v>190000</v>
      </c>
    </row>
    <row r="154" spans="2:7">
      <c r="B154" s="238" t="s">
        <v>762</v>
      </c>
      <c r="C154" s="7" t="s">
        <v>75</v>
      </c>
      <c r="D154" s="158" t="s">
        <v>784</v>
      </c>
      <c r="E154" s="153">
        <v>27.33</v>
      </c>
      <c r="F154" s="239">
        <v>143000</v>
      </c>
      <c r="G154" s="2"/>
    </row>
    <row r="155" spans="2:7">
      <c r="B155" s="238" t="s">
        <v>762</v>
      </c>
      <c r="C155" s="7" t="s">
        <v>460</v>
      </c>
      <c r="D155" s="158" t="s">
        <v>785</v>
      </c>
      <c r="E155" s="153">
        <f>20.338+21.41+20.337-9.547-13.153-1.192-20.247-1.198-2.392-3.588-1.202-1.203-1.185</f>
        <v>7.1780000000000115</v>
      </c>
      <c r="F155" s="239">
        <v>143000</v>
      </c>
      <c r="G155" s="2"/>
    </row>
    <row r="156" spans="2:7">
      <c r="B156" s="238">
        <v>20</v>
      </c>
      <c r="C156" s="78" t="s">
        <v>275</v>
      </c>
      <c r="D156" s="158" t="s">
        <v>786</v>
      </c>
      <c r="E156" s="153">
        <f>7.42-0.569-1.226-0.232-0.99</f>
        <v>4.4029999999999996</v>
      </c>
      <c r="F156" s="239">
        <v>135000</v>
      </c>
      <c r="G156" s="2"/>
    </row>
    <row r="157" spans="2:7">
      <c r="B157" s="238" t="s">
        <v>778</v>
      </c>
      <c r="C157" s="78" t="s">
        <v>275</v>
      </c>
      <c r="D157" s="158" t="s">
        <v>787</v>
      </c>
      <c r="E157" s="153">
        <v>11.769</v>
      </c>
      <c r="F157" s="239">
        <v>143000</v>
      </c>
      <c r="G157" s="2"/>
    </row>
    <row r="158" spans="2:7">
      <c r="B158" s="238">
        <v>20</v>
      </c>
      <c r="C158" s="78" t="s">
        <v>185</v>
      </c>
      <c r="D158" s="158"/>
      <c r="E158" s="153">
        <v>27.12</v>
      </c>
      <c r="F158" s="239">
        <v>135000</v>
      </c>
      <c r="G158" s="2"/>
    </row>
    <row r="159" spans="2:7">
      <c r="B159" s="207" t="s">
        <v>762</v>
      </c>
      <c r="C159" s="78" t="s">
        <v>30</v>
      </c>
      <c r="D159" s="141" t="s">
        <v>783</v>
      </c>
      <c r="E159" s="153">
        <v>12.669</v>
      </c>
      <c r="F159" s="239">
        <v>143000</v>
      </c>
      <c r="G159" s="2"/>
    </row>
    <row r="160" spans="2:7">
      <c r="B160" s="238" t="s">
        <v>762</v>
      </c>
      <c r="C160" s="78" t="s">
        <v>30</v>
      </c>
      <c r="D160" s="154" t="s">
        <v>782</v>
      </c>
      <c r="E160" s="153">
        <f>20.235-20.235+20.88-20.88+20.725-20.725+20.645-20.645+20.59+20.11-3.34-0.69+18.68-14.45+20.005+18.24+20.745+20.395-21.594-3.075-20.56-0.555-13.56-5.175+19.71-19.71-0.63+9.6+20.515-19.85-19.99-19.685-19.855+19.685+19.235+19.175+19.56+19.315-19.805-19.64-20.095-19.669+19.25+19.15+19.575+19.41+19.745+20+19.485-0.725-0.601+19.96-19.96+19.665-19.665-19.765-20-19.745-1.185-3.64-7.83-2.805-3.91+20-2.64-5.54+20.005-1.425+0.565+17.295+2.635-1.915+19.329+19.952-1.295-2.005-0.69-20.425-0.64-0.19-15.205-18.675+6.975+21.09-1.385-1.16+1.145-19.315-13.587-18.381-1.37-1.28-0.581-20.129-20.276-20.258-11.126-4.202</f>
        <v>5.3369999999999749</v>
      </c>
      <c r="F160" s="239">
        <v>143000</v>
      </c>
      <c r="G160" s="2"/>
    </row>
    <row r="161" spans="2:7">
      <c r="B161" s="238">
        <v>20</v>
      </c>
      <c r="C161" s="78" t="s">
        <v>118</v>
      </c>
      <c r="D161" s="157" t="s">
        <v>781</v>
      </c>
      <c r="E161" s="153">
        <f>20.687+19.891-8.734-4.641-5.687-0.812-0.81</f>
        <v>19.894000000000002</v>
      </c>
      <c r="F161" s="239">
        <v>135000</v>
      </c>
      <c r="G161" s="2"/>
    </row>
    <row r="162" spans="2:7">
      <c r="B162" s="238" t="s">
        <v>15</v>
      </c>
      <c r="C162" s="78" t="s">
        <v>118</v>
      </c>
      <c r="D162" s="157" t="s">
        <v>780</v>
      </c>
      <c r="E162" s="153">
        <f>3.154-0.821-0.759+0.663-1.574+5.36-2.918-2.187+40</f>
        <v>40.917999999999999</v>
      </c>
      <c r="F162" s="239">
        <v>139000</v>
      </c>
      <c r="G162" s="2"/>
    </row>
    <row r="163" spans="2:7">
      <c r="B163" s="180">
        <v>20</v>
      </c>
      <c r="C163" s="7" t="s">
        <v>32</v>
      </c>
      <c r="D163" s="7" t="s">
        <v>651</v>
      </c>
      <c r="E163" s="4">
        <v>12.61</v>
      </c>
      <c r="F163" s="216">
        <v>135000</v>
      </c>
    </row>
    <row r="164" spans="2:7">
      <c r="B164" s="238" t="s">
        <v>778</v>
      </c>
      <c r="C164" s="78" t="s">
        <v>242</v>
      </c>
      <c r="D164" s="156" t="s">
        <v>779</v>
      </c>
      <c r="E164" s="153">
        <v>54.69</v>
      </c>
      <c r="F164" s="239">
        <v>143000</v>
      </c>
      <c r="G164" s="2"/>
    </row>
    <row r="165" spans="2:7">
      <c r="B165" s="238" t="s">
        <v>778</v>
      </c>
      <c r="C165" s="78" t="s">
        <v>242</v>
      </c>
      <c r="D165" s="156" t="s">
        <v>777</v>
      </c>
      <c r="E165" s="153">
        <v>37.22</v>
      </c>
      <c r="F165" s="239">
        <v>143000</v>
      </c>
      <c r="G165" s="2"/>
    </row>
    <row r="166" spans="2:7">
      <c r="B166" s="238" t="s">
        <v>775</v>
      </c>
      <c r="C166" s="78" t="s">
        <v>624</v>
      </c>
      <c r="D166" s="156" t="s">
        <v>776</v>
      </c>
      <c r="E166" s="153">
        <f>14.631-1.232</f>
        <v>13.399000000000001</v>
      </c>
      <c r="F166" s="239">
        <v>105000</v>
      </c>
      <c r="G166" s="2"/>
    </row>
    <row r="167" spans="2:7">
      <c r="B167" s="238" t="s">
        <v>775</v>
      </c>
      <c r="C167" s="78" t="s">
        <v>774</v>
      </c>
      <c r="D167" s="156" t="s">
        <v>773</v>
      </c>
      <c r="E167" s="153">
        <v>4.1139999999999999</v>
      </c>
      <c r="F167" s="239">
        <v>105000</v>
      </c>
      <c r="G167" s="2"/>
    </row>
    <row r="168" spans="2:7">
      <c r="B168" s="238" t="s">
        <v>762</v>
      </c>
      <c r="C168" s="78" t="s">
        <v>769</v>
      </c>
      <c r="D168" s="156" t="s">
        <v>768</v>
      </c>
      <c r="E168" s="153">
        <v>58.59</v>
      </c>
      <c r="F168" s="239">
        <v>139000</v>
      </c>
      <c r="G168" s="2"/>
    </row>
    <row r="169" spans="2:7">
      <c r="B169" s="238" t="s">
        <v>772</v>
      </c>
      <c r="C169" s="78" t="s">
        <v>769</v>
      </c>
      <c r="D169" s="156" t="s">
        <v>771</v>
      </c>
      <c r="E169" s="153">
        <v>41.67</v>
      </c>
      <c r="F169" s="216">
        <v>138000</v>
      </c>
      <c r="G169" s="2"/>
    </row>
    <row r="170" spans="2:7">
      <c r="B170" s="238" t="s">
        <v>149</v>
      </c>
      <c r="C170" s="78" t="s">
        <v>769</v>
      </c>
      <c r="D170" s="156" t="s">
        <v>770</v>
      </c>
      <c r="E170" s="153">
        <v>21.15</v>
      </c>
      <c r="F170" s="216">
        <v>138000</v>
      </c>
      <c r="G170" s="2"/>
    </row>
    <row r="171" spans="2:7">
      <c r="B171" s="207" t="s">
        <v>655</v>
      </c>
      <c r="C171" s="26" t="s">
        <v>656</v>
      </c>
      <c r="D171" s="26" t="s">
        <v>657</v>
      </c>
      <c r="E171" s="4">
        <v>9.77</v>
      </c>
      <c r="F171" s="216">
        <v>139000</v>
      </c>
    </row>
    <row r="172" spans="2:7" ht="15.6" thickBot="1">
      <c r="B172" s="240">
        <v>20</v>
      </c>
      <c r="C172" s="143" t="s">
        <v>63</v>
      </c>
      <c r="D172" s="198" t="s">
        <v>652</v>
      </c>
      <c r="E172" s="139">
        <v>54.22</v>
      </c>
      <c r="F172" s="230">
        <v>135000</v>
      </c>
    </row>
    <row r="173" spans="2:7" ht="16.2" thickBot="1">
      <c r="B173" s="296" t="s">
        <v>312</v>
      </c>
      <c r="C173" s="297"/>
      <c r="D173" s="297"/>
      <c r="E173" s="297"/>
      <c r="F173" s="299"/>
      <c r="G173" s="2"/>
    </row>
    <row r="174" spans="2:7">
      <c r="B174" s="244" t="s">
        <v>241</v>
      </c>
      <c r="C174" s="144" t="s">
        <v>687</v>
      </c>
      <c r="D174" s="70" t="s">
        <v>685</v>
      </c>
      <c r="E174" s="146">
        <v>9</v>
      </c>
      <c r="F174" s="245">
        <v>490000</v>
      </c>
      <c r="G174" s="2"/>
    </row>
    <row r="175" spans="2:7">
      <c r="B175" s="242" t="s">
        <v>241</v>
      </c>
      <c r="C175" s="135" t="s">
        <v>503</v>
      </c>
      <c r="D175" s="78" t="s">
        <v>685</v>
      </c>
      <c r="E175" s="137">
        <v>9.1999999999999993</v>
      </c>
      <c r="F175" s="9">
        <v>490000</v>
      </c>
      <c r="G175" s="2"/>
    </row>
    <row r="176" spans="2:7">
      <c r="B176" s="246">
        <v>20</v>
      </c>
      <c r="C176" s="135" t="s">
        <v>688</v>
      </c>
      <c r="D176" s="78" t="s">
        <v>685</v>
      </c>
      <c r="E176" s="137">
        <v>10.523999999999999</v>
      </c>
      <c r="F176" s="9">
        <v>330000</v>
      </c>
      <c r="G176" s="2"/>
    </row>
    <row r="177" spans="2:7">
      <c r="B177" s="242" t="s">
        <v>241</v>
      </c>
      <c r="C177" s="135" t="s">
        <v>689</v>
      </c>
      <c r="D177" s="78" t="s">
        <v>685</v>
      </c>
      <c r="E177" s="137">
        <v>6</v>
      </c>
      <c r="F177" s="9">
        <v>475000</v>
      </c>
      <c r="G177" s="2"/>
    </row>
    <row r="178" spans="2:7">
      <c r="B178" s="242" t="s">
        <v>241</v>
      </c>
      <c r="C178" s="135" t="s">
        <v>690</v>
      </c>
      <c r="D178" s="78" t="s">
        <v>685</v>
      </c>
      <c r="E178" s="137">
        <v>3</v>
      </c>
      <c r="F178" s="9">
        <v>465000</v>
      </c>
      <c r="G178" s="2"/>
    </row>
    <row r="179" spans="2:7">
      <c r="B179" s="246">
        <v>20</v>
      </c>
      <c r="C179" s="145" t="s">
        <v>691</v>
      </c>
      <c r="D179" s="78" t="s">
        <v>684</v>
      </c>
      <c r="E179" s="137">
        <v>3.2810000000000001</v>
      </c>
      <c r="F179" s="9">
        <v>400000</v>
      </c>
      <c r="G179" s="2"/>
    </row>
    <row r="180" spans="2:7">
      <c r="B180" s="242" t="s">
        <v>241</v>
      </c>
      <c r="C180" s="135" t="s">
        <v>692</v>
      </c>
      <c r="D180" s="78" t="s">
        <v>686</v>
      </c>
      <c r="E180" s="137">
        <v>3.69</v>
      </c>
      <c r="F180" s="9">
        <v>350000</v>
      </c>
      <c r="G180" s="2"/>
    </row>
    <row r="181" spans="2:7">
      <c r="B181" s="246">
        <v>20</v>
      </c>
      <c r="C181" s="135" t="s">
        <v>693</v>
      </c>
      <c r="D181" s="78" t="s">
        <v>685</v>
      </c>
      <c r="E181" s="137">
        <v>20.285</v>
      </c>
      <c r="F181" s="9">
        <v>270000</v>
      </c>
      <c r="G181" s="2"/>
    </row>
    <row r="182" spans="2:7">
      <c r="B182" s="246">
        <v>20</v>
      </c>
      <c r="C182" s="135" t="s">
        <v>693</v>
      </c>
      <c r="D182" s="78" t="s">
        <v>685</v>
      </c>
      <c r="E182" s="137">
        <v>9.3450000000000006</v>
      </c>
      <c r="F182" s="9">
        <v>270000</v>
      </c>
      <c r="G182" s="2"/>
    </row>
    <row r="183" spans="2:7">
      <c r="B183" s="246">
        <v>20</v>
      </c>
      <c r="C183" s="135" t="s">
        <v>490</v>
      </c>
      <c r="D183" s="78" t="s">
        <v>685</v>
      </c>
      <c r="E183" s="137">
        <v>1.345</v>
      </c>
      <c r="F183" s="9">
        <v>270000</v>
      </c>
      <c r="G183" s="2"/>
    </row>
  </sheetData>
  <mergeCells count="21">
    <mergeCell ref="D6:F6"/>
    <mergeCell ref="E1:F1"/>
    <mergeCell ref="D2:F2"/>
    <mergeCell ref="D3:F3"/>
    <mergeCell ref="D4:F4"/>
    <mergeCell ref="D5:F5"/>
    <mergeCell ref="D7:F7"/>
    <mergeCell ref="D8:F8"/>
    <mergeCell ref="B9:F9"/>
    <mergeCell ref="C10:D10"/>
    <mergeCell ref="B11:F11"/>
    <mergeCell ref="B92:F92"/>
    <mergeCell ref="B95:F95"/>
    <mergeCell ref="B53:F53"/>
    <mergeCell ref="B88:F88"/>
    <mergeCell ref="B90:F90"/>
    <mergeCell ref="B173:F173"/>
    <mergeCell ref="B98:F98"/>
    <mergeCell ref="B106:F106"/>
    <mergeCell ref="B108:F108"/>
    <mergeCell ref="B119:F119"/>
  </mergeCells>
  <conditionalFormatting sqref="E111:E116 E123:E124 E148:E152 E164:E171 E154 E174:E183">
    <cfRule type="cellIs" dxfId="5" priority="22" stopIfTrue="1" operator="lessThanOrEqual">
      <formula>0.01</formula>
    </cfRule>
  </conditionalFormatting>
  <conditionalFormatting sqref="C135:D135">
    <cfRule type="duplicateValues" dxfId="4" priority="5"/>
  </conditionalFormatting>
  <conditionalFormatting sqref="C134:D134">
    <cfRule type="duplicateValues" dxfId="3" priority="4"/>
  </conditionalFormatting>
  <conditionalFormatting sqref="C136:D136">
    <cfRule type="duplicateValues" dxfId="2" priority="3"/>
  </conditionalFormatting>
  <conditionalFormatting sqref="C138:D138">
    <cfRule type="duplicateValues" dxfId="1" priority="2"/>
  </conditionalFormatting>
  <conditionalFormatting sqref="C153:D153">
    <cfRule type="duplicateValues" dxfId="0" priority="1"/>
  </conditionalFormatting>
  <hyperlinks>
    <hyperlink ref="D6" r:id="rId1"/>
  </hyperlinks>
  <pageMargins left="0.23622047244094491" right="0.23622047244094491" top="0.15748031496062992" bottom="0.15748031496062992" header="0.31496062992125984" footer="0.31496062992125984"/>
  <pageSetup paperSize="9" scale="60" fitToHeight="0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848"/>
  <sheetViews>
    <sheetView zoomScale="69" zoomScaleNormal="69" workbookViewId="0">
      <selection activeCell="J17" sqref="J17"/>
    </sheetView>
  </sheetViews>
  <sheetFormatPr defaultColWidth="9.109375" defaultRowHeight="15"/>
  <cols>
    <col min="1" max="1" width="19" style="196" customWidth="1"/>
    <col min="2" max="2" width="13.6640625" style="109" customWidth="1"/>
    <col min="3" max="3" width="29.33203125" style="109" customWidth="1"/>
    <col min="4" max="4" width="12.109375" style="109" bestFit="1" customWidth="1"/>
    <col min="5" max="5" width="15.109375" style="109" bestFit="1" customWidth="1"/>
    <col min="6" max="6" width="14.6640625" style="109" bestFit="1" customWidth="1"/>
    <col min="7" max="7" width="8.6640625" style="109" bestFit="1" customWidth="1"/>
    <col min="8" max="8" width="11.5546875" style="3" bestFit="1" customWidth="1"/>
    <col min="9" max="16384" width="9.109375" style="3"/>
  </cols>
  <sheetData>
    <row r="1" spans="1:8" ht="18" customHeight="1">
      <c r="A1" s="188" t="s">
        <v>855</v>
      </c>
      <c r="B1" s="189"/>
    </row>
    <row r="2" spans="1:8" ht="18" customHeight="1"/>
    <row r="3" spans="1:8" s="193" customFormat="1" ht="31.2">
      <c r="A3" s="197" t="s">
        <v>856</v>
      </c>
      <c r="B3" s="191" t="s">
        <v>857</v>
      </c>
      <c r="C3" s="191" t="s">
        <v>858</v>
      </c>
      <c r="D3" s="190" t="s">
        <v>859</v>
      </c>
      <c r="E3" s="190" t="s">
        <v>860</v>
      </c>
      <c r="F3" s="190" t="s">
        <v>861</v>
      </c>
      <c r="G3" s="190" t="s">
        <v>7</v>
      </c>
      <c r="H3" s="192" t="s">
        <v>862</v>
      </c>
    </row>
    <row r="4" spans="1:8" ht="18" customHeight="1">
      <c r="A4" s="180" t="s">
        <v>9</v>
      </c>
      <c r="B4" s="7" t="s">
        <v>863</v>
      </c>
      <c r="C4" s="7" t="s">
        <v>11</v>
      </c>
      <c r="D4" s="7" t="s">
        <v>864</v>
      </c>
      <c r="E4" s="7" t="s">
        <v>865</v>
      </c>
      <c r="F4" s="7" t="s">
        <v>866</v>
      </c>
      <c r="G4" s="4">
        <v>3.125</v>
      </c>
      <c r="H4" s="178">
        <v>53000</v>
      </c>
    </row>
    <row r="5" spans="1:8" ht="18" customHeight="1">
      <c r="A5" s="180" t="s">
        <v>9</v>
      </c>
      <c r="B5" s="7" t="s">
        <v>863</v>
      </c>
      <c r="C5" s="7" t="s">
        <v>11</v>
      </c>
      <c r="D5" s="7" t="s">
        <v>867</v>
      </c>
      <c r="E5" s="7" t="s">
        <v>865</v>
      </c>
      <c r="F5" s="7" t="s">
        <v>868</v>
      </c>
      <c r="G5" s="4">
        <v>1.17</v>
      </c>
      <c r="H5" s="178">
        <v>53000</v>
      </c>
    </row>
    <row r="6" spans="1:8" ht="18" customHeight="1">
      <c r="A6" s="180" t="s">
        <v>9</v>
      </c>
      <c r="B6" s="7" t="s">
        <v>863</v>
      </c>
      <c r="C6" s="7" t="s">
        <v>11</v>
      </c>
      <c r="D6" s="7" t="s">
        <v>869</v>
      </c>
      <c r="E6" s="7" t="s">
        <v>870</v>
      </c>
      <c r="F6" s="7" t="s">
        <v>866</v>
      </c>
      <c r="G6" s="4">
        <v>4.57</v>
      </c>
      <c r="H6" s="178">
        <v>53000</v>
      </c>
    </row>
    <row r="7" spans="1:8" ht="18" customHeight="1">
      <c r="A7" s="180" t="s">
        <v>9</v>
      </c>
      <c r="B7" s="7" t="s">
        <v>863</v>
      </c>
      <c r="C7" s="7" t="s">
        <v>11</v>
      </c>
      <c r="D7" s="7" t="s">
        <v>869</v>
      </c>
      <c r="E7" s="7" t="s">
        <v>870</v>
      </c>
      <c r="F7" s="7" t="s">
        <v>866</v>
      </c>
      <c r="G7" s="4">
        <v>4.92</v>
      </c>
      <c r="H7" s="178">
        <v>53000</v>
      </c>
    </row>
    <row r="8" spans="1:8" ht="18" customHeight="1">
      <c r="A8" s="180" t="s">
        <v>9</v>
      </c>
      <c r="B8" s="7" t="s">
        <v>863</v>
      </c>
      <c r="C8" s="7" t="s">
        <v>11</v>
      </c>
      <c r="D8" s="7" t="s">
        <v>869</v>
      </c>
      <c r="E8" s="7" t="s">
        <v>870</v>
      </c>
      <c r="F8" s="7" t="s">
        <v>866</v>
      </c>
      <c r="G8" s="4">
        <v>4.7850000000000001</v>
      </c>
      <c r="H8" s="178">
        <v>53000</v>
      </c>
    </row>
    <row r="9" spans="1:8" ht="18" customHeight="1">
      <c r="A9" s="180" t="s">
        <v>9</v>
      </c>
      <c r="B9" s="7" t="s">
        <v>863</v>
      </c>
      <c r="C9" s="7" t="s">
        <v>11</v>
      </c>
      <c r="D9" s="7" t="s">
        <v>871</v>
      </c>
      <c r="E9" s="7" t="s">
        <v>872</v>
      </c>
      <c r="F9" s="7" t="s">
        <v>873</v>
      </c>
      <c r="G9" s="4">
        <v>1</v>
      </c>
      <c r="H9" s="178">
        <v>53000</v>
      </c>
    </row>
    <row r="10" spans="1:8" ht="18" customHeight="1">
      <c r="A10" s="180" t="s">
        <v>9</v>
      </c>
      <c r="B10" s="7" t="s">
        <v>874</v>
      </c>
      <c r="C10" s="7" t="s">
        <v>11</v>
      </c>
      <c r="D10" s="7" t="s">
        <v>875</v>
      </c>
      <c r="E10" s="7" t="s">
        <v>876</v>
      </c>
      <c r="F10" s="7" t="s">
        <v>866</v>
      </c>
      <c r="G10" s="4">
        <v>4.1500000000000004</v>
      </c>
      <c r="H10" s="178">
        <v>53000</v>
      </c>
    </row>
    <row r="11" spans="1:8" ht="18" customHeight="1">
      <c r="A11" s="180" t="s">
        <v>9</v>
      </c>
      <c r="B11" s="7" t="s">
        <v>877</v>
      </c>
      <c r="C11" s="7" t="s">
        <v>878</v>
      </c>
      <c r="D11" s="7" t="s">
        <v>879</v>
      </c>
      <c r="E11" s="7" t="s">
        <v>880</v>
      </c>
      <c r="F11" s="7" t="s">
        <v>881</v>
      </c>
      <c r="G11" s="4">
        <v>11.116</v>
      </c>
      <c r="H11" s="178">
        <v>75000</v>
      </c>
    </row>
    <row r="12" spans="1:8" ht="18" customHeight="1">
      <c r="A12" s="180" t="s">
        <v>9</v>
      </c>
      <c r="B12" s="7" t="s">
        <v>877</v>
      </c>
      <c r="C12" s="7" t="s">
        <v>878</v>
      </c>
      <c r="D12" s="7" t="s">
        <v>879</v>
      </c>
      <c r="E12" s="7" t="s">
        <v>882</v>
      </c>
      <c r="F12" s="7" t="s">
        <v>883</v>
      </c>
      <c r="G12" s="4">
        <v>9.0429999999999993</v>
      </c>
      <c r="H12" s="178">
        <v>75000</v>
      </c>
    </row>
    <row r="13" spans="1:8" ht="18" customHeight="1">
      <c r="A13" s="180" t="s">
        <v>9</v>
      </c>
      <c r="B13" s="7" t="s">
        <v>877</v>
      </c>
      <c r="C13" s="7" t="s">
        <v>878</v>
      </c>
      <c r="D13" s="7" t="s">
        <v>884</v>
      </c>
      <c r="E13" s="7" t="s">
        <v>885</v>
      </c>
      <c r="F13" s="7" t="s">
        <v>866</v>
      </c>
      <c r="G13" s="4">
        <v>5</v>
      </c>
      <c r="H13" s="178">
        <v>53000</v>
      </c>
    </row>
    <row r="14" spans="1:8" ht="18" customHeight="1">
      <c r="A14" s="180" t="s">
        <v>9</v>
      </c>
      <c r="B14" s="7" t="s">
        <v>877</v>
      </c>
      <c r="C14" s="7" t="s">
        <v>878</v>
      </c>
      <c r="D14" s="7" t="s">
        <v>884</v>
      </c>
      <c r="E14" s="7" t="s">
        <v>885</v>
      </c>
      <c r="F14" s="7" t="s">
        <v>866</v>
      </c>
      <c r="G14" s="4">
        <v>4.5</v>
      </c>
      <c r="H14" s="178">
        <v>53000</v>
      </c>
    </row>
    <row r="15" spans="1:8" ht="18" customHeight="1">
      <c r="A15" s="180" t="s">
        <v>9</v>
      </c>
      <c r="B15" s="7" t="s">
        <v>877</v>
      </c>
      <c r="C15" s="7" t="s">
        <v>878</v>
      </c>
      <c r="D15" s="7" t="s">
        <v>884</v>
      </c>
      <c r="E15" s="7" t="s">
        <v>885</v>
      </c>
      <c r="F15" s="7" t="s">
        <v>866</v>
      </c>
      <c r="G15" s="4">
        <v>3.01</v>
      </c>
      <c r="H15" s="178">
        <v>53000</v>
      </c>
    </row>
    <row r="16" spans="1:8" ht="18" customHeight="1">
      <c r="A16" s="180" t="s">
        <v>9</v>
      </c>
      <c r="B16" s="7" t="s">
        <v>877</v>
      </c>
      <c r="C16" s="7" t="s">
        <v>878</v>
      </c>
      <c r="D16" s="7" t="s">
        <v>884</v>
      </c>
      <c r="E16" s="7" t="s">
        <v>885</v>
      </c>
      <c r="F16" s="7" t="s">
        <v>866</v>
      </c>
      <c r="G16" s="4">
        <v>4.5</v>
      </c>
      <c r="H16" s="178">
        <v>53000</v>
      </c>
    </row>
    <row r="17" spans="1:8" ht="18" customHeight="1">
      <c r="A17" s="180" t="s">
        <v>9</v>
      </c>
      <c r="B17" s="7" t="s">
        <v>877</v>
      </c>
      <c r="C17" s="7" t="s">
        <v>878</v>
      </c>
      <c r="D17" s="7" t="s">
        <v>884</v>
      </c>
      <c r="E17" s="7" t="s">
        <v>885</v>
      </c>
      <c r="F17" s="7" t="s">
        <v>866</v>
      </c>
      <c r="G17" s="4">
        <v>4.51</v>
      </c>
      <c r="H17" s="178">
        <v>53000</v>
      </c>
    </row>
    <row r="18" spans="1:8" ht="18" customHeight="1">
      <c r="A18" s="180" t="s">
        <v>9</v>
      </c>
      <c r="B18" s="7" t="s">
        <v>877</v>
      </c>
      <c r="C18" s="7" t="s">
        <v>878</v>
      </c>
      <c r="D18" s="7" t="s">
        <v>884</v>
      </c>
      <c r="E18" s="7" t="s">
        <v>885</v>
      </c>
      <c r="F18" s="7" t="s">
        <v>866</v>
      </c>
      <c r="G18" s="4">
        <v>4.49</v>
      </c>
      <c r="H18" s="178">
        <v>53000</v>
      </c>
    </row>
    <row r="19" spans="1:8" ht="18" customHeight="1">
      <c r="A19" s="180" t="s">
        <v>9</v>
      </c>
      <c r="B19" s="7" t="s">
        <v>877</v>
      </c>
      <c r="C19" s="7" t="s">
        <v>878</v>
      </c>
      <c r="D19" s="7" t="s">
        <v>884</v>
      </c>
      <c r="E19" s="7" t="s">
        <v>885</v>
      </c>
      <c r="F19" s="7" t="s">
        <v>866</v>
      </c>
      <c r="G19" s="4">
        <v>4.01</v>
      </c>
      <c r="H19" s="178">
        <v>53000</v>
      </c>
    </row>
    <row r="20" spans="1:8" ht="18" customHeight="1">
      <c r="A20" s="180" t="s">
        <v>9</v>
      </c>
      <c r="B20" s="7" t="s">
        <v>877</v>
      </c>
      <c r="C20" s="7" t="s">
        <v>878</v>
      </c>
      <c r="D20" s="7" t="s">
        <v>884</v>
      </c>
      <c r="E20" s="7" t="s">
        <v>885</v>
      </c>
      <c r="F20" s="7" t="s">
        <v>866</v>
      </c>
      <c r="G20" s="4">
        <v>4</v>
      </c>
      <c r="H20" s="178">
        <v>53000</v>
      </c>
    </row>
    <row r="21" spans="1:8" ht="18" customHeight="1">
      <c r="A21" s="180" t="s">
        <v>9</v>
      </c>
      <c r="B21" s="7" t="s">
        <v>877</v>
      </c>
      <c r="C21" s="7" t="s">
        <v>878</v>
      </c>
      <c r="D21" s="7" t="s">
        <v>884</v>
      </c>
      <c r="E21" s="7" t="s">
        <v>885</v>
      </c>
      <c r="F21" s="7" t="s">
        <v>866</v>
      </c>
      <c r="G21" s="4">
        <v>4</v>
      </c>
      <c r="H21" s="178">
        <v>53000</v>
      </c>
    </row>
    <row r="22" spans="1:8" ht="18" customHeight="1">
      <c r="A22" s="180" t="s">
        <v>9</v>
      </c>
      <c r="B22" s="7" t="s">
        <v>877</v>
      </c>
      <c r="C22" s="7" t="s">
        <v>878</v>
      </c>
      <c r="D22" s="7" t="s">
        <v>884</v>
      </c>
      <c r="E22" s="7" t="s">
        <v>885</v>
      </c>
      <c r="F22" s="7" t="s">
        <v>866</v>
      </c>
      <c r="G22" s="4">
        <v>4.01</v>
      </c>
      <c r="H22" s="178">
        <v>53000</v>
      </c>
    </row>
    <row r="23" spans="1:8" ht="18" customHeight="1">
      <c r="A23" s="180" t="s">
        <v>9</v>
      </c>
      <c r="B23" s="7" t="s">
        <v>877</v>
      </c>
      <c r="C23" s="7" t="s">
        <v>878</v>
      </c>
      <c r="D23" s="7" t="s">
        <v>884</v>
      </c>
      <c r="E23" s="7" t="s">
        <v>885</v>
      </c>
      <c r="F23" s="7" t="s">
        <v>866</v>
      </c>
      <c r="G23" s="4">
        <v>1.99</v>
      </c>
      <c r="H23" s="178">
        <v>53000</v>
      </c>
    </row>
    <row r="24" spans="1:8" ht="18" customHeight="1">
      <c r="A24" s="180" t="s">
        <v>9</v>
      </c>
      <c r="B24" s="7" t="s">
        <v>877</v>
      </c>
      <c r="C24" s="7" t="s">
        <v>878</v>
      </c>
      <c r="D24" s="7" t="s">
        <v>884</v>
      </c>
      <c r="E24" s="7" t="s">
        <v>885</v>
      </c>
      <c r="F24" s="7" t="s">
        <v>866</v>
      </c>
      <c r="G24" s="4">
        <v>4</v>
      </c>
      <c r="H24" s="178">
        <v>53000</v>
      </c>
    </row>
    <row r="25" spans="1:8" ht="18" customHeight="1">
      <c r="A25" s="180" t="s">
        <v>9</v>
      </c>
      <c r="B25" s="7" t="s">
        <v>877</v>
      </c>
      <c r="C25" s="7" t="s">
        <v>878</v>
      </c>
      <c r="D25" s="7" t="s">
        <v>884</v>
      </c>
      <c r="E25" s="7" t="s">
        <v>885</v>
      </c>
      <c r="F25" s="7" t="s">
        <v>866</v>
      </c>
      <c r="G25" s="4">
        <v>3.99</v>
      </c>
      <c r="H25" s="178">
        <v>53000</v>
      </c>
    </row>
    <row r="26" spans="1:8" ht="18" customHeight="1">
      <c r="A26" s="180" t="s">
        <v>9</v>
      </c>
      <c r="B26" s="7" t="s">
        <v>877</v>
      </c>
      <c r="C26" s="7" t="s">
        <v>878</v>
      </c>
      <c r="D26" s="7" t="s">
        <v>884</v>
      </c>
      <c r="E26" s="7" t="s">
        <v>885</v>
      </c>
      <c r="F26" s="7" t="s">
        <v>866</v>
      </c>
      <c r="G26" s="4">
        <v>1.49</v>
      </c>
      <c r="H26" s="178">
        <v>53000</v>
      </c>
    </row>
    <row r="27" spans="1:8" ht="18" customHeight="1">
      <c r="A27" s="180" t="s">
        <v>9</v>
      </c>
      <c r="B27" s="7" t="s">
        <v>877</v>
      </c>
      <c r="C27" s="7" t="s">
        <v>878</v>
      </c>
      <c r="D27" s="7" t="s">
        <v>884</v>
      </c>
      <c r="E27" s="7" t="s">
        <v>885</v>
      </c>
      <c r="F27" s="7" t="s">
        <v>866</v>
      </c>
      <c r="G27" s="4">
        <v>2.97</v>
      </c>
      <c r="H27" s="178">
        <v>53000</v>
      </c>
    </row>
    <row r="28" spans="1:8" ht="18" customHeight="1">
      <c r="A28" s="180" t="s">
        <v>9</v>
      </c>
      <c r="B28" s="7" t="s">
        <v>877</v>
      </c>
      <c r="C28" s="7" t="s">
        <v>878</v>
      </c>
      <c r="D28" s="7" t="s">
        <v>884</v>
      </c>
      <c r="E28" s="7" t="s">
        <v>885</v>
      </c>
      <c r="F28" s="7" t="s">
        <v>866</v>
      </c>
      <c r="G28" s="4">
        <v>2.95</v>
      </c>
      <c r="H28" s="178">
        <v>53000</v>
      </c>
    </row>
    <row r="29" spans="1:8" ht="18" customHeight="1">
      <c r="A29" s="180" t="s">
        <v>9</v>
      </c>
      <c r="B29" s="7" t="s">
        <v>877</v>
      </c>
      <c r="C29" s="7" t="s">
        <v>878</v>
      </c>
      <c r="D29" s="7" t="s">
        <v>884</v>
      </c>
      <c r="E29" s="7" t="s">
        <v>885</v>
      </c>
      <c r="F29" s="7" t="s">
        <v>866</v>
      </c>
      <c r="G29" s="4">
        <v>2.98</v>
      </c>
      <c r="H29" s="178">
        <v>53000</v>
      </c>
    </row>
    <row r="30" spans="1:8" ht="18" customHeight="1">
      <c r="A30" s="180" t="s">
        <v>9</v>
      </c>
      <c r="B30" s="7" t="s">
        <v>877</v>
      </c>
      <c r="C30" s="7" t="s">
        <v>878</v>
      </c>
      <c r="D30" s="7" t="s">
        <v>884</v>
      </c>
      <c r="E30" s="7" t="s">
        <v>885</v>
      </c>
      <c r="F30" s="7" t="s">
        <v>866</v>
      </c>
      <c r="G30" s="4">
        <v>2.98</v>
      </c>
      <c r="H30" s="178">
        <v>53000</v>
      </c>
    </row>
    <row r="31" spans="1:8" ht="18" customHeight="1">
      <c r="A31" s="180" t="s">
        <v>9</v>
      </c>
      <c r="B31" s="7" t="s">
        <v>877</v>
      </c>
      <c r="C31" s="7" t="s">
        <v>878</v>
      </c>
      <c r="D31" s="7" t="s">
        <v>884</v>
      </c>
      <c r="E31" s="7" t="s">
        <v>885</v>
      </c>
      <c r="F31" s="7" t="s">
        <v>866</v>
      </c>
      <c r="G31" s="4">
        <v>2.98</v>
      </c>
      <c r="H31" s="178">
        <v>53000</v>
      </c>
    </row>
    <row r="32" spans="1:8" ht="18" customHeight="1">
      <c r="A32" s="180" t="s">
        <v>9</v>
      </c>
      <c r="B32" s="7" t="s">
        <v>877</v>
      </c>
      <c r="C32" s="7" t="s">
        <v>878</v>
      </c>
      <c r="D32" s="7" t="s">
        <v>884</v>
      </c>
      <c r="E32" s="7" t="s">
        <v>885</v>
      </c>
      <c r="F32" s="7" t="s">
        <v>866</v>
      </c>
      <c r="G32" s="4">
        <v>2.98</v>
      </c>
      <c r="H32" s="178">
        <v>53000</v>
      </c>
    </row>
    <row r="33" spans="1:8" ht="18" customHeight="1">
      <c r="A33" s="180" t="s">
        <v>9</v>
      </c>
      <c r="B33" s="7" t="s">
        <v>877</v>
      </c>
      <c r="C33" s="7" t="s">
        <v>878</v>
      </c>
      <c r="D33" s="7" t="s">
        <v>884</v>
      </c>
      <c r="E33" s="7" t="s">
        <v>885</v>
      </c>
      <c r="F33" s="7" t="s">
        <v>866</v>
      </c>
      <c r="G33" s="4">
        <v>1.48</v>
      </c>
      <c r="H33" s="178">
        <v>53000</v>
      </c>
    </row>
    <row r="34" spans="1:8" ht="18" customHeight="1">
      <c r="A34" s="180" t="s">
        <v>9</v>
      </c>
      <c r="B34" s="7" t="s">
        <v>877</v>
      </c>
      <c r="C34" s="7" t="s">
        <v>878</v>
      </c>
      <c r="D34" s="7" t="s">
        <v>884</v>
      </c>
      <c r="E34" s="7" t="s">
        <v>885</v>
      </c>
      <c r="F34" s="7" t="s">
        <v>866</v>
      </c>
      <c r="G34" s="4">
        <v>4.47</v>
      </c>
      <c r="H34" s="178">
        <v>53000</v>
      </c>
    </row>
    <row r="35" spans="1:8" ht="18" customHeight="1">
      <c r="A35" s="180" t="s">
        <v>9</v>
      </c>
      <c r="B35" s="7" t="s">
        <v>886</v>
      </c>
      <c r="C35" s="7" t="s">
        <v>15</v>
      </c>
      <c r="D35" s="7" t="s">
        <v>884</v>
      </c>
      <c r="E35" s="7" t="s">
        <v>880</v>
      </c>
      <c r="F35" s="7" t="s">
        <v>887</v>
      </c>
      <c r="G35" s="4">
        <v>1.3979999999999999</v>
      </c>
      <c r="H35" s="178">
        <v>53000</v>
      </c>
    </row>
    <row r="36" spans="1:8" ht="18" customHeight="1">
      <c r="A36" s="180" t="s">
        <v>9</v>
      </c>
      <c r="B36" s="7" t="s">
        <v>877</v>
      </c>
      <c r="C36" s="7" t="s">
        <v>878</v>
      </c>
      <c r="D36" s="7" t="s">
        <v>884</v>
      </c>
      <c r="E36" s="7" t="s">
        <v>885</v>
      </c>
      <c r="F36" s="7" t="s">
        <v>888</v>
      </c>
      <c r="G36" s="4">
        <v>7.96</v>
      </c>
      <c r="H36" s="178">
        <v>53000</v>
      </c>
    </row>
    <row r="37" spans="1:8" ht="18" customHeight="1">
      <c r="A37" s="180" t="s">
        <v>9</v>
      </c>
      <c r="B37" s="7" t="s">
        <v>877</v>
      </c>
      <c r="C37" s="7" t="s">
        <v>878</v>
      </c>
      <c r="D37" s="7" t="s">
        <v>884</v>
      </c>
      <c r="E37" s="7" t="s">
        <v>885</v>
      </c>
      <c r="F37" s="7" t="s">
        <v>888</v>
      </c>
      <c r="G37" s="4">
        <v>7.92</v>
      </c>
      <c r="H37" s="178">
        <v>53000</v>
      </c>
    </row>
    <row r="38" spans="1:8" ht="18" customHeight="1">
      <c r="A38" s="180" t="s">
        <v>9</v>
      </c>
      <c r="B38" s="7" t="s">
        <v>877</v>
      </c>
      <c r="C38" s="7" t="s">
        <v>878</v>
      </c>
      <c r="D38" s="7" t="s">
        <v>884</v>
      </c>
      <c r="E38" s="7" t="s">
        <v>885</v>
      </c>
      <c r="F38" s="7" t="s">
        <v>888</v>
      </c>
      <c r="G38" s="4">
        <v>7.95</v>
      </c>
      <c r="H38" s="178">
        <v>53000</v>
      </c>
    </row>
    <row r="39" spans="1:8" ht="18" customHeight="1">
      <c r="A39" s="180" t="s">
        <v>9</v>
      </c>
      <c r="B39" s="7" t="s">
        <v>886</v>
      </c>
      <c r="C39" s="7" t="s">
        <v>15</v>
      </c>
      <c r="D39" s="7" t="s">
        <v>889</v>
      </c>
      <c r="E39" s="7" t="s">
        <v>890</v>
      </c>
      <c r="F39" s="7" t="s">
        <v>891</v>
      </c>
      <c r="G39" s="4">
        <v>2.0840000000000001</v>
      </c>
      <c r="H39" s="178">
        <v>53000</v>
      </c>
    </row>
    <row r="40" spans="1:8" ht="18" customHeight="1">
      <c r="A40" s="180" t="s">
        <v>9</v>
      </c>
      <c r="B40" s="7" t="s">
        <v>886</v>
      </c>
      <c r="C40" s="7" t="s">
        <v>15</v>
      </c>
      <c r="D40" s="7" t="s">
        <v>889</v>
      </c>
      <c r="E40" s="7" t="s">
        <v>890</v>
      </c>
      <c r="F40" s="7" t="s">
        <v>891</v>
      </c>
      <c r="G40" s="4">
        <v>2.0840000000000001</v>
      </c>
      <c r="H40" s="178">
        <v>53000</v>
      </c>
    </row>
    <row r="41" spans="1:8" ht="18" customHeight="1">
      <c r="A41" s="180" t="s">
        <v>9</v>
      </c>
      <c r="B41" s="7" t="s">
        <v>877</v>
      </c>
      <c r="C41" s="7" t="s">
        <v>878</v>
      </c>
      <c r="D41" s="7" t="s">
        <v>892</v>
      </c>
      <c r="E41" s="7" t="s">
        <v>893</v>
      </c>
      <c r="F41" s="7" t="s">
        <v>894</v>
      </c>
      <c r="G41" s="4">
        <v>1.2509999999999999</v>
      </c>
      <c r="H41" s="178">
        <v>53000</v>
      </c>
    </row>
    <row r="42" spans="1:8" ht="18" customHeight="1">
      <c r="A42" s="180" t="s">
        <v>9</v>
      </c>
      <c r="B42" s="7" t="s">
        <v>877</v>
      </c>
      <c r="C42" s="7" t="s">
        <v>878</v>
      </c>
      <c r="D42" s="7" t="s">
        <v>892</v>
      </c>
      <c r="E42" s="7" t="s">
        <v>893</v>
      </c>
      <c r="F42" s="7" t="s">
        <v>894</v>
      </c>
      <c r="G42" s="4">
        <v>1.2509999999999999</v>
      </c>
      <c r="H42" s="178">
        <v>53000</v>
      </c>
    </row>
    <row r="43" spans="1:8" ht="18" customHeight="1">
      <c r="A43" s="180" t="s">
        <v>9</v>
      </c>
      <c r="B43" s="7" t="s">
        <v>877</v>
      </c>
      <c r="C43" s="7" t="s">
        <v>878</v>
      </c>
      <c r="D43" s="7" t="s">
        <v>892</v>
      </c>
      <c r="E43" s="7" t="s">
        <v>893</v>
      </c>
      <c r="F43" s="7" t="s">
        <v>894</v>
      </c>
      <c r="G43" s="4">
        <v>1.2509999999999999</v>
      </c>
      <c r="H43" s="178">
        <v>53000</v>
      </c>
    </row>
    <row r="44" spans="1:8" ht="18" customHeight="1">
      <c r="A44" s="180" t="s">
        <v>9</v>
      </c>
      <c r="B44" s="7" t="s">
        <v>877</v>
      </c>
      <c r="C44" s="7" t="s">
        <v>878</v>
      </c>
      <c r="D44" s="7" t="s">
        <v>892</v>
      </c>
      <c r="E44" s="7" t="s">
        <v>893</v>
      </c>
      <c r="F44" s="7" t="s">
        <v>894</v>
      </c>
      <c r="G44" s="4">
        <v>1.2509999999999999</v>
      </c>
      <c r="H44" s="178">
        <v>53000</v>
      </c>
    </row>
    <row r="45" spans="1:8" ht="18" customHeight="1">
      <c r="A45" s="180" t="s">
        <v>9</v>
      </c>
      <c r="B45" s="7" t="s">
        <v>877</v>
      </c>
      <c r="C45" s="7" t="s">
        <v>878</v>
      </c>
      <c r="D45" s="7" t="s">
        <v>892</v>
      </c>
      <c r="E45" s="7" t="s">
        <v>893</v>
      </c>
      <c r="F45" s="7" t="s">
        <v>894</v>
      </c>
      <c r="G45" s="4">
        <v>1.2509999999999999</v>
      </c>
      <c r="H45" s="178">
        <v>53000</v>
      </c>
    </row>
    <row r="46" spans="1:8" ht="18" customHeight="1">
      <c r="A46" s="180" t="s">
        <v>9</v>
      </c>
      <c r="B46" s="7" t="s">
        <v>877</v>
      </c>
      <c r="C46" s="7" t="s">
        <v>878</v>
      </c>
      <c r="D46" s="7" t="s">
        <v>892</v>
      </c>
      <c r="E46" s="7" t="s">
        <v>893</v>
      </c>
      <c r="F46" s="7" t="s">
        <v>894</v>
      </c>
      <c r="G46" s="4">
        <v>1.2509999999999999</v>
      </c>
      <c r="H46" s="178">
        <v>53000</v>
      </c>
    </row>
    <row r="47" spans="1:8" ht="18" customHeight="1">
      <c r="A47" s="180" t="s">
        <v>9</v>
      </c>
      <c r="B47" s="7" t="s">
        <v>877</v>
      </c>
      <c r="C47" s="7" t="s">
        <v>878</v>
      </c>
      <c r="D47" s="7" t="s">
        <v>892</v>
      </c>
      <c r="E47" s="7" t="s">
        <v>893</v>
      </c>
      <c r="F47" s="7" t="s">
        <v>894</v>
      </c>
      <c r="G47" s="4">
        <v>1.2509999999999999</v>
      </c>
      <c r="H47" s="178">
        <v>53000</v>
      </c>
    </row>
    <row r="48" spans="1:8" ht="18" customHeight="1">
      <c r="A48" s="180" t="s">
        <v>9</v>
      </c>
      <c r="B48" s="7" t="s">
        <v>877</v>
      </c>
      <c r="C48" s="7" t="s">
        <v>878</v>
      </c>
      <c r="D48" s="7" t="s">
        <v>892</v>
      </c>
      <c r="E48" s="7" t="s">
        <v>893</v>
      </c>
      <c r="F48" s="7" t="s">
        <v>894</v>
      </c>
      <c r="G48" s="4">
        <v>1.2509999999999999</v>
      </c>
      <c r="H48" s="178">
        <v>53000</v>
      </c>
    </row>
    <row r="49" spans="1:8" ht="18" customHeight="1">
      <c r="A49" s="180" t="s">
        <v>9</v>
      </c>
      <c r="B49" s="7" t="s">
        <v>886</v>
      </c>
      <c r="C49" s="7" t="s">
        <v>15</v>
      </c>
      <c r="D49" s="7" t="s">
        <v>895</v>
      </c>
      <c r="E49" s="7" t="s">
        <v>896</v>
      </c>
      <c r="F49" s="7" t="s">
        <v>897</v>
      </c>
      <c r="G49" s="4">
        <v>3.7370000000000001</v>
      </c>
      <c r="H49" s="178">
        <v>53000</v>
      </c>
    </row>
    <row r="50" spans="1:8" ht="18" customHeight="1">
      <c r="A50" s="180" t="s">
        <v>9</v>
      </c>
      <c r="B50" s="7" t="s">
        <v>863</v>
      </c>
      <c r="C50" s="7" t="s">
        <v>11</v>
      </c>
      <c r="D50" s="7" t="s">
        <v>898</v>
      </c>
      <c r="E50" s="7" t="s">
        <v>876</v>
      </c>
      <c r="F50" s="7" t="s">
        <v>866</v>
      </c>
      <c r="G50" s="4">
        <v>2.09</v>
      </c>
      <c r="H50" s="178">
        <v>53000</v>
      </c>
    </row>
    <row r="51" spans="1:8" ht="18" customHeight="1">
      <c r="A51" s="180" t="s">
        <v>9</v>
      </c>
      <c r="B51" s="7" t="s">
        <v>877</v>
      </c>
      <c r="C51" s="7" t="s">
        <v>878</v>
      </c>
      <c r="D51" s="7" t="s">
        <v>899</v>
      </c>
      <c r="E51" s="7" t="s">
        <v>900</v>
      </c>
      <c r="F51" s="7" t="s">
        <v>883</v>
      </c>
      <c r="G51" s="4">
        <v>2.2490000000000001</v>
      </c>
      <c r="H51" s="178">
        <v>60000</v>
      </c>
    </row>
    <row r="52" spans="1:8" ht="18" customHeight="1">
      <c r="A52" s="180" t="s">
        <v>9</v>
      </c>
      <c r="B52" s="7" t="s">
        <v>877</v>
      </c>
      <c r="C52" s="7" t="s">
        <v>878</v>
      </c>
      <c r="D52" s="7" t="s">
        <v>899</v>
      </c>
      <c r="E52" s="7" t="s">
        <v>900</v>
      </c>
      <c r="F52" s="7" t="s">
        <v>883</v>
      </c>
      <c r="G52" s="4">
        <v>2.2490000000000001</v>
      </c>
      <c r="H52" s="178">
        <v>60000</v>
      </c>
    </row>
    <row r="53" spans="1:8" ht="18" customHeight="1">
      <c r="A53" s="180" t="s">
        <v>9</v>
      </c>
      <c r="B53" s="7" t="s">
        <v>877</v>
      </c>
      <c r="C53" s="7" t="s">
        <v>878</v>
      </c>
      <c r="D53" s="7" t="s">
        <v>899</v>
      </c>
      <c r="E53" s="7" t="s">
        <v>900</v>
      </c>
      <c r="F53" s="7" t="s">
        <v>901</v>
      </c>
      <c r="G53" s="4">
        <v>2.1739999999999999</v>
      </c>
      <c r="H53" s="178">
        <v>60000</v>
      </c>
    </row>
    <row r="54" spans="1:8" ht="18" customHeight="1">
      <c r="A54" s="180" t="s">
        <v>9</v>
      </c>
      <c r="B54" s="7" t="s">
        <v>877</v>
      </c>
      <c r="C54" s="7" t="s">
        <v>878</v>
      </c>
      <c r="D54" s="7" t="s">
        <v>899</v>
      </c>
      <c r="E54" s="7" t="s">
        <v>900</v>
      </c>
      <c r="F54" s="7" t="s">
        <v>901</v>
      </c>
      <c r="G54" s="4">
        <v>2.1739999999999999</v>
      </c>
      <c r="H54" s="178">
        <v>60000</v>
      </c>
    </row>
    <row r="55" spans="1:8" ht="18" customHeight="1">
      <c r="A55" s="180" t="s">
        <v>9</v>
      </c>
      <c r="B55" s="7" t="s">
        <v>877</v>
      </c>
      <c r="C55" s="7" t="s">
        <v>878</v>
      </c>
      <c r="D55" s="7" t="s">
        <v>899</v>
      </c>
      <c r="E55" s="7" t="s">
        <v>900</v>
      </c>
      <c r="F55" s="7" t="s">
        <v>902</v>
      </c>
      <c r="G55" s="4">
        <v>2.286</v>
      </c>
      <c r="H55" s="178">
        <v>60000</v>
      </c>
    </row>
    <row r="56" spans="1:8" ht="18" customHeight="1">
      <c r="A56" s="180" t="s">
        <v>9</v>
      </c>
      <c r="B56" s="7" t="s">
        <v>877</v>
      </c>
      <c r="C56" s="7" t="s">
        <v>878</v>
      </c>
      <c r="D56" s="7" t="s">
        <v>899</v>
      </c>
      <c r="E56" s="7" t="s">
        <v>900</v>
      </c>
      <c r="F56" s="7" t="s">
        <v>902</v>
      </c>
      <c r="G56" s="4">
        <v>2.286</v>
      </c>
      <c r="H56" s="178">
        <v>60000</v>
      </c>
    </row>
    <row r="57" spans="1:8" ht="18" customHeight="1">
      <c r="A57" s="180" t="s">
        <v>9</v>
      </c>
      <c r="B57" s="7" t="s">
        <v>877</v>
      </c>
      <c r="C57" s="7" t="s">
        <v>878</v>
      </c>
      <c r="D57" s="7" t="s">
        <v>899</v>
      </c>
      <c r="E57" s="7" t="s">
        <v>900</v>
      </c>
      <c r="F57" s="7" t="s">
        <v>902</v>
      </c>
      <c r="G57" s="4">
        <v>2.286</v>
      </c>
      <c r="H57" s="178">
        <v>60000</v>
      </c>
    </row>
    <row r="58" spans="1:8" ht="18" customHeight="1">
      <c r="A58" s="180" t="s">
        <v>9</v>
      </c>
      <c r="B58" s="7" t="s">
        <v>877</v>
      </c>
      <c r="C58" s="7" t="s">
        <v>878</v>
      </c>
      <c r="D58" s="7" t="s">
        <v>899</v>
      </c>
      <c r="E58" s="7" t="s">
        <v>900</v>
      </c>
      <c r="F58" s="7" t="s">
        <v>902</v>
      </c>
      <c r="G58" s="4">
        <v>2.286</v>
      </c>
      <c r="H58" s="178">
        <v>60000</v>
      </c>
    </row>
    <row r="59" spans="1:8" ht="18" customHeight="1">
      <c r="A59" s="180" t="s">
        <v>9</v>
      </c>
      <c r="B59" s="7" t="s">
        <v>877</v>
      </c>
      <c r="C59" s="7" t="s">
        <v>878</v>
      </c>
      <c r="D59" s="7" t="s">
        <v>899</v>
      </c>
      <c r="E59" s="7" t="s">
        <v>900</v>
      </c>
      <c r="F59" s="7" t="s">
        <v>883</v>
      </c>
      <c r="G59" s="4">
        <v>2.2490000000000001</v>
      </c>
      <c r="H59" s="178">
        <v>60000</v>
      </c>
    </row>
    <row r="60" spans="1:8" ht="18" customHeight="1">
      <c r="A60" s="180" t="s">
        <v>9</v>
      </c>
      <c r="B60" s="7" t="s">
        <v>877</v>
      </c>
      <c r="C60" s="7" t="s">
        <v>878</v>
      </c>
      <c r="D60" s="7" t="s">
        <v>899</v>
      </c>
      <c r="E60" s="7" t="s">
        <v>900</v>
      </c>
      <c r="F60" s="7" t="s">
        <v>883</v>
      </c>
      <c r="G60" s="4">
        <v>2.2490000000000001</v>
      </c>
      <c r="H60" s="178">
        <v>60000</v>
      </c>
    </row>
    <row r="61" spans="1:8" ht="18" customHeight="1">
      <c r="A61" s="180" t="s">
        <v>9</v>
      </c>
      <c r="B61" s="7" t="s">
        <v>877</v>
      </c>
      <c r="C61" s="7" t="s">
        <v>878</v>
      </c>
      <c r="D61" s="7" t="s">
        <v>899</v>
      </c>
      <c r="E61" s="7" t="s">
        <v>900</v>
      </c>
      <c r="F61" s="7" t="s">
        <v>883</v>
      </c>
      <c r="G61" s="4">
        <v>2.2490000000000001</v>
      </c>
      <c r="H61" s="178">
        <v>60000</v>
      </c>
    </row>
    <row r="62" spans="1:8" ht="18" customHeight="1">
      <c r="A62" s="180" t="s">
        <v>9</v>
      </c>
      <c r="B62" s="7" t="s">
        <v>877</v>
      </c>
      <c r="C62" s="7" t="s">
        <v>878</v>
      </c>
      <c r="D62" s="7" t="s">
        <v>899</v>
      </c>
      <c r="E62" s="7" t="s">
        <v>900</v>
      </c>
      <c r="F62" s="7" t="s">
        <v>883</v>
      </c>
      <c r="G62" s="4">
        <v>2.2490000000000001</v>
      </c>
      <c r="H62" s="178">
        <v>60000</v>
      </c>
    </row>
    <row r="63" spans="1:8" ht="18" customHeight="1">
      <c r="A63" s="180" t="s">
        <v>9</v>
      </c>
      <c r="B63" s="7" t="s">
        <v>877</v>
      </c>
      <c r="C63" s="7" t="s">
        <v>878</v>
      </c>
      <c r="D63" s="7" t="s">
        <v>899</v>
      </c>
      <c r="E63" s="7" t="s">
        <v>900</v>
      </c>
      <c r="F63" s="7" t="s">
        <v>883</v>
      </c>
      <c r="G63" s="4">
        <v>2.2490000000000001</v>
      </c>
      <c r="H63" s="178">
        <v>60000</v>
      </c>
    </row>
    <row r="64" spans="1:8" ht="18" customHeight="1">
      <c r="A64" s="180" t="s">
        <v>9</v>
      </c>
      <c r="B64" s="7" t="s">
        <v>877</v>
      </c>
      <c r="C64" s="7" t="s">
        <v>878</v>
      </c>
      <c r="D64" s="7" t="s">
        <v>899</v>
      </c>
      <c r="E64" s="7" t="s">
        <v>900</v>
      </c>
      <c r="F64" s="7" t="s">
        <v>883</v>
      </c>
      <c r="G64" s="4">
        <v>2.2490000000000001</v>
      </c>
      <c r="H64" s="178">
        <v>60000</v>
      </c>
    </row>
    <row r="65" spans="1:8" ht="18" customHeight="1">
      <c r="A65" s="180" t="s">
        <v>9</v>
      </c>
      <c r="B65" s="7" t="s">
        <v>877</v>
      </c>
      <c r="C65" s="7" t="s">
        <v>878</v>
      </c>
      <c r="D65" s="7" t="s">
        <v>899</v>
      </c>
      <c r="E65" s="7" t="s">
        <v>900</v>
      </c>
      <c r="F65" s="7" t="s">
        <v>883</v>
      </c>
      <c r="G65" s="4">
        <v>2.2490000000000001</v>
      </c>
      <c r="H65" s="178">
        <v>60000</v>
      </c>
    </row>
    <row r="66" spans="1:8" ht="18" customHeight="1">
      <c r="A66" s="180" t="s">
        <v>9</v>
      </c>
      <c r="B66" s="7" t="s">
        <v>877</v>
      </c>
      <c r="C66" s="7" t="s">
        <v>878</v>
      </c>
      <c r="D66" s="7" t="s">
        <v>899</v>
      </c>
      <c r="E66" s="7" t="s">
        <v>900</v>
      </c>
      <c r="F66" s="7" t="s">
        <v>883</v>
      </c>
      <c r="G66" s="4">
        <v>2.2490000000000001</v>
      </c>
      <c r="H66" s="178">
        <v>60000</v>
      </c>
    </row>
    <row r="67" spans="1:8" ht="18" customHeight="1">
      <c r="A67" s="180" t="s">
        <v>9</v>
      </c>
      <c r="B67" s="7" t="s">
        <v>877</v>
      </c>
      <c r="C67" s="7" t="s">
        <v>878</v>
      </c>
      <c r="D67" s="7" t="s">
        <v>903</v>
      </c>
      <c r="E67" s="7" t="s">
        <v>904</v>
      </c>
      <c r="F67" s="7" t="s">
        <v>902</v>
      </c>
      <c r="G67" s="4">
        <v>2.4820000000000002</v>
      </c>
      <c r="H67" s="178">
        <v>60000</v>
      </c>
    </row>
    <row r="68" spans="1:8" ht="18" customHeight="1">
      <c r="A68" s="180" t="s">
        <v>9</v>
      </c>
      <c r="B68" s="7" t="s">
        <v>877</v>
      </c>
      <c r="C68" s="7" t="s">
        <v>878</v>
      </c>
      <c r="D68" s="7" t="s">
        <v>903</v>
      </c>
      <c r="E68" s="7" t="s">
        <v>904</v>
      </c>
      <c r="F68" s="7" t="s">
        <v>902</v>
      </c>
      <c r="G68" s="4">
        <v>2.4820000000000002</v>
      </c>
      <c r="H68" s="178">
        <v>60000</v>
      </c>
    </row>
    <row r="69" spans="1:8" ht="18" customHeight="1">
      <c r="A69" s="180" t="s">
        <v>9</v>
      </c>
      <c r="B69" s="7" t="s">
        <v>877</v>
      </c>
      <c r="C69" s="7" t="s">
        <v>878</v>
      </c>
      <c r="D69" s="7" t="s">
        <v>903</v>
      </c>
      <c r="E69" s="7" t="s">
        <v>904</v>
      </c>
      <c r="F69" s="7" t="s">
        <v>905</v>
      </c>
      <c r="G69" s="4">
        <v>2.5030000000000001</v>
      </c>
      <c r="H69" s="178">
        <v>60000</v>
      </c>
    </row>
    <row r="70" spans="1:8" ht="18" customHeight="1">
      <c r="A70" s="180" t="s">
        <v>9</v>
      </c>
      <c r="B70" s="7" t="s">
        <v>877</v>
      </c>
      <c r="C70" s="7" t="s">
        <v>878</v>
      </c>
      <c r="D70" s="7" t="s">
        <v>903</v>
      </c>
      <c r="E70" s="7" t="s">
        <v>904</v>
      </c>
      <c r="F70" s="7" t="s">
        <v>905</v>
      </c>
      <c r="G70" s="4">
        <v>2.5030000000000001</v>
      </c>
      <c r="H70" s="178">
        <v>60000</v>
      </c>
    </row>
    <row r="71" spans="1:8" ht="18" customHeight="1">
      <c r="A71" s="180" t="s">
        <v>9</v>
      </c>
      <c r="B71" s="7" t="s">
        <v>877</v>
      </c>
      <c r="C71" s="7" t="s">
        <v>878</v>
      </c>
      <c r="D71" s="7" t="s">
        <v>903</v>
      </c>
      <c r="E71" s="7" t="s">
        <v>900</v>
      </c>
      <c r="F71" s="7" t="s">
        <v>905</v>
      </c>
      <c r="G71" s="4">
        <v>2.5139999999999998</v>
      </c>
      <c r="H71" s="178">
        <v>60000</v>
      </c>
    </row>
    <row r="72" spans="1:8" ht="18" customHeight="1">
      <c r="A72" s="180" t="s">
        <v>9</v>
      </c>
      <c r="B72" s="7" t="s">
        <v>877</v>
      </c>
      <c r="C72" s="7" t="s">
        <v>878</v>
      </c>
      <c r="D72" s="7" t="s">
        <v>903</v>
      </c>
      <c r="E72" s="7" t="s">
        <v>900</v>
      </c>
      <c r="F72" s="7" t="s">
        <v>905</v>
      </c>
      <c r="G72" s="4">
        <v>2.5139999999999998</v>
      </c>
      <c r="H72" s="178">
        <v>60000</v>
      </c>
    </row>
    <row r="73" spans="1:8" ht="18" customHeight="1">
      <c r="A73" s="180" t="s">
        <v>9</v>
      </c>
      <c r="B73" s="7" t="s">
        <v>877</v>
      </c>
      <c r="C73" s="7" t="s">
        <v>878</v>
      </c>
      <c r="D73" s="7" t="s">
        <v>903</v>
      </c>
      <c r="E73" s="7" t="s">
        <v>900</v>
      </c>
      <c r="F73" s="7" t="s">
        <v>906</v>
      </c>
      <c r="G73" s="4">
        <v>2.3919999999999999</v>
      </c>
      <c r="H73" s="178">
        <v>60000</v>
      </c>
    </row>
    <row r="74" spans="1:8" ht="18" customHeight="1">
      <c r="A74" s="180" t="s">
        <v>9</v>
      </c>
      <c r="B74" s="7" t="s">
        <v>877</v>
      </c>
      <c r="C74" s="7" t="s">
        <v>878</v>
      </c>
      <c r="D74" s="7" t="s">
        <v>903</v>
      </c>
      <c r="E74" s="7" t="s">
        <v>900</v>
      </c>
      <c r="F74" s="7" t="s">
        <v>905</v>
      </c>
      <c r="G74" s="4">
        <v>2.5139999999999998</v>
      </c>
      <c r="H74" s="178">
        <v>60000</v>
      </c>
    </row>
    <row r="75" spans="1:8" ht="18" customHeight="1">
      <c r="A75" s="180" t="s">
        <v>9</v>
      </c>
      <c r="B75" s="7" t="s">
        <v>877</v>
      </c>
      <c r="C75" s="7" t="s">
        <v>878</v>
      </c>
      <c r="D75" s="7" t="s">
        <v>903</v>
      </c>
      <c r="E75" s="7" t="s">
        <v>900</v>
      </c>
      <c r="F75" s="7" t="s">
        <v>906</v>
      </c>
      <c r="G75" s="4">
        <v>2.3919999999999999</v>
      </c>
      <c r="H75" s="178">
        <v>60000</v>
      </c>
    </row>
    <row r="76" spans="1:8" ht="18" customHeight="1">
      <c r="A76" s="180" t="s">
        <v>9</v>
      </c>
      <c r="B76" s="7" t="s">
        <v>877</v>
      </c>
      <c r="C76" s="7" t="s">
        <v>878</v>
      </c>
      <c r="D76" s="7" t="s">
        <v>903</v>
      </c>
      <c r="E76" s="7" t="s">
        <v>900</v>
      </c>
      <c r="F76" s="7" t="s">
        <v>905</v>
      </c>
      <c r="G76" s="4">
        <v>2.5139999999999998</v>
      </c>
      <c r="H76" s="178">
        <v>60000</v>
      </c>
    </row>
    <row r="77" spans="1:8" ht="18" customHeight="1">
      <c r="A77" s="180" t="s">
        <v>9</v>
      </c>
      <c r="B77" s="7" t="s">
        <v>877</v>
      </c>
      <c r="C77" s="7" t="s">
        <v>878</v>
      </c>
      <c r="D77" s="7" t="s">
        <v>903</v>
      </c>
      <c r="E77" s="7" t="s">
        <v>904</v>
      </c>
      <c r="F77" s="7" t="s">
        <v>905</v>
      </c>
      <c r="G77" s="4">
        <v>2.5030000000000001</v>
      </c>
      <c r="H77" s="178">
        <v>60000</v>
      </c>
    </row>
    <row r="78" spans="1:8" ht="18" customHeight="1">
      <c r="A78" s="180" t="s">
        <v>9</v>
      </c>
      <c r="B78" s="7" t="s">
        <v>877</v>
      </c>
      <c r="C78" s="7" t="s">
        <v>878</v>
      </c>
      <c r="D78" s="7" t="s">
        <v>903</v>
      </c>
      <c r="E78" s="7" t="s">
        <v>904</v>
      </c>
      <c r="F78" s="7" t="s">
        <v>905</v>
      </c>
      <c r="G78" s="4">
        <v>2.5030000000000001</v>
      </c>
      <c r="H78" s="178">
        <v>60000</v>
      </c>
    </row>
    <row r="79" spans="1:8" ht="18" customHeight="1">
      <c r="A79" s="180" t="s">
        <v>9</v>
      </c>
      <c r="B79" s="7" t="s">
        <v>877</v>
      </c>
      <c r="C79" s="7" t="s">
        <v>878</v>
      </c>
      <c r="D79" s="7" t="s">
        <v>903</v>
      </c>
      <c r="E79" s="7" t="s">
        <v>904</v>
      </c>
      <c r="F79" s="7" t="s">
        <v>905</v>
      </c>
      <c r="G79" s="4">
        <v>2.5030000000000001</v>
      </c>
      <c r="H79" s="178">
        <v>60000</v>
      </c>
    </row>
    <row r="80" spans="1:8" ht="18" customHeight="1">
      <c r="A80" s="180" t="s">
        <v>9</v>
      </c>
      <c r="B80" s="7" t="s">
        <v>877</v>
      </c>
      <c r="C80" s="7" t="s">
        <v>878</v>
      </c>
      <c r="D80" s="7" t="s">
        <v>903</v>
      </c>
      <c r="E80" s="7" t="s">
        <v>904</v>
      </c>
      <c r="F80" s="7" t="s">
        <v>905</v>
      </c>
      <c r="G80" s="4">
        <v>2.5030000000000001</v>
      </c>
      <c r="H80" s="178">
        <v>60000</v>
      </c>
    </row>
    <row r="81" spans="1:8" ht="18" customHeight="1">
      <c r="A81" s="180" t="s">
        <v>9</v>
      </c>
      <c r="B81" s="7" t="s">
        <v>877</v>
      </c>
      <c r="C81" s="7" t="s">
        <v>878</v>
      </c>
      <c r="D81" s="7" t="s">
        <v>903</v>
      </c>
      <c r="E81" s="7" t="s">
        <v>904</v>
      </c>
      <c r="F81" s="7" t="s">
        <v>905</v>
      </c>
      <c r="G81" s="4">
        <v>2.5030000000000001</v>
      </c>
      <c r="H81" s="178">
        <v>60000</v>
      </c>
    </row>
    <row r="82" spans="1:8" ht="18" customHeight="1">
      <c r="A82" s="180" t="s">
        <v>9</v>
      </c>
      <c r="B82" s="7" t="s">
        <v>877</v>
      </c>
      <c r="C82" s="7" t="s">
        <v>878</v>
      </c>
      <c r="D82" s="7" t="s">
        <v>903</v>
      </c>
      <c r="E82" s="7" t="s">
        <v>904</v>
      </c>
      <c r="F82" s="7" t="s">
        <v>905</v>
      </c>
      <c r="G82" s="4">
        <v>2.5030000000000001</v>
      </c>
      <c r="H82" s="178">
        <v>60000</v>
      </c>
    </row>
    <row r="83" spans="1:8" ht="18" customHeight="1">
      <c r="A83" s="180" t="s">
        <v>9</v>
      </c>
      <c r="B83" s="7" t="s">
        <v>877</v>
      </c>
      <c r="C83" s="7" t="s">
        <v>878</v>
      </c>
      <c r="D83" s="7" t="s">
        <v>903</v>
      </c>
      <c r="E83" s="7" t="s">
        <v>900</v>
      </c>
      <c r="F83" s="7" t="s">
        <v>905</v>
      </c>
      <c r="G83" s="4">
        <v>2.5139999999999998</v>
      </c>
      <c r="H83" s="178">
        <v>60000</v>
      </c>
    </row>
    <row r="84" spans="1:8" ht="18" customHeight="1">
      <c r="A84" s="180" t="s">
        <v>9</v>
      </c>
      <c r="B84" s="7" t="s">
        <v>877</v>
      </c>
      <c r="C84" s="7" t="s">
        <v>878</v>
      </c>
      <c r="D84" s="7" t="s">
        <v>903</v>
      </c>
      <c r="E84" s="7" t="s">
        <v>900</v>
      </c>
      <c r="F84" s="7" t="s">
        <v>905</v>
      </c>
      <c r="G84" s="4">
        <v>2.5139999999999998</v>
      </c>
      <c r="H84" s="178">
        <v>60000</v>
      </c>
    </row>
    <row r="85" spans="1:8" ht="18" customHeight="1">
      <c r="A85" s="180" t="s">
        <v>9</v>
      </c>
      <c r="B85" s="7" t="s">
        <v>877</v>
      </c>
      <c r="C85" s="7" t="s">
        <v>878</v>
      </c>
      <c r="D85" s="7" t="s">
        <v>903</v>
      </c>
      <c r="E85" s="7" t="s">
        <v>900</v>
      </c>
      <c r="F85" s="7" t="s">
        <v>902</v>
      </c>
      <c r="G85" s="4">
        <v>2.4940000000000002</v>
      </c>
      <c r="H85" s="178">
        <v>60000</v>
      </c>
    </row>
    <row r="86" spans="1:8" ht="18" customHeight="1">
      <c r="A86" s="180" t="s">
        <v>9</v>
      </c>
      <c r="B86" s="7" t="s">
        <v>877</v>
      </c>
      <c r="C86" s="7" t="s">
        <v>878</v>
      </c>
      <c r="D86" s="7" t="s">
        <v>903</v>
      </c>
      <c r="E86" s="7" t="s">
        <v>900</v>
      </c>
      <c r="F86" s="7" t="s">
        <v>907</v>
      </c>
      <c r="G86" s="4">
        <v>2.2890000000000001</v>
      </c>
      <c r="H86" s="178">
        <v>60000</v>
      </c>
    </row>
    <row r="87" spans="1:8" ht="18" customHeight="1">
      <c r="A87" s="180" t="s">
        <v>9</v>
      </c>
      <c r="B87" s="7" t="s">
        <v>877</v>
      </c>
      <c r="C87" s="7" t="s">
        <v>878</v>
      </c>
      <c r="D87" s="7" t="s">
        <v>903</v>
      </c>
      <c r="E87" s="7" t="s">
        <v>900</v>
      </c>
      <c r="F87" s="7" t="s">
        <v>902</v>
      </c>
      <c r="G87" s="4">
        <v>2.4940000000000002</v>
      </c>
      <c r="H87" s="178">
        <v>60000</v>
      </c>
    </row>
    <row r="88" spans="1:8" ht="18" customHeight="1">
      <c r="A88" s="180" t="s">
        <v>9</v>
      </c>
      <c r="B88" s="7" t="s">
        <v>877</v>
      </c>
      <c r="C88" s="7" t="s">
        <v>878</v>
      </c>
      <c r="D88" s="7" t="s">
        <v>903</v>
      </c>
      <c r="E88" s="7" t="s">
        <v>900</v>
      </c>
      <c r="F88" s="7" t="s">
        <v>902</v>
      </c>
      <c r="G88" s="4">
        <v>2.4940000000000002</v>
      </c>
      <c r="H88" s="178">
        <v>60000</v>
      </c>
    </row>
    <row r="89" spans="1:8" ht="18" customHeight="1">
      <c r="A89" s="180" t="s">
        <v>9</v>
      </c>
      <c r="B89" s="7" t="s">
        <v>877</v>
      </c>
      <c r="C89" s="7" t="s">
        <v>878</v>
      </c>
      <c r="D89" s="7" t="s">
        <v>903</v>
      </c>
      <c r="E89" s="7" t="s">
        <v>900</v>
      </c>
      <c r="F89" s="7" t="s">
        <v>907</v>
      </c>
      <c r="G89" s="4">
        <v>2.2890000000000001</v>
      </c>
      <c r="H89" s="178">
        <v>60000</v>
      </c>
    </row>
    <row r="90" spans="1:8" ht="18" customHeight="1">
      <c r="A90" s="180" t="s">
        <v>9</v>
      </c>
      <c r="B90" s="7" t="s">
        <v>877</v>
      </c>
      <c r="C90" s="7" t="s">
        <v>878</v>
      </c>
      <c r="D90" s="7" t="s">
        <v>903</v>
      </c>
      <c r="E90" s="7" t="s">
        <v>900</v>
      </c>
      <c r="F90" s="7" t="s">
        <v>902</v>
      </c>
      <c r="G90" s="4">
        <v>2.4940000000000002</v>
      </c>
      <c r="H90" s="178">
        <v>60000</v>
      </c>
    </row>
    <row r="91" spans="1:8" ht="18" customHeight="1">
      <c r="A91" s="180" t="s">
        <v>9</v>
      </c>
      <c r="B91" s="7" t="s">
        <v>877</v>
      </c>
      <c r="C91" s="7" t="s">
        <v>878</v>
      </c>
      <c r="D91" s="7" t="s">
        <v>903</v>
      </c>
      <c r="E91" s="7" t="s">
        <v>900</v>
      </c>
      <c r="F91" s="7" t="s">
        <v>905</v>
      </c>
      <c r="G91" s="4">
        <v>2.5139999999999998</v>
      </c>
      <c r="H91" s="178">
        <v>60000</v>
      </c>
    </row>
    <row r="92" spans="1:8" ht="18" customHeight="1">
      <c r="A92" s="180" t="s">
        <v>9</v>
      </c>
      <c r="B92" s="7" t="s">
        <v>877</v>
      </c>
      <c r="C92" s="7" t="s">
        <v>878</v>
      </c>
      <c r="D92" s="7" t="s">
        <v>903</v>
      </c>
      <c r="E92" s="7" t="s">
        <v>900</v>
      </c>
      <c r="F92" s="7" t="s">
        <v>905</v>
      </c>
      <c r="G92" s="4">
        <v>2.5139999999999998</v>
      </c>
      <c r="H92" s="178">
        <v>60000</v>
      </c>
    </row>
    <row r="93" spans="1:8" ht="18" customHeight="1">
      <c r="A93" s="180" t="s">
        <v>9</v>
      </c>
      <c r="B93" s="7" t="s">
        <v>877</v>
      </c>
      <c r="C93" s="7" t="s">
        <v>878</v>
      </c>
      <c r="D93" s="7" t="s">
        <v>903</v>
      </c>
      <c r="E93" s="7" t="s">
        <v>900</v>
      </c>
      <c r="F93" s="7" t="s">
        <v>883</v>
      </c>
      <c r="G93" s="4">
        <v>2.4529999999999998</v>
      </c>
      <c r="H93" s="178">
        <v>60000</v>
      </c>
    </row>
    <row r="94" spans="1:8" ht="18" customHeight="1">
      <c r="A94" s="180" t="s">
        <v>9</v>
      </c>
      <c r="B94" s="7" t="s">
        <v>877</v>
      </c>
      <c r="C94" s="7" t="s">
        <v>878</v>
      </c>
      <c r="D94" s="7" t="s">
        <v>903</v>
      </c>
      <c r="E94" s="7" t="s">
        <v>900</v>
      </c>
      <c r="F94" s="7" t="s">
        <v>905</v>
      </c>
      <c r="G94" s="4">
        <v>2.5139999999999998</v>
      </c>
      <c r="H94" s="178">
        <v>60000</v>
      </c>
    </row>
    <row r="95" spans="1:8" ht="18" customHeight="1">
      <c r="A95" s="180" t="s">
        <v>9</v>
      </c>
      <c r="B95" s="7" t="s">
        <v>877</v>
      </c>
      <c r="C95" s="7" t="s">
        <v>878</v>
      </c>
      <c r="D95" s="7" t="s">
        <v>903</v>
      </c>
      <c r="E95" s="7" t="s">
        <v>900</v>
      </c>
      <c r="F95" s="7" t="s">
        <v>905</v>
      </c>
      <c r="G95" s="4">
        <v>2.5139999999999998</v>
      </c>
      <c r="H95" s="178">
        <v>60000</v>
      </c>
    </row>
    <row r="96" spans="1:8" ht="18" customHeight="1">
      <c r="A96" s="180" t="s">
        <v>9</v>
      </c>
      <c r="B96" s="7" t="s">
        <v>877</v>
      </c>
      <c r="C96" s="7" t="s">
        <v>878</v>
      </c>
      <c r="D96" s="7" t="s">
        <v>903</v>
      </c>
      <c r="E96" s="7" t="s">
        <v>900</v>
      </c>
      <c r="F96" s="7" t="s">
        <v>905</v>
      </c>
      <c r="G96" s="4">
        <v>2.5139999999999998</v>
      </c>
      <c r="H96" s="178">
        <v>60000</v>
      </c>
    </row>
    <row r="97" spans="1:8" ht="18" customHeight="1">
      <c r="A97" s="180" t="s">
        <v>9</v>
      </c>
      <c r="B97" s="7" t="s">
        <v>877</v>
      </c>
      <c r="C97" s="7" t="s">
        <v>878</v>
      </c>
      <c r="D97" s="7" t="s">
        <v>903</v>
      </c>
      <c r="E97" s="7" t="s">
        <v>900</v>
      </c>
      <c r="F97" s="7" t="s">
        <v>883</v>
      </c>
      <c r="G97" s="4">
        <v>2.4529999999999998</v>
      </c>
      <c r="H97" s="178">
        <v>60000</v>
      </c>
    </row>
    <row r="98" spans="1:8" ht="18" customHeight="1">
      <c r="A98" s="180" t="s">
        <v>9</v>
      </c>
      <c r="B98" s="7" t="s">
        <v>877</v>
      </c>
      <c r="C98" s="7" t="s">
        <v>878</v>
      </c>
      <c r="D98" s="7" t="s">
        <v>903</v>
      </c>
      <c r="E98" s="7" t="s">
        <v>900</v>
      </c>
      <c r="F98" s="7" t="s">
        <v>905</v>
      </c>
      <c r="G98" s="4">
        <v>2.5139999999999998</v>
      </c>
      <c r="H98" s="178">
        <v>60000</v>
      </c>
    </row>
    <row r="99" spans="1:8" ht="18" customHeight="1">
      <c r="A99" s="180" t="s">
        <v>9</v>
      </c>
      <c r="B99" s="7" t="s">
        <v>877</v>
      </c>
      <c r="C99" s="7" t="s">
        <v>878</v>
      </c>
      <c r="D99" s="7" t="s">
        <v>903</v>
      </c>
      <c r="E99" s="7" t="s">
        <v>900</v>
      </c>
      <c r="F99" s="7" t="s">
        <v>883</v>
      </c>
      <c r="G99" s="4">
        <v>2.4529999999999998</v>
      </c>
      <c r="H99" s="178">
        <v>60000</v>
      </c>
    </row>
    <row r="100" spans="1:8" ht="18" customHeight="1">
      <c r="A100" s="180" t="s">
        <v>9</v>
      </c>
      <c r="B100" s="7" t="s">
        <v>877</v>
      </c>
      <c r="C100" s="7" t="s">
        <v>878</v>
      </c>
      <c r="D100" s="7" t="s">
        <v>903</v>
      </c>
      <c r="E100" s="7" t="s">
        <v>904</v>
      </c>
      <c r="F100" s="7" t="s">
        <v>907</v>
      </c>
      <c r="G100" s="4">
        <v>2.2789999999999999</v>
      </c>
      <c r="H100" s="178">
        <v>60000</v>
      </c>
    </row>
    <row r="101" spans="1:8" ht="18" customHeight="1">
      <c r="A101" s="180" t="s">
        <v>9</v>
      </c>
      <c r="B101" s="7" t="s">
        <v>877</v>
      </c>
      <c r="C101" s="7" t="s">
        <v>878</v>
      </c>
      <c r="D101" s="7" t="s">
        <v>903</v>
      </c>
      <c r="E101" s="7" t="s">
        <v>904</v>
      </c>
      <c r="F101" s="7" t="s">
        <v>905</v>
      </c>
      <c r="G101" s="4">
        <v>2.5030000000000001</v>
      </c>
      <c r="H101" s="178">
        <v>60000</v>
      </c>
    </row>
    <row r="102" spans="1:8" ht="18" customHeight="1">
      <c r="A102" s="180" t="s">
        <v>9</v>
      </c>
      <c r="B102" s="7" t="s">
        <v>877</v>
      </c>
      <c r="C102" s="7" t="s">
        <v>878</v>
      </c>
      <c r="D102" s="7" t="s">
        <v>903</v>
      </c>
      <c r="E102" s="7" t="s">
        <v>904</v>
      </c>
      <c r="F102" s="7" t="s">
        <v>907</v>
      </c>
      <c r="G102" s="4">
        <v>2.2789999999999999</v>
      </c>
      <c r="H102" s="178">
        <v>60000</v>
      </c>
    </row>
    <row r="103" spans="1:8" ht="18" customHeight="1">
      <c r="A103" s="180" t="s">
        <v>9</v>
      </c>
      <c r="B103" s="7" t="s">
        <v>877</v>
      </c>
      <c r="C103" s="7" t="s">
        <v>878</v>
      </c>
      <c r="D103" s="7" t="s">
        <v>903</v>
      </c>
      <c r="E103" s="7" t="s">
        <v>904</v>
      </c>
      <c r="F103" s="7" t="s">
        <v>905</v>
      </c>
      <c r="G103" s="4">
        <v>2.5030000000000001</v>
      </c>
      <c r="H103" s="178">
        <v>60000</v>
      </c>
    </row>
    <row r="104" spans="1:8" ht="18" customHeight="1">
      <c r="A104" s="180" t="s">
        <v>9</v>
      </c>
      <c r="B104" s="7" t="s">
        <v>877</v>
      </c>
      <c r="C104" s="7" t="s">
        <v>878</v>
      </c>
      <c r="D104" s="7" t="s">
        <v>903</v>
      </c>
      <c r="E104" s="7" t="s">
        <v>904</v>
      </c>
      <c r="F104" s="7" t="s">
        <v>907</v>
      </c>
      <c r="G104" s="4">
        <v>2.2789999999999999</v>
      </c>
      <c r="H104" s="178">
        <v>60000</v>
      </c>
    </row>
    <row r="105" spans="1:8" ht="18" customHeight="1">
      <c r="A105" s="180" t="s">
        <v>9</v>
      </c>
      <c r="B105" s="7" t="s">
        <v>877</v>
      </c>
      <c r="C105" s="7" t="s">
        <v>878</v>
      </c>
      <c r="D105" s="7" t="s">
        <v>903</v>
      </c>
      <c r="E105" s="7" t="s">
        <v>904</v>
      </c>
      <c r="F105" s="7" t="s">
        <v>883</v>
      </c>
      <c r="G105" s="4">
        <v>2.4420000000000002</v>
      </c>
      <c r="H105" s="178">
        <v>60000</v>
      </c>
    </row>
    <row r="106" spans="1:8" ht="18" customHeight="1">
      <c r="A106" s="180" t="s">
        <v>9</v>
      </c>
      <c r="B106" s="7" t="s">
        <v>877</v>
      </c>
      <c r="C106" s="7" t="s">
        <v>878</v>
      </c>
      <c r="D106" s="7" t="s">
        <v>903</v>
      </c>
      <c r="E106" s="7" t="s">
        <v>904</v>
      </c>
      <c r="F106" s="7" t="s">
        <v>907</v>
      </c>
      <c r="G106" s="4">
        <v>2.2789999999999999</v>
      </c>
      <c r="H106" s="178">
        <v>60000</v>
      </c>
    </row>
    <row r="107" spans="1:8" ht="18" customHeight="1">
      <c r="A107" s="180" t="s">
        <v>9</v>
      </c>
      <c r="B107" s="7" t="s">
        <v>877</v>
      </c>
      <c r="C107" s="7" t="s">
        <v>878</v>
      </c>
      <c r="D107" s="7" t="s">
        <v>903</v>
      </c>
      <c r="E107" s="7" t="s">
        <v>904</v>
      </c>
      <c r="F107" s="7" t="s">
        <v>907</v>
      </c>
      <c r="G107" s="4">
        <v>2.2789999999999999</v>
      </c>
      <c r="H107" s="178">
        <v>60000</v>
      </c>
    </row>
    <row r="108" spans="1:8" ht="18" customHeight="1">
      <c r="A108" s="180" t="s">
        <v>9</v>
      </c>
      <c r="B108" s="7" t="s">
        <v>877</v>
      </c>
      <c r="C108" s="7" t="s">
        <v>878</v>
      </c>
      <c r="D108" s="7" t="s">
        <v>903</v>
      </c>
      <c r="E108" s="7" t="s">
        <v>904</v>
      </c>
      <c r="F108" s="7" t="s">
        <v>907</v>
      </c>
      <c r="G108" s="4">
        <v>2.2789999999999999</v>
      </c>
      <c r="H108" s="178">
        <v>60000</v>
      </c>
    </row>
    <row r="109" spans="1:8" ht="18" customHeight="1">
      <c r="A109" s="180" t="s">
        <v>9</v>
      </c>
      <c r="B109" s="7" t="s">
        <v>877</v>
      </c>
      <c r="C109" s="7" t="s">
        <v>878</v>
      </c>
      <c r="D109" s="7" t="s">
        <v>903</v>
      </c>
      <c r="E109" s="7" t="s">
        <v>904</v>
      </c>
      <c r="F109" s="7" t="s">
        <v>902</v>
      </c>
      <c r="G109" s="4">
        <v>2.4820000000000002</v>
      </c>
      <c r="H109" s="178">
        <v>60000</v>
      </c>
    </row>
    <row r="110" spans="1:8" ht="18" customHeight="1">
      <c r="A110" s="180" t="s">
        <v>9</v>
      </c>
      <c r="B110" s="7" t="s">
        <v>877</v>
      </c>
      <c r="C110" s="7" t="s">
        <v>878</v>
      </c>
      <c r="D110" s="7" t="s">
        <v>903</v>
      </c>
      <c r="E110" s="7" t="s">
        <v>904</v>
      </c>
      <c r="F110" s="7" t="s">
        <v>902</v>
      </c>
      <c r="G110" s="4">
        <v>2.4820000000000002</v>
      </c>
      <c r="H110" s="178">
        <v>60000</v>
      </c>
    </row>
    <row r="111" spans="1:8" ht="18" customHeight="1">
      <c r="A111" s="180" t="s">
        <v>9</v>
      </c>
      <c r="B111" s="7" t="s">
        <v>877</v>
      </c>
      <c r="C111" s="7" t="s">
        <v>878</v>
      </c>
      <c r="D111" s="7" t="s">
        <v>903</v>
      </c>
      <c r="E111" s="7" t="s">
        <v>896</v>
      </c>
      <c r="F111" s="7" t="s">
        <v>883</v>
      </c>
      <c r="G111" s="4">
        <v>2.6</v>
      </c>
      <c r="H111" s="178">
        <v>60000</v>
      </c>
    </row>
    <row r="112" spans="1:8" ht="18" customHeight="1">
      <c r="A112" s="180" t="s">
        <v>9</v>
      </c>
      <c r="B112" s="7" t="s">
        <v>877</v>
      </c>
      <c r="C112" s="7" t="s">
        <v>878</v>
      </c>
      <c r="D112" s="7" t="s">
        <v>903</v>
      </c>
      <c r="E112" s="7" t="s">
        <v>896</v>
      </c>
      <c r="F112" s="7" t="s">
        <v>902</v>
      </c>
      <c r="G112" s="4">
        <v>2.6429999999999998</v>
      </c>
      <c r="H112" s="178">
        <v>60000</v>
      </c>
    </row>
    <row r="113" spans="1:8" ht="18" customHeight="1">
      <c r="A113" s="180" t="s">
        <v>9</v>
      </c>
      <c r="B113" s="7" t="s">
        <v>877</v>
      </c>
      <c r="C113" s="7" t="s">
        <v>878</v>
      </c>
      <c r="D113" s="7" t="s">
        <v>903</v>
      </c>
      <c r="E113" s="7" t="s">
        <v>900</v>
      </c>
      <c r="F113" s="7" t="s">
        <v>883</v>
      </c>
      <c r="G113" s="4">
        <v>2.4529999999999998</v>
      </c>
      <c r="H113" s="178">
        <v>60000</v>
      </c>
    </row>
    <row r="114" spans="1:8" ht="18" customHeight="1">
      <c r="A114" s="180" t="s">
        <v>9</v>
      </c>
      <c r="B114" s="7" t="s">
        <v>877</v>
      </c>
      <c r="C114" s="7" t="s">
        <v>878</v>
      </c>
      <c r="D114" s="7" t="s">
        <v>903</v>
      </c>
      <c r="E114" s="7" t="s">
        <v>900</v>
      </c>
      <c r="F114" s="7" t="s">
        <v>905</v>
      </c>
      <c r="G114" s="4">
        <v>2.5139999999999998</v>
      </c>
      <c r="H114" s="178">
        <v>60000</v>
      </c>
    </row>
    <row r="115" spans="1:8" ht="18" customHeight="1">
      <c r="A115" s="180" t="s">
        <v>9</v>
      </c>
      <c r="B115" s="7" t="s">
        <v>877</v>
      </c>
      <c r="C115" s="7" t="s">
        <v>878</v>
      </c>
      <c r="D115" s="7" t="s">
        <v>908</v>
      </c>
      <c r="E115" s="7" t="s">
        <v>904</v>
      </c>
      <c r="F115" s="7" t="s">
        <v>909</v>
      </c>
      <c r="G115" s="4">
        <v>2.6360000000000001</v>
      </c>
      <c r="H115" s="178">
        <v>60000</v>
      </c>
    </row>
    <row r="116" spans="1:8" ht="18" customHeight="1">
      <c r="A116" s="180" t="s">
        <v>9</v>
      </c>
      <c r="B116" s="7" t="s">
        <v>877</v>
      </c>
      <c r="C116" s="7" t="s">
        <v>878</v>
      </c>
      <c r="D116" s="7" t="s">
        <v>908</v>
      </c>
      <c r="E116" s="7" t="s">
        <v>910</v>
      </c>
      <c r="F116" s="7" t="s">
        <v>907</v>
      </c>
      <c r="G116" s="4">
        <v>2.4569999999999999</v>
      </c>
      <c r="H116" s="178">
        <v>60000</v>
      </c>
    </row>
    <row r="117" spans="1:8" ht="18" customHeight="1">
      <c r="A117" s="180" t="s">
        <v>9</v>
      </c>
      <c r="B117" s="7" t="s">
        <v>877</v>
      </c>
      <c r="C117" s="7" t="s">
        <v>878</v>
      </c>
      <c r="D117" s="7" t="s">
        <v>908</v>
      </c>
      <c r="E117" s="7" t="s">
        <v>904</v>
      </c>
      <c r="F117" s="7" t="s">
        <v>907</v>
      </c>
      <c r="G117" s="4">
        <v>2.4689999999999999</v>
      </c>
      <c r="H117" s="178">
        <v>60000</v>
      </c>
    </row>
    <row r="118" spans="1:8" ht="18" customHeight="1">
      <c r="A118" s="180" t="s">
        <v>9</v>
      </c>
      <c r="B118" s="7" t="s">
        <v>877</v>
      </c>
      <c r="C118" s="7" t="s">
        <v>878</v>
      </c>
      <c r="D118" s="7" t="s">
        <v>908</v>
      </c>
      <c r="E118" s="7" t="s">
        <v>904</v>
      </c>
      <c r="F118" s="7" t="s">
        <v>883</v>
      </c>
      <c r="G118" s="4">
        <v>2.645</v>
      </c>
      <c r="H118" s="178">
        <v>60000</v>
      </c>
    </row>
    <row r="119" spans="1:8" ht="18" customHeight="1">
      <c r="A119" s="180" t="s">
        <v>9</v>
      </c>
      <c r="B119" s="7" t="s">
        <v>877</v>
      </c>
      <c r="C119" s="7" t="s">
        <v>878</v>
      </c>
      <c r="D119" s="7" t="s">
        <v>908</v>
      </c>
      <c r="E119" s="7" t="s">
        <v>904</v>
      </c>
      <c r="F119" s="7" t="s">
        <v>883</v>
      </c>
      <c r="G119" s="4">
        <v>2.645</v>
      </c>
      <c r="H119" s="178">
        <v>60000</v>
      </c>
    </row>
    <row r="120" spans="1:8" ht="18" customHeight="1">
      <c r="A120" s="180" t="s">
        <v>9</v>
      </c>
      <c r="B120" s="7" t="s">
        <v>877</v>
      </c>
      <c r="C120" s="7" t="s">
        <v>878</v>
      </c>
      <c r="D120" s="7" t="s">
        <v>908</v>
      </c>
      <c r="E120" s="7" t="s">
        <v>904</v>
      </c>
      <c r="F120" s="7" t="s">
        <v>883</v>
      </c>
      <c r="G120" s="4">
        <v>2.645</v>
      </c>
      <c r="H120" s="178">
        <v>60000</v>
      </c>
    </row>
    <row r="121" spans="1:8" ht="18" customHeight="1">
      <c r="A121" s="180" t="s">
        <v>9</v>
      </c>
      <c r="B121" s="7" t="s">
        <v>877</v>
      </c>
      <c r="C121" s="7" t="s">
        <v>878</v>
      </c>
      <c r="D121" s="7" t="s">
        <v>908</v>
      </c>
      <c r="E121" s="7" t="s">
        <v>904</v>
      </c>
      <c r="F121" s="7" t="s">
        <v>883</v>
      </c>
      <c r="G121" s="4">
        <v>2.645</v>
      </c>
      <c r="H121" s="178">
        <v>60000</v>
      </c>
    </row>
    <row r="122" spans="1:8" ht="18" customHeight="1">
      <c r="A122" s="180" t="s">
        <v>9</v>
      </c>
      <c r="B122" s="7" t="s">
        <v>877</v>
      </c>
      <c r="C122" s="7" t="s">
        <v>878</v>
      </c>
      <c r="D122" s="7" t="s">
        <v>908</v>
      </c>
      <c r="E122" s="7" t="s">
        <v>904</v>
      </c>
      <c r="F122" s="7" t="s">
        <v>883</v>
      </c>
      <c r="G122" s="4">
        <v>2.645</v>
      </c>
      <c r="H122" s="178">
        <v>60000</v>
      </c>
    </row>
    <row r="123" spans="1:8" ht="18" customHeight="1">
      <c r="A123" s="180" t="s">
        <v>9</v>
      </c>
      <c r="B123" s="7" t="s">
        <v>877</v>
      </c>
      <c r="C123" s="7" t="s">
        <v>878</v>
      </c>
      <c r="D123" s="7" t="s">
        <v>908</v>
      </c>
      <c r="E123" s="7" t="s">
        <v>904</v>
      </c>
      <c r="F123" s="7" t="s">
        <v>902</v>
      </c>
      <c r="G123" s="4">
        <v>2.6890000000000001</v>
      </c>
      <c r="H123" s="178">
        <v>60000</v>
      </c>
    </row>
    <row r="124" spans="1:8" ht="18" customHeight="1">
      <c r="A124" s="180" t="s">
        <v>9</v>
      </c>
      <c r="B124" s="7" t="s">
        <v>877</v>
      </c>
      <c r="C124" s="7" t="s">
        <v>878</v>
      </c>
      <c r="D124" s="7" t="s">
        <v>908</v>
      </c>
      <c r="E124" s="7" t="s">
        <v>904</v>
      </c>
      <c r="F124" s="7" t="s">
        <v>902</v>
      </c>
      <c r="G124" s="4">
        <v>2.6890000000000001</v>
      </c>
      <c r="H124" s="178">
        <v>60000</v>
      </c>
    </row>
    <row r="125" spans="1:8" ht="18" customHeight="1">
      <c r="A125" s="180" t="s">
        <v>9</v>
      </c>
      <c r="B125" s="7" t="s">
        <v>877</v>
      </c>
      <c r="C125" s="7" t="s">
        <v>878</v>
      </c>
      <c r="D125" s="7" t="s">
        <v>908</v>
      </c>
      <c r="E125" s="7" t="s">
        <v>904</v>
      </c>
      <c r="F125" s="7" t="s">
        <v>883</v>
      </c>
      <c r="G125" s="4">
        <v>2.645</v>
      </c>
      <c r="H125" s="178">
        <v>60000</v>
      </c>
    </row>
    <row r="126" spans="1:8" ht="18" customHeight="1">
      <c r="A126" s="180" t="s">
        <v>9</v>
      </c>
      <c r="B126" s="7" t="s">
        <v>877</v>
      </c>
      <c r="C126" s="7" t="s">
        <v>878</v>
      </c>
      <c r="D126" s="7" t="s">
        <v>911</v>
      </c>
      <c r="E126" s="7" t="s">
        <v>896</v>
      </c>
      <c r="F126" s="7" t="s">
        <v>902</v>
      </c>
      <c r="G126" s="4">
        <v>3.0840000000000001</v>
      </c>
      <c r="H126" s="178">
        <v>60000</v>
      </c>
    </row>
    <row r="127" spans="1:8" ht="18" customHeight="1">
      <c r="A127" s="180" t="s">
        <v>9</v>
      </c>
      <c r="B127" s="7" t="s">
        <v>877</v>
      </c>
      <c r="C127" s="7" t="s">
        <v>878</v>
      </c>
      <c r="D127" s="7" t="s">
        <v>911</v>
      </c>
      <c r="E127" s="7" t="s">
        <v>896</v>
      </c>
      <c r="F127" s="7" t="s">
        <v>902</v>
      </c>
      <c r="G127" s="4">
        <v>3.0840000000000001</v>
      </c>
      <c r="H127" s="178">
        <v>60000</v>
      </c>
    </row>
    <row r="128" spans="1:8" ht="18" customHeight="1">
      <c r="A128" s="180" t="s">
        <v>9</v>
      </c>
      <c r="B128" s="7" t="s">
        <v>877</v>
      </c>
      <c r="C128" s="7" t="s">
        <v>878</v>
      </c>
      <c r="D128" s="7" t="s">
        <v>911</v>
      </c>
      <c r="E128" s="7" t="s">
        <v>896</v>
      </c>
      <c r="F128" s="7" t="s">
        <v>907</v>
      </c>
      <c r="G128" s="4">
        <v>2.831</v>
      </c>
      <c r="H128" s="178">
        <v>60000</v>
      </c>
    </row>
    <row r="129" spans="1:8" ht="18" customHeight="1">
      <c r="A129" s="180" t="s">
        <v>9</v>
      </c>
      <c r="B129" s="7" t="s">
        <v>877</v>
      </c>
      <c r="C129" s="7" t="s">
        <v>878</v>
      </c>
      <c r="D129" s="7" t="s">
        <v>911</v>
      </c>
      <c r="E129" s="7" t="s">
        <v>896</v>
      </c>
      <c r="F129" s="7" t="s">
        <v>883</v>
      </c>
      <c r="G129" s="4">
        <v>3.0329999999999999</v>
      </c>
      <c r="H129" s="178">
        <v>60000</v>
      </c>
    </row>
    <row r="130" spans="1:8" ht="18" customHeight="1">
      <c r="A130" s="180" t="s">
        <v>9</v>
      </c>
      <c r="B130" s="7" t="s">
        <v>877</v>
      </c>
      <c r="C130" s="7" t="s">
        <v>878</v>
      </c>
      <c r="D130" s="7" t="s">
        <v>911</v>
      </c>
      <c r="E130" s="7" t="s">
        <v>896</v>
      </c>
      <c r="F130" s="7" t="s">
        <v>902</v>
      </c>
      <c r="G130" s="4">
        <v>3.0840000000000001</v>
      </c>
      <c r="H130" s="178">
        <v>60000</v>
      </c>
    </row>
    <row r="131" spans="1:8" ht="18" customHeight="1">
      <c r="A131" s="180" t="s">
        <v>9</v>
      </c>
      <c r="B131" s="7" t="s">
        <v>877</v>
      </c>
      <c r="C131" s="7" t="s">
        <v>878</v>
      </c>
      <c r="D131" s="7" t="s">
        <v>911</v>
      </c>
      <c r="E131" s="7" t="s">
        <v>896</v>
      </c>
      <c r="F131" s="7" t="s">
        <v>883</v>
      </c>
      <c r="G131" s="4">
        <v>3.0329999999999999</v>
      </c>
      <c r="H131" s="178">
        <v>60000</v>
      </c>
    </row>
    <row r="132" spans="1:8" ht="18" customHeight="1">
      <c r="A132" s="180" t="s">
        <v>9</v>
      </c>
      <c r="B132" s="7" t="s">
        <v>877</v>
      </c>
      <c r="C132" s="7" t="s">
        <v>878</v>
      </c>
      <c r="D132" s="7" t="s">
        <v>911</v>
      </c>
      <c r="E132" s="7" t="s">
        <v>896</v>
      </c>
      <c r="F132" s="7" t="s">
        <v>902</v>
      </c>
      <c r="G132" s="4">
        <v>3.0840000000000001</v>
      </c>
      <c r="H132" s="178">
        <v>60000</v>
      </c>
    </row>
    <row r="133" spans="1:8" ht="18" customHeight="1">
      <c r="A133" s="180" t="s">
        <v>9</v>
      </c>
      <c r="B133" s="7" t="s">
        <v>877</v>
      </c>
      <c r="C133" s="7" t="s">
        <v>878</v>
      </c>
      <c r="D133" s="7" t="s">
        <v>911</v>
      </c>
      <c r="E133" s="7" t="s">
        <v>896</v>
      </c>
      <c r="F133" s="7" t="s">
        <v>883</v>
      </c>
      <c r="G133" s="4">
        <v>3.0329999999999999</v>
      </c>
      <c r="H133" s="178">
        <v>60000</v>
      </c>
    </row>
    <row r="134" spans="1:8" ht="18" customHeight="1">
      <c r="A134" s="180" t="s">
        <v>9</v>
      </c>
      <c r="B134" s="7" t="s">
        <v>877</v>
      </c>
      <c r="C134" s="7" t="s">
        <v>878</v>
      </c>
      <c r="D134" s="7" t="s">
        <v>911</v>
      </c>
      <c r="E134" s="7" t="s">
        <v>896</v>
      </c>
      <c r="F134" s="7" t="s">
        <v>883</v>
      </c>
      <c r="G134" s="4">
        <v>3.0329999999999999</v>
      </c>
      <c r="H134" s="178">
        <v>60000</v>
      </c>
    </row>
    <row r="135" spans="1:8" ht="18" customHeight="1">
      <c r="A135" s="180" t="s">
        <v>9</v>
      </c>
      <c r="B135" s="7" t="s">
        <v>877</v>
      </c>
      <c r="C135" s="7" t="s">
        <v>878</v>
      </c>
      <c r="D135" s="7" t="s">
        <v>911</v>
      </c>
      <c r="E135" s="7" t="s">
        <v>896</v>
      </c>
      <c r="F135" s="7" t="s">
        <v>883</v>
      </c>
      <c r="G135" s="4">
        <v>3.0329999999999999</v>
      </c>
      <c r="H135" s="178">
        <v>60000</v>
      </c>
    </row>
    <row r="136" spans="1:8" ht="18" customHeight="1">
      <c r="A136" s="180" t="s">
        <v>9</v>
      </c>
      <c r="B136" s="7" t="s">
        <v>877</v>
      </c>
      <c r="C136" s="7" t="s">
        <v>878</v>
      </c>
      <c r="D136" s="7" t="s">
        <v>911</v>
      </c>
      <c r="E136" s="7" t="s">
        <v>896</v>
      </c>
      <c r="F136" s="7" t="s">
        <v>883</v>
      </c>
      <c r="G136" s="4">
        <v>3.0329999999999999</v>
      </c>
      <c r="H136" s="178">
        <v>60000</v>
      </c>
    </row>
    <row r="137" spans="1:8" ht="18" customHeight="1">
      <c r="A137" s="180" t="s">
        <v>9</v>
      </c>
      <c r="B137" s="7" t="s">
        <v>877</v>
      </c>
      <c r="C137" s="7" t="s">
        <v>878</v>
      </c>
      <c r="D137" s="7" t="s">
        <v>911</v>
      </c>
      <c r="E137" s="7" t="s">
        <v>896</v>
      </c>
      <c r="F137" s="7" t="s">
        <v>902</v>
      </c>
      <c r="G137" s="4">
        <v>3.0840000000000001</v>
      </c>
      <c r="H137" s="178">
        <v>60000</v>
      </c>
    </row>
    <row r="138" spans="1:8" ht="18" customHeight="1">
      <c r="A138" s="180" t="s">
        <v>9</v>
      </c>
      <c r="B138" s="7" t="s">
        <v>877</v>
      </c>
      <c r="C138" s="7" t="s">
        <v>878</v>
      </c>
      <c r="D138" s="7" t="s">
        <v>911</v>
      </c>
      <c r="E138" s="7" t="s">
        <v>896</v>
      </c>
      <c r="F138" s="7" t="s">
        <v>902</v>
      </c>
      <c r="G138" s="4">
        <v>3.0840000000000001</v>
      </c>
      <c r="H138" s="178">
        <v>60000</v>
      </c>
    </row>
    <row r="139" spans="1:8" ht="18" customHeight="1">
      <c r="A139" s="180" t="s">
        <v>9</v>
      </c>
      <c r="B139" s="7" t="s">
        <v>877</v>
      </c>
      <c r="C139" s="7" t="s">
        <v>878</v>
      </c>
      <c r="D139" s="7" t="s">
        <v>911</v>
      </c>
      <c r="E139" s="7" t="s">
        <v>904</v>
      </c>
      <c r="F139" s="7" t="s">
        <v>912</v>
      </c>
      <c r="G139" s="4">
        <v>5.4359999999999999</v>
      </c>
      <c r="H139" s="178">
        <v>60000</v>
      </c>
    </row>
    <row r="140" spans="1:8" ht="18" customHeight="1">
      <c r="A140" s="180" t="s">
        <v>9</v>
      </c>
      <c r="B140" s="7" t="s">
        <v>877</v>
      </c>
      <c r="C140" s="7" t="s">
        <v>878</v>
      </c>
      <c r="D140" s="7" t="s">
        <v>911</v>
      </c>
      <c r="E140" s="7" t="s">
        <v>904</v>
      </c>
      <c r="F140" s="7" t="s">
        <v>912</v>
      </c>
      <c r="G140" s="4">
        <v>5.4359999999999999</v>
      </c>
      <c r="H140" s="178">
        <v>60000</v>
      </c>
    </row>
    <row r="141" spans="1:8" ht="18" customHeight="1">
      <c r="A141" s="180" t="s">
        <v>9</v>
      </c>
      <c r="B141" s="7" t="s">
        <v>877</v>
      </c>
      <c r="C141" s="7" t="s">
        <v>878</v>
      </c>
      <c r="D141" s="7" t="s">
        <v>911</v>
      </c>
      <c r="E141" s="7" t="s">
        <v>900</v>
      </c>
      <c r="F141" s="7" t="s">
        <v>912</v>
      </c>
      <c r="G141" s="4">
        <v>5.4610000000000003</v>
      </c>
      <c r="H141" s="178">
        <v>60000</v>
      </c>
    </row>
    <row r="142" spans="1:8" ht="18" customHeight="1">
      <c r="A142" s="180" t="s">
        <v>9</v>
      </c>
      <c r="B142" s="7" t="s">
        <v>877</v>
      </c>
      <c r="C142" s="7" t="s">
        <v>878</v>
      </c>
      <c r="D142" s="7" t="s">
        <v>911</v>
      </c>
      <c r="E142" s="7" t="s">
        <v>896</v>
      </c>
      <c r="F142" s="7" t="s">
        <v>902</v>
      </c>
      <c r="G142" s="4">
        <v>3.0840000000000001</v>
      </c>
      <c r="H142" s="178">
        <v>60000</v>
      </c>
    </row>
    <row r="143" spans="1:8" ht="18" customHeight="1">
      <c r="A143" s="180" t="s">
        <v>9</v>
      </c>
      <c r="B143" s="7" t="s">
        <v>877</v>
      </c>
      <c r="C143" s="7" t="s">
        <v>878</v>
      </c>
      <c r="D143" s="7" t="s">
        <v>911</v>
      </c>
      <c r="E143" s="7" t="s">
        <v>896</v>
      </c>
      <c r="F143" s="7" t="s">
        <v>902</v>
      </c>
      <c r="G143" s="4">
        <v>3.0840000000000001</v>
      </c>
      <c r="H143" s="178">
        <v>60000</v>
      </c>
    </row>
    <row r="144" spans="1:8" ht="18" customHeight="1">
      <c r="A144" s="180" t="s">
        <v>9</v>
      </c>
      <c r="B144" s="7" t="s">
        <v>863</v>
      </c>
      <c r="C144" s="7" t="s">
        <v>11</v>
      </c>
      <c r="D144" s="7" t="s">
        <v>913</v>
      </c>
      <c r="E144" s="7" t="s">
        <v>876</v>
      </c>
      <c r="F144" s="7" t="s">
        <v>866</v>
      </c>
      <c r="G144" s="4">
        <v>4.08</v>
      </c>
      <c r="H144" s="178">
        <v>53000</v>
      </c>
    </row>
    <row r="145" spans="1:8" ht="18" customHeight="1">
      <c r="A145" s="180" t="s">
        <v>9</v>
      </c>
      <c r="B145" s="7" t="s">
        <v>863</v>
      </c>
      <c r="C145" s="7" t="s">
        <v>11</v>
      </c>
      <c r="D145" s="7" t="s">
        <v>913</v>
      </c>
      <c r="E145" s="7" t="s">
        <v>876</v>
      </c>
      <c r="F145" s="7" t="s">
        <v>866</v>
      </c>
      <c r="G145" s="4">
        <v>4.125</v>
      </c>
      <c r="H145" s="178">
        <v>53000</v>
      </c>
    </row>
    <row r="146" spans="1:8" ht="18" customHeight="1">
      <c r="A146" s="180" t="s">
        <v>9</v>
      </c>
      <c r="B146" s="7" t="s">
        <v>863</v>
      </c>
      <c r="C146" s="7" t="s">
        <v>11</v>
      </c>
      <c r="D146" s="7" t="s">
        <v>913</v>
      </c>
      <c r="E146" s="7" t="s">
        <v>876</v>
      </c>
      <c r="F146" s="7" t="s">
        <v>883</v>
      </c>
      <c r="G146" s="4">
        <v>3.415</v>
      </c>
      <c r="H146" s="178">
        <v>53000</v>
      </c>
    </row>
    <row r="147" spans="1:8" ht="18" customHeight="1">
      <c r="A147" s="180" t="s">
        <v>9</v>
      </c>
      <c r="B147" s="7" t="s">
        <v>863</v>
      </c>
      <c r="C147" s="7" t="s">
        <v>11</v>
      </c>
      <c r="D147" s="7" t="s">
        <v>913</v>
      </c>
      <c r="E147" s="7" t="s">
        <v>914</v>
      </c>
      <c r="F147" s="7" t="s">
        <v>866</v>
      </c>
      <c r="G147" s="4">
        <v>1.81</v>
      </c>
      <c r="H147" s="178">
        <v>53000</v>
      </c>
    </row>
    <row r="148" spans="1:8" ht="18" customHeight="1">
      <c r="A148" s="180" t="s">
        <v>9</v>
      </c>
      <c r="B148" s="7" t="s">
        <v>863</v>
      </c>
      <c r="C148" s="7" t="s">
        <v>11</v>
      </c>
      <c r="D148" s="7" t="s">
        <v>913</v>
      </c>
      <c r="E148" s="7" t="s">
        <v>914</v>
      </c>
      <c r="F148" s="7" t="s">
        <v>866</v>
      </c>
      <c r="G148" s="4">
        <v>4.26</v>
      </c>
      <c r="H148" s="178">
        <v>53000</v>
      </c>
    </row>
    <row r="149" spans="1:8" ht="18" customHeight="1">
      <c r="A149" s="180" t="s">
        <v>9</v>
      </c>
      <c r="B149" s="7" t="s">
        <v>863</v>
      </c>
      <c r="C149" s="7" t="s">
        <v>11</v>
      </c>
      <c r="D149" s="7" t="s">
        <v>913</v>
      </c>
      <c r="E149" s="7" t="s">
        <v>876</v>
      </c>
      <c r="F149" s="7" t="s">
        <v>866</v>
      </c>
      <c r="G149" s="4">
        <v>3.9449999999999998</v>
      </c>
      <c r="H149" s="178">
        <v>53000</v>
      </c>
    </row>
    <row r="150" spans="1:8" ht="18" customHeight="1">
      <c r="A150" s="180" t="s">
        <v>9</v>
      </c>
      <c r="B150" s="7" t="s">
        <v>863</v>
      </c>
      <c r="C150" s="7" t="s">
        <v>11</v>
      </c>
      <c r="D150" s="7" t="s">
        <v>913</v>
      </c>
      <c r="E150" s="7" t="s">
        <v>876</v>
      </c>
      <c r="F150" s="7" t="s">
        <v>866</v>
      </c>
      <c r="G150" s="4">
        <v>4.08</v>
      </c>
      <c r="H150" s="178">
        <v>53000</v>
      </c>
    </row>
    <row r="151" spans="1:8" ht="18" customHeight="1">
      <c r="A151" s="180" t="s">
        <v>9</v>
      </c>
      <c r="B151" s="7" t="s">
        <v>863</v>
      </c>
      <c r="C151" s="7" t="s">
        <v>11</v>
      </c>
      <c r="D151" s="7" t="s">
        <v>913</v>
      </c>
      <c r="E151" s="7" t="s">
        <v>915</v>
      </c>
      <c r="F151" s="7" t="s">
        <v>916</v>
      </c>
      <c r="G151" s="4">
        <v>1.1599999999999999</v>
      </c>
      <c r="H151" s="178">
        <v>53000</v>
      </c>
    </row>
    <row r="152" spans="1:8" ht="18" customHeight="1">
      <c r="A152" s="180" t="s">
        <v>9</v>
      </c>
      <c r="B152" s="7" t="s">
        <v>877</v>
      </c>
      <c r="C152" s="7" t="s">
        <v>878</v>
      </c>
      <c r="D152" s="7" t="s">
        <v>917</v>
      </c>
      <c r="E152" s="7" t="s">
        <v>896</v>
      </c>
      <c r="F152" s="7" t="s">
        <v>918</v>
      </c>
      <c r="G152" s="4">
        <v>6.7919999999999998</v>
      </c>
      <c r="H152" s="178">
        <v>60000</v>
      </c>
    </row>
    <row r="153" spans="1:8" ht="18" customHeight="1">
      <c r="A153" s="180" t="s">
        <v>9</v>
      </c>
      <c r="B153" s="7" t="s">
        <v>877</v>
      </c>
      <c r="C153" s="7" t="s">
        <v>878</v>
      </c>
      <c r="D153" s="7" t="s">
        <v>917</v>
      </c>
      <c r="E153" s="7" t="s">
        <v>880</v>
      </c>
      <c r="F153" s="7" t="s">
        <v>918</v>
      </c>
      <c r="G153" s="4">
        <v>5.9059999999999997</v>
      </c>
      <c r="H153" s="178">
        <v>60000</v>
      </c>
    </row>
    <row r="154" spans="1:8" ht="18" customHeight="1">
      <c r="A154" s="180" t="s">
        <v>9</v>
      </c>
      <c r="B154" s="7" t="s">
        <v>877</v>
      </c>
      <c r="C154" s="7" t="s">
        <v>878</v>
      </c>
      <c r="D154" s="7" t="s">
        <v>917</v>
      </c>
      <c r="E154" s="7" t="s">
        <v>896</v>
      </c>
      <c r="F154" s="7" t="s">
        <v>918</v>
      </c>
      <c r="G154" s="4">
        <v>6.7919999999999998</v>
      </c>
      <c r="H154" s="178">
        <v>60000</v>
      </c>
    </row>
    <row r="155" spans="1:8" ht="18" customHeight="1">
      <c r="A155" s="180" t="s">
        <v>9</v>
      </c>
      <c r="B155" s="7" t="s">
        <v>877</v>
      </c>
      <c r="C155" s="7" t="s">
        <v>878</v>
      </c>
      <c r="D155" s="7" t="s">
        <v>917</v>
      </c>
      <c r="E155" s="7" t="s">
        <v>880</v>
      </c>
      <c r="F155" s="7" t="s">
        <v>918</v>
      </c>
      <c r="G155" s="4">
        <v>5.9059999999999997</v>
      </c>
      <c r="H155" s="178">
        <v>60000</v>
      </c>
    </row>
    <row r="156" spans="1:8" ht="18" customHeight="1">
      <c r="A156" s="180" t="s">
        <v>9</v>
      </c>
      <c r="B156" s="7" t="s">
        <v>877</v>
      </c>
      <c r="C156" s="7" t="s">
        <v>878</v>
      </c>
      <c r="D156" s="7" t="s">
        <v>917</v>
      </c>
      <c r="E156" s="7" t="s">
        <v>910</v>
      </c>
      <c r="F156" s="7" t="s">
        <v>919</v>
      </c>
      <c r="G156" s="4">
        <v>6.6829999999999998</v>
      </c>
      <c r="H156" s="178">
        <v>60000</v>
      </c>
    </row>
    <row r="157" spans="1:8" ht="18" customHeight="1">
      <c r="A157" s="180" t="s">
        <v>9</v>
      </c>
      <c r="B157" s="7" t="s">
        <v>877</v>
      </c>
      <c r="C157" s="7" t="s">
        <v>878</v>
      </c>
      <c r="D157" s="7" t="s">
        <v>917</v>
      </c>
      <c r="E157" s="7" t="s">
        <v>910</v>
      </c>
      <c r="F157" s="7" t="s">
        <v>919</v>
      </c>
      <c r="G157" s="4">
        <v>6.6829999999999998</v>
      </c>
      <c r="H157" s="178">
        <v>60000</v>
      </c>
    </row>
    <row r="158" spans="1:8" ht="18" customHeight="1">
      <c r="A158" s="180" t="s">
        <v>9</v>
      </c>
      <c r="B158" s="7" t="s">
        <v>877</v>
      </c>
      <c r="C158" s="7" t="s">
        <v>878</v>
      </c>
      <c r="D158" s="7" t="s">
        <v>917</v>
      </c>
      <c r="E158" s="7" t="s">
        <v>880</v>
      </c>
      <c r="F158" s="7" t="s">
        <v>920</v>
      </c>
      <c r="G158" s="4">
        <v>6.0620000000000003</v>
      </c>
      <c r="H158" s="178">
        <v>60000</v>
      </c>
    </row>
    <row r="159" spans="1:8" ht="18" customHeight="1">
      <c r="A159" s="180" t="s">
        <v>9</v>
      </c>
      <c r="B159" s="7" t="s">
        <v>877</v>
      </c>
      <c r="C159" s="7" t="s">
        <v>878</v>
      </c>
      <c r="D159" s="7" t="s">
        <v>921</v>
      </c>
      <c r="E159" s="7" t="s">
        <v>922</v>
      </c>
      <c r="F159" s="7" t="s">
        <v>883</v>
      </c>
      <c r="G159" s="4">
        <v>3.81</v>
      </c>
      <c r="H159" s="178">
        <v>53000</v>
      </c>
    </row>
    <row r="160" spans="1:8" ht="18" customHeight="1">
      <c r="A160" s="180" t="s">
        <v>9</v>
      </c>
      <c r="B160" s="7" t="s">
        <v>877</v>
      </c>
      <c r="C160" s="7" t="s">
        <v>878</v>
      </c>
      <c r="D160" s="7" t="s">
        <v>921</v>
      </c>
      <c r="E160" s="7" t="s">
        <v>923</v>
      </c>
      <c r="F160" s="7" t="s">
        <v>868</v>
      </c>
      <c r="G160" s="4">
        <v>4.92</v>
      </c>
      <c r="H160" s="178">
        <v>53000</v>
      </c>
    </row>
    <row r="161" spans="1:8" ht="18" customHeight="1">
      <c r="A161" s="180" t="s">
        <v>9</v>
      </c>
      <c r="B161" s="7" t="s">
        <v>877</v>
      </c>
      <c r="C161" s="7" t="s">
        <v>878</v>
      </c>
      <c r="D161" s="7" t="s">
        <v>921</v>
      </c>
      <c r="E161" s="7" t="s">
        <v>923</v>
      </c>
      <c r="F161" s="7" t="s">
        <v>868</v>
      </c>
      <c r="G161" s="4">
        <v>4.9000000000000004</v>
      </c>
      <c r="H161" s="178">
        <v>53000</v>
      </c>
    </row>
    <row r="162" spans="1:8" ht="18" customHeight="1">
      <c r="A162" s="180" t="s">
        <v>9</v>
      </c>
      <c r="B162" s="7" t="s">
        <v>877</v>
      </c>
      <c r="C162" s="7" t="s">
        <v>878</v>
      </c>
      <c r="D162" s="7" t="s">
        <v>921</v>
      </c>
      <c r="E162" s="7" t="s">
        <v>923</v>
      </c>
      <c r="F162" s="7" t="s">
        <v>868</v>
      </c>
      <c r="G162" s="4">
        <v>2.8149999999999999</v>
      </c>
      <c r="H162" s="178">
        <v>53000</v>
      </c>
    </row>
    <row r="163" spans="1:8" ht="18" customHeight="1">
      <c r="A163" s="180" t="s">
        <v>9</v>
      </c>
      <c r="B163" s="7" t="s">
        <v>924</v>
      </c>
      <c r="C163" s="7" t="s">
        <v>924</v>
      </c>
      <c r="D163" s="7" t="s">
        <v>925</v>
      </c>
      <c r="E163" s="7" t="s">
        <v>926</v>
      </c>
      <c r="F163" s="7" t="s">
        <v>873</v>
      </c>
      <c r="G163" s="4">
        <v>4.34</v>
      </c>
      <c r="H163" s="178">
        <v>53000</v>
      </c>
    </row>
    <row r="164" spans="1:8" ht="18" customHeight="1">
      <c r="A164" s="180" t="s">
        <v>9</v>
      </c>
      <c r="B164" s="7" t="s">
        <v>924</v>
      </c>
      <c r="C164" s="7" t="s">
        <v>924</v>
      </c>
      <c r="D164" s="7" t="s">
        <v>925</v>
      </c>
      <c r="E164" s="7" t="s">
        <v>926</v>
      </c>
      <c r="F164" s="7" t="s">
        <v>873</v>
      </c>
      <c r="G164" s="4">
        <v>4.34</v>
      </c>
      <c r="H164" s="178">
        <v>53000</v>
      </c>
    </row>
    <row r="165" spans="1:8" ht="18" customHeight="1">
      <c r="A165" s="180" t="s">
        <v>9</v>
      </c>
      <c r="B165" s="7" t="s">
        <v>877</v>
      </c>
      <c r="C165" s="7" t="s">
        <v>878</v>
      </c>
      <c r="D165" s="7" t="s">
        <v>927</v>
      </c>
      <c r="E165" s="7" t="s">
        <v>928</v>
      </c>
      <c r="F165" s="7" t="s">
        <v>883</v>
      </c>
      <c r="G165" s="4">
        <v>6.33</v>
      </c>
      <c r="H165" s="178">
        <v>53000</v>
      </c>
    </row>
    <row r="166" spans="1:8" ht="18" customHeight="1">
      <c r="A166" s="180" t="s">
        <v>9</v>
      </c>
      <c r="B166" s="7" t="s">
        <v>877</v>
      </c>
      <c r="C166" s="7" t="s">
        <v>878</v>
      </c>
      <c r="D166" s="7" t="s">
        <v>927</v>
      </c>
      <c r="E166" s="7" t="s">
        <v>928</v>
      </c>
      <c r="F166" s="7" t="s">
        <v>883</v>
      </c>
      <c r="G166" s="4">
        <v>7.19</v>
      </c>
      <c r="H166" s="178">
        <v>53000</v>
      </c>
    </row>
    <row r="167" spans="1:8" ht="18" customHeight="1">
      <c r="A167" s="180" t="s">
        <v>9</v>
      </c>
      <c r="B167" s="7" t="s">
        <v>877</v>
      </c>
      <c r="C167" s="7" t="s">
        <v>878</v>
      </c>
      <c r="D167" s="7" t="s">
        <v>927</v>
      </c>
      <c r="E167" s="7" t="s">
        <v>928</v>
      </c>
      <c r="F167" s="7" t="s">
        <v>883</v>
      </c>
      <c r="G167" s="4">
        <v>7.19</v>
      </c>
      <c r="H167" s="178">
        <v>53000</v>
      </c>
    </row>
    <row r="168" spans="1:8" ht="18" customHeight="1">
      <c r="A168" s="180" t="s">
        <v>9</v>
      </c>
      <c r="B168" s="7" t="s">
        <v>877</v>
      </c>
      <c r="C168" s="7" t="s">
        <v>878</v>
      </c>
      <c r="D168" s="7" t="s">
        <v>927</v>
      </c>
      <c r="E168" s="7" t="s">
        <v>928</v>
      </c>
      <c r="F168" s="7" t="s">
        <v>883</v>
      </c>
      <c r="G168" s="4">
        <v>6.7</v>
      </c>
      <c r="H168" s="178">
        <v>53000</v>
      </c>
    </row>
    <row r="169" spans="1:8" ht="18" customHeight="1">
      <c r="A169" s="180" t="s">
        <v>9</v>
      </c>
      <c r="B169" s="7" t="s">
        <v>877</v>
      </c>
      <c r="C169" s="7" t="s">
        <v>878</v>
      </c>
      <c r="D169" s="7" t="s">
        <v>927</v>
      </c>
      <c r="E169" s="7" t="s">
        <v>928</v>
      </c>
      <c r="F169" s="7" t="s">
        <v>883</v>
      </c>
      <c r="G169" s="4">
        <v>6.95</v>
      </c>
      <c r="H169" s="178">
        <v>53000</v>
      </c>
    </row>
    <row r="170" spans="1:8" ht="18" customHeight="1">
      <c r="A170" s="180" t="s">
        <v>9</v>
      </c>
      <c r="B170" s="7" t="s">
        <v>877</v>
      </c>
      <c r="C170" s="7" t="s">
        <v>878</v>
      </c>
      <c r="D170" s="7" t="s">
        <v>927</v>
      </c>
      <c r="E170" s="7" t="s">
        <v>928</v>
      </c>
      <c r="F170" s="7" t="s">
        <v>883</v>
      </c>
      <c r="G170" s="4">
        <v>6.47</v>
      </c>
      <c r="H170" s="178">
        <v>53000</v>
      </c>
    </row>
    <row r="171" spans="1:8" ht="18" customHeight="1">
      <c r="A171" s="180" t="s">
        <v>9</v>
      </c>
      <c r="B171" s="7" t="s">
        <v>863</v>
      </c>
      <c r="C171" s="7" t="s">
        <v>11</v>
      </c>
      <c r="D171" s="7" t="s">
        <v>929</v>
      </c>
      <c r="E171" s="7" t="s">
        <v>930</v>
      </c>
      <c r="F171" s="7" t="s">
        <v>883</v>
      </c>
      <c r="G171" s="4">
        <v>7.87</v>
      </c>
      <c r="H171" s="178">
        <v>53000</v>
      </c>
    </row>
    <row r="172" spans="1:8" ht="18" customHeight="1">
      <c r="A172" s="180" t="s">
        <v>9</v>
      </c>
      <c r="B172" s="7" t="s">
        <v>863</v>
      </c>
      <c r="C172" s="7" t="s">
        <v>11</v>
      </c>
      <c r="D172" s="7" t="s">
        <v>929</v>
      </c>
      <c r="E172" s="7" t="s">
        <v>930</v>
      </c>
      <c r="F172" s="7" t="s">
        <v>883</v>
      </c>
      <c r="G172" s="4">
        <v>7.88</v>
      </c>
      <c r="H172" s="178">
        <v>53000</v>
      </c>
    </row>
    <row r="173" spans="1:8" ht="18" customHeight="1">
      <c r="A173" s="180" t="s">
        <v>9</v>
      </c>
      <c r="B173" s="7" t="s">
        <v>863</v>
      </c>
      <c r="C173" s="7" t="s">
        <v>11</v>
      </c>
      <c r="D173" s="7" t="s">
        <v>929</v>
      </c>
      <c r="E173" s="7" t="s">
        <v>930</v>
      </c>
      <c r="F173" s="7" t="s">
        <v>883</v>
      </c>
      <c r="G173" s="4">
        <v>6.68</v>
      </c>
      <c r="H173" s="178">
        <v>53000</v>
      </c>
    </row>
    <row r="174" spans="1:8" s="195" customFormat="1" ht="18" customHeight="1">
      <c r="A174" s="180" t="s">
        <v>9</v>
      </c>
      <c r="B174" s="26">
        <v>20</v>
      </c>
      <c r="C174" s="141" t="s">
        <v>1141</v>
      </c>
      <c r="D174" s="26" t="s">
        <v>1110</v>
      </c>
      <c r="E174" s="26" t="s">
        <v>1111</v>
      </c>
      <c r="F174" s="26" t="s">
        <v>901</v>
      </c>
      <c r="G174" s="21">
        <v>0.99</v>
      </c>
      <c r="H174" s="178">
        <v>53000</v>
      </c>
    </row>
    <row r="175" spans="1:8" s="195" customFormat="1" ht="18" customHeight="1">
      <c r="A175" s="180" t="s">
        <v>9</v>
      </c>
      <c r="B175" s="26" t="s">
        <v>1112</v>
      </c>
      <c r="C175" s="26" t="s">
        <v>1112</v>
      </c>
      <c r="D175" s="26" t="s">
        <v>867</v>
      </c>
      <c r="E175" s="26" t="s">
        <v>1113</v>
      </c>
      <c r="F175" s="26" t="s">
        <v>873</v>
      </c>
      <c r="G175" s="21">
        <v>2.3250000000000002</v>
      </c>
      <c r="H175" s="178">
        <v>53000</v>
      </c>
    </row>
    <row r="176" spans="1:8" s="195" customFormat="1" ht="18" customHeight="1">
      <c r="A176" s="180" t="s">
        <v>9</v>
      </c>
      <c r="B176" s="26" t="s">
        <v>1112</v>
      </c>
      <c r="C176" s="26" t="s">
        <v>1112</v>
      </c>
      <c r="D176" s="26" t="s">
        <v>867</v>
      </c>
      <c r="E176" s="26" t="s">
        <v>1113</v>
      </c>
      <c r="F176" s="26" t="s">
        <v>873</v>
      </c>
      <c r="G176" s="21">
        <v>1.87</v>
      </c>
      <c r="H176" s="178">
        <v>53000</v>
      </c>
    </row>
    <row r="177" spans="1:8" s="195" customFormat="1" ht="18" customHeight="1">
      <c r="A177" s="180" t="s">
        <v>9</v>
      </c>
      <c r="B177" s="26" t="s">
        <v>1114</v>
      </c>
      <c r="C177" s="26" t="s">
        <v>1114</v>
      </c>
      <c r="D177" s="26" t="s">
        <v>1115</v>
      </c>
      <c r="E177" s="26" t="s">
        <v>880</v>
      </c>
      <c r="F177" s="26" t="s">
        <v>883</v>
      </c>
      <c r="G177" s="21">
        <v>4.2389999999999999</v>
      </c>
      <c r="H177" s="178">
        <v>60000</v>
      </c>
    </row>
    <row r="178" spans="1:8" s="195" customFormat="1" ht="18" customHeight="1">
      <c r="A178" s="180" t="s">
        <v>9</v>
      </c>
      <c r="B178" s="26" t="s">
        <v>1116</v>
      </c>
      <c r="C178" s="26" t="s">
        <v>1116</v>
      </c>
      <c r="D178" s="26" t="s">
        <v>1117</v>
      </c>
      <c r="E178" s="26" t="s">
        <v>1118</v>
      </c>
      <c r="F178" s="26" t="s">
        <v>919</v>
      </c>
      <c r="G178" s="21">
        <v>2.1920000000000002</v>
      </c>
      <c r="H178" s="178">
        <v>53000</v>
      </c>
    </row>
    <row r="179" spans="1:8" s="195" customFormat="1" ht="18" customHeight="1">
      <c r="A179" s="180" t="s">
        <v>9</v>
      </c>
      <c r="B179" s="26" t="s">
        <v>1116</v>
      </c>
      <c r="C179" s="26" t="s">
        <v>1116</v>
      </c>
      <c r="D179" s="26" t="s">
        <v>1117</v>
      </c>
      <c r="E179" s="26" t="s">
        <v>1119</v>
      </c>
      <c r="F179" s="26" t="s">
        <v>919</v>
      </c>
      <c r="G179" s="21">
        <v>2.1850000000000001</v>
      </c>
      <c r="H179" s="178">
        <v>53000</v>
      </c>
    </row>
    <row r="180" spans="1:8" s="195" customFormat="1" ht="18" customHeight="1">
      <c r="A180" s="180" t="s">
        <v>9</v>
      </c>
      <c r="B180" s="26" t="s">
        <v>668</v>
      </c>
      <c r="C180" s="26" t="s">
        <v>668</v>
      </c>
      <c r="D180" s="26" t="s">
        <v>1110</v>
      </c>
      <c r="E180" s="26" t="s">
        <v>1119</v>
      </c>
      <c r="F180" s="26" t="s">
        <v>919</v>
      </c>
      <c r="G180" s="21">
        <v>2.1030000000000002</v>
      </c>
      <c r="H180" s="178">
        <v>53000</v>
      </c>
    </row>
    <row r="181" spans="1:8" s="195" customFormat="1" ht="18" customHeight="1">
      <c r="A181" s="180" t="s">
        <v>9</v>
      </c>
      <c r="B181" s="26" t="s">
        <v>668</v>
      </c>
      <c r="C181" s="26" t="s">
        <v>668</v>
      </c>
      <c r="D181" s="26" t="s">
        <v>1110</v>
      </c>
      <c r="E181" s="26" t="s">
        <v>915</v>
      </c>
      <c r="F181" s="26" t="s">
        <v>919</v>
      </c>
      <c r="G181" s="21">
        <v>1.605</v>
      </c>
      <c r="H181" s="178">
        <v>53000</v>
      </c>
    </row>
    <row r="182" spans="1:8" s="195" customFormat="1" ht="18" customHeight="1">
      <c r="A182" s="180" t="s">
        <v>9</v>
      </c>
      <c r="B182" s="26"/>
      <c r="C182" s="141"/>
      <c r="D182" s="26" t="s">
        <v>1110</v>
      </c>
      <c r="E182" s="26" t="s">
        <v>1120</v>
      </c>
      <c r="F182" s="26" t="s">
        <v>919</v>
      </c>
      <c r="G182" s="21">
        <v>1.762</v>
      </c>
      <c r="H182" s="178">
        <v>53000</v>
      </c>
    </row>
    <row r="183" spans="1:8" s="195" customFormat="1" ht="18" customHeight="1">
      <c r="A183" s="180" t="s">
        <v>9</v>
      </c>
      <c r="B183" s="26" t="s">
        <v>668</v>
      </c>
      <c r="C183" s="26" t="s">
        <v>668</v>
      </c>
      <c r="D183" s="26" t="s">
        <v>1110</v>
      </c>
      <c r="E183" s="26" t="s">
        <v>1121</v>
      </c>
      <c r="F183" s="26" t="s">
        <v>1122</v>
      </c>
      <c r="G183" s="21">
        <v>2.472</v>
      </c>
      <c r="H183" s="178">
        <v>53000</v>
      </c>
    </row>
    <row r="184" spans="1:8" s="195" customFormat="1" ht="18" customHeight="1">
      <c r="A184" s="180" t="s">
        <v>9</v>
      </c>
      <c r="B184" s="26"/>
      <c r="C184" s="141"/>
      <c r="D184" s="26" t="s">
        <v>1110</v>
      </c>
      <c r="E184" s="26" t="s">
        <v>880</v>
      </c>
      <c r="F184" s="26" t="s">
        <v>1123</v>
      </c>
      <c r="G184" s="21">
        <v>0.89100000000000001</v>
      </c>
      <c r="H184" s="178">
        <v>53000</v>
      </c>
    </row>
    <row r="185" spans="1:8" s="195" customFormat="1" ht="18" customHeight="1">
      <c r="A185" s="180" t="s">
        <v>9</v>
      </c>
      <c r="B185" s="26" t="s">
        <v>1124</v>
      </c>
      <c r="C185" s="26" t="s">
        <v>1124</v>
      </c>
      <c r="D185" s="26" t="s">
        <v>1110</v>
      </c>
      <c r="E185" s="26" t="s">
        <v>1125</v>
      </c>
      <c r="F185" s="26" t="s">
        <v>1126</v>
      </c>
      <c r="G185" s="21">
        <v>7.22</v>
      </c>
      <c r="H185" s="178">
        <v>53000</v>
      </c>
    </row>
    <row r="186" spans="1:8" s="195" customFormat="1" ht="18" customHeight="1">
      <c r="A186" s="180" t="s">
        <v>9</v>
      </c>
      <c r="B186" s="26" t="s">
        <v>1124</v>
      </c>
      <c r="C186" s="26" t="s">
        <v>1124</v>
      </c>
      <c r="D186" s="26" t="s">
        <v>1110</v>
      </c>
      <c r="E186" s="26" t="s">
        <v>1125</v>
      </c>
      <c r="F186" s="26" t="s">
        <v>1126</v>
      </c>
      <c r="G186" s="21">
        <v>6.03</v>
      </c>
      <c r="H186" s="178">
        <v>53000</v>
      </c>
    </row>
    <row r="187" spans="1:8" s="195" customFormat="1" ht="18" customHeight="1">
      <c r="A187" s="180" t="s">
        <v>9</v>
      </c>
      <c r="B187" s="26">
        <v>2212</v>
      </c>
      <c r="C187" s="26">
        <v>2212</v>
      </c>
      <c r="D187" s="26" t="s">
        <v>959</v>
      </c>
      <c r="E187" s="26" t="s">
        <v>1127</v>
      </c>
      <c r="F187" s="26" t="s">
        <v>873</v>
      </c>
      <c r="G187" s="21">
        <v>4.2350000000000003</v>
      </c>
      <c r="H187" s="178">
        <v>53000</v>
      </c>
    </row>
    <row r="188" spans="1:8" s="195" customFormat="1" ht="18" customHeight="1">
      <c r="A188" s="180" t="s">
        <v>9</v>
      </c>
      <c r="B188" s="26"/>
      <c r="C188" s="141"/>
      <c r="D188" s="26" t="s">
        <v>1110</v>
      </c>
      <c r="E188" s="26" t="s">
        <v>1128</v>
      </c>
      <c r="F188" s="26" t="s">
        <v>1129</v>
      </c>
      <c r="G188" s="21">
        <v>1.3460000000000001</v>
      </c>
      <c r="H188" s="178">
        <v>53000</v>
      </c>
    </row>
    <row r="189" spans="1:8" s="195" customFormat="1" ht="18" customHeight="1">
      <c r="A189" s="180" t="s">
        <v>9</v>
      </c>
      <c r="B189" s="26"/>
      <c r="C189" s="141"/>
      <c r="D189" s="26" t="s">
        <v>1110</v>
      </c>
      <c r="E189" s="26" t="s">
        <v>1128</v>
      </c>
      <c r="F189" s="26" t="s">
        <v>1130</v>
      </c>
      <c r="G189" s="21">
        <v>1.3480000000000001</v>
      </c>
      <c r="H189" s="178">
        <v>53000</v>
      </c>
    </row>
    <row r="190" spans="1:8" s="195" customFormat="1" ht="18" customHeight="1">
      <c r="A190" s="180" t="s">
        <v>9</v>
      </c>
      <c r="B190" s="26"/>
      <c r="C190" s="141"/>
      <c r="D190" s="26" t="s">
        <v>1110</v>
      </c>
      <c r="E190" s="26" t="s">
        <v>1128</v>
      </c>
      <c r="F190" s="26" t="s">
        <v>1131</v>
      </c>
      <c r="G190" s="21">
        <v>1.3540000000000001</v>
      </c>
      <c r="H190" s="178">
        <v>53000</v>
      </c>
    </row>
    <row r="191" spans="1:8" s="195" customFormat="1" ht="18" customHeight="1">
      <c r="A191" s="180" t="s">
        <v>9</v>
      </c>
      <c r="B191" s="26"/>
      <c r="C191" s="141"/>
      <c r="D191" s="26" t="s">
        <v>1110</v>
      </c>
      <c r="E191" s="26" t="s">
        <v>1128</v>
      </c>
      <c r="F191" s="26" t="s">
        <v>1129</v>
      </c>
      <c r="G191" s="21">
        <v>1.3460000000000001</v>
      </c>
      <c r="H191" s="178">
        <v>53000</v>
      </c>
    </row>
    <row r="192" spans="1:8" s="195" customFormat="1" ht="18" customHeight="1">
      <c r="A192" s="180" t="s">
        <v>9</v>
      </c>
      <c r="B192" s="26"/>
      <c r="C192" s="141"/>
      <c r="D192" s="26" t="s">
        <v>1110</v>
      </c>
      <c r="E192" s="26" t="s">
        <v>1128</v>
      </c>
      <c r="F192" s="26" t="s">
        <v>1129</v>
      </c>
      <c r="G192" s="21">
        <v>1.3460000000000001</v>
      </c>
      <c r="H192" s="178">
        <v>53000</v>
      </c>
    </row>
    <row r="193" spans="1:8" s="195" customFormat="1" ht="18" customHeight="1">
      <c r="A193" s="180" t="s">
        <v>9</v>
      </c>
      <c r="B193" s="26"/>
      <c r="C193" s="141"/>
      <c r="D193" s="26" t="s">
        <v>1110</v>
      </c>
      <c r="E193" s="26" t="s">
        <v>1128</v>
      </c>
      <c r="F193" s="26" t="s">
        <v>1132</v>
      </c>
      <c r="G193" s="21">
        <v>1.375</v>
      </c>
      <c r="H193" s="178">
        <v>53000</v>
      </c>
    </row>
    <row r="194" spans="1:8" s="195" customFormat="1" ht="18" customHeight="1">
      <c r="A194" s="180" t="s">
        <v>9</v>
      </c>
      <c r="B194" s="26" t="s">
        <v>1114</v>
      </c>
      <c r="C194" s="26" t="s">
        <v>1114</v>
      </c>
      <c r="D194" s="26" t="s">
        <v>1133</v>
      </c>
      <c r="E194" s="26" t="s">
        <v>896</v>
      </c>
      <c r="F194" s="26" t="s">
        <v>919</v>
      </c>
      <c r="G194" s="21">
        <v>7.5830000000000002</v>
      </c>
      <c r="H194" s="178">
        <v>53000</v>
      </c>
    </row>
    <row r="195" spans="1:8" s="195" customFormat="1" ht="18" customHeight="1">
      <c r="A195" s="180" t="s">
        <v>9</v>
      </c>
      <c r="B195" s="26" t="s">
        <v>1008</v>
      </c>
      <c r="C195" s="26" t="s">
        <v>1008</v>
      </c>
      <c r="D195" s="26" t="s">
        <v>927</v>
      </c>
      <c r="E195" s="26" t="s">
        <v>1134</v>
      </c>
      <c r="F195" s="26" t="s">
        <v>868</v>
      </c>
      <c r="G195" s="21">
        <v>2.4500000000000002</v>
      </c>
      <c r="H195" s="178">
        <v>53000</v>
      </c>
    </row>
    <row r="196" spans="1:8" s="195" customFormat="1" ht="18" customHeight="1">
      <c r="A196" s="180" t="s">
        <v>9</v>
      </c>
      <c r="B196" s="26" t="s">
        <v>1089</v>
      </c>
      <c r="C196" s="26" t="s">
        <v>1089</v>
      </c>
      <c r="D196" s="26" t="s">
        <v>927</v>
      </c>
      <c r="E196" s="26" t="s">
        <v>928</v>
      </c>
      <c r="F196" s="26" t="s">
        <v>883</v>
      </c>
      <c r="G196" s="21">
        <v>8.7249999999999996</v>
      </c>
      <c r="H196" s="178">
        <v>53000</v>
      </c>
    </row>
    <row r="197" spans="1:8" s="195" customFormat="1" ht="18" customHeight="1">
      <c r="A197" s="180" t="s">
        <v>9</v>
      </c>
      <c r="B197" s="26" t="s">
        <v>1089</v>
      </c>
      <c r="C197" s="26" t="s">
        <v>1089</v>
      </c>
      <c r="D197" s="26" t="s">
        <v>927</v>
      </c>
      <c r="E197" s="26" t="s">
        <v>928</v>
      </c>
      <c r="F197" s="26" t="s">
        <v>883</v>
      </c>
      <c r="G197" s="21">
        <v>2.4950000000000001</v>
      </c>
      <c r="H197" s="178">
        <v>53000</v>
      </c>
    </row>
    <row r="198" spans="1:8" s="195" customFormat="1" ht="18" customHeight="1">
      <c r="A198" s="180" t="s">
        <v>9</v>
      </c>
      <c r="B198" s="26" t="s">
        <v>1089</v>
      </c>
      <c r="C198" s="26" t="s">
        <v>1089</v>
      </c>
      <c r="D198" s="26" t="s">
        <v>927</v>
      </c>
      <c r="E198" s="26" t="s">
        <v>928</v>
      </c>
      <c r="F198" s="26" t="s">
        <v>883</v>
      </c>
      <c r="G198" s="21">
        <v>8.625</v>
      </c>
      <c r="H198" s="178">
        <v>53000</v>
      </c>
    </row>
    <row r="199" spans="1:8" s="195" customFormat="1" ht="18" customHeight="1">
      <c r="A199" s="180" t="s">
        <v>9</v>
      </c>
      <c r="B199" s="26" t="s">
        <v>1089</v>
      </c>
      <c r="C199" s="26" t="s">
        <v>1089</v>
      </c>
      <c r="D199" s="26" t="s">
        <v>927</v>
      </c>
      <c r="E199" s="26" t="s">
        <v>928</v>
      </c>
      <c r="F199" s="26" t="s">
        <v>883</v>
      </c>
      <c r="G199" s="21">
        <v>3.35</v>
      </c>
      <c r="H199" s="178">
        <v>53000</v>
      </c>
    </row>
    <row r="200" spans="1:8" s="195" customFormat="1" ht="18" customHeight="1">
      <c r="A200" s="180" t="s">
        <v>9</v>
      </c>
      <c r="B200" s="26" t="s">
        <v>1089</v>
      </c>
      <c r="C200" s="26" t="s">
        <v>1089</v>
      </c>
      <c r="D200" s="26" t="s">
        <v>927</v>
      </c>
      <c r="E200" s="26" t="s">
        <v>928</v>
      </c>
      <c r="F200" s="26" t="s">
        <v>883</v>
      </c>
      <c r="G200" s="21">
        <v>8.6549999999999994</v>
      </c>
      <c r="H200" s="178">
        <v>53000</v>
      </c>
    </row>
    <row r="201" spans="1:8" s="195" customFormat="1" ht="18" customHeight="1">
      <c r="A201" s="180" t="s">
        <v>9</v>
      </c>
      <c r="B201" s="26" t="s">
        <v>1089</v>
      </c>
      <c r="C201" s="26" t="s">
        <v>1089</v>
      </c>
      <c r="D201" s="26" t="s">
        <v>927</v>
      </c>
      <c r="E201" s="26" t="s">
        <v>928</v>
      </c>
      <c r="F201" s="26" t="s">
        <v>883</v>
      </c>
      <c r="G201" s="21">
        <v>8.7550000000000008</v>
      </c>
      <c r="H201" s="178">
        <v>53000</v>
      </c>
    </row>
    <row r="202" spans="1:8" s="195" customFormat="1" ht="18" customHeight="1">
      <c r="A202" s="180" t="s">
        <v>9</v>
      </c>
      <c r="B202" s="26" t="s">
        <v>668</v>
      </c>
      <c r="C202" s="26" t="s">
        <v>668</v>
      </c>
      <c r="D202" s="26" t="s">
        <v>1110</v>
      </c>
      <c r="E202" s="26" t="s">
        <v>1111</v>
      </c>
      <c r="F202" s="26" t="s">
        <v>883</v>
      </c>
      <c r="G202" s="21">
        <v>1.0169999999999999</v>
      </c>
      <c r="H202" s="178">
        <v>53000</v>
      </c>
    </row>
    <row r="203" spans="1:8" s="195" customFormat="1" ht="18" customHeight="1">
      <c r="A203" s="180" t="s">
        <v>9</v>
      </c>
      <c r="B203" s="26" t="s">
        <v>668</v>
      </c>
      <c r="C203" s="26" t="s">
        <v>668</v>
      </c>
      <c r="D203" s="26" t="s">
        <v>1110</v>
      </c>
      <c r="E203" s="26" t="s">
        <v>1111</v>
      </c>
      <c r="F203" s="26" t="s">
        <v>883</v>
      </c>
      <c r="G203" s="21">
        <v>1.0169999999999999</v>
      </c>
      <c r="H203" s="178">
        <v>53000</v>
      </c>
    </row>
    <row r="204" spans="1:8" s="195" customFormat="1" ht="18" customHeight="1">
      <c r="A204" s="180" t="s">
        <v>9</v>
      </c>
      <c r="B204" s="26" t="s">
        <v>668</v>
      </c>
      <c r="C204" s="26" t="s">
        <v>668</v>
      </c>
      <c r="D204" s="26" t="s">
        <v>1110</v>
      </c>
      <c r="E204" s="26" t="s">
        <v>1111</v>
      </c>
      <c r="F204" s="26" t="s">
        <v>883</v>
      </c>
      <c r="G204" s="21">
        <v>1.0169999999999999</v>
      </c>
      <c r="H204" s="178">
        <v>53000</v>
      </c>
    </row>
    <row r="205" spans="1:8" s="195" customFormat="1" ht="18" customHeight="1">
      <c r="A205" s="180" t="s">
        <v>9</v>
      </c>
      <c r="B205" s="26">
        <v>20</v>
      </c>
      <c r="C205" s="26">
        <v>20</v>
      </c>
      <c r="D205" s="26" t="s">
        <v>1135</v>
      </c>
      <c r="E205" s="26" t="s">
        <v>960</v>
      </c>
      <c r="F205" s="26" t="s">
        <v>868</v>
      </c>
      <c r="G205" s="21">
        <v>4.97</v>
      </c>
      <c r="H205" s="178">
        <v>53000</v>
      </c>
    </row>
    <row r="206" spans="1:8" s="195" customFormat="1" ht="18" customHeight="1">
      <c r="A206" s="180" t="s">
        <v>9</v>
      </c>
      <c r="B206" s="26">
        <v>20</v>
      </c>
      <c r="C206" s="26">
        <v>20</v>
      </c>
      <c r="D206" s="26" t="s">
        <v>1135</v>
      </c>
      <c r="E206" s="26" t="s">
        <v>960</v>
      </c>
      <c r="F206" s="26" t="s">
        <v>868</v>
      </c>
      <c r="G206" s="21">
        <v>4.78</v>
      </c>
      <c r="H206" s="178">
        <v>53000</v>
      </c>
    </row>
    <row r="207" spans="1:8" s="195" customFormat="1" ht="18" customHeight="1">
      <c r="A207" s="180" t="s">
        <v>9</v>
      </c>
      <c r="B207" s="26">
        <v>20</v>
      </c>
      <c r="C207" s="26">
        <v>20</v>
      </c>
      <c r="D207" s="26" t="s">
        <v>1136</v>
      </c>
      <c r="E207" s="26" t="s">
        <v>960</v>
      </c>
      <c r="F207" s="26" t="s">
        <v>868</v>
      </c>
      <c r="G207" s="21">
        <v>4.71</v>
      </c>
      <c r="H207" s="178">
        <v>53000</v>
      </c>
    </row>
    <row r="208" spans="1:8" s="195" customFormat="1" ht="18" customHeight="1">
      <c r="A208" s="180" t="s">
        <v>9</v>
      </c>
      <c r="B208" s="26">
        <v>20</v>
      </c>
      <c r="C208" s="26">
        <v>20</v>
      </c>
      <c r="D208" s="26" t="s">
        <v>1136</v>
      </c>
      <c r="E208" s="26" t="s">
        <v>960</v>
      </c>
      <c r="F208" s="26" t="s">
        <v>868</v>
      </c>
      <c r="G208" s="21">
        <v>3.57</v>
      </c>
      <c r="H208" s="178">
        <v>53000</v>
      </c>
    </row>
    <row r="209" spans="1:8" s="195" customFormat="1" ht="18" customHeight="1">
      <c r="A209" s="180" t="s">
        <v>9</v>
      </c>
      <c r="B209" s="26" t="s">
        <v>1097</v>
      </c>
      <c r="C209" s="26" t="s">
        <v>1097</v>
      </c>
      <c r="D209" s="26" t="s">
        <v>921</v>
      </c>
      <c r="E209" s="26" t="s">
        <v>1137</v>
      </c>
      <c r="F209" s="26" t="s">
        <v>868</v>
      </c>
      <c r="G209" s="21">
        <v>4.7300000000000004</v>
      </c>
      <c r="H209" s="178">
        <v>53000</v>
      </c>
    </row>
    <row r="210" spans="1:8" s="195" customFormat="1" ht="18" customHeight="1">
      <c r="A210" s="180" t="s">
        <v>9</v>
      </c>
      <c r="B210" s="26" t="s">
        <v>603</v>
      </c>
      <c r="C210" s="26" t="s">
        <v>603</v>
      </c>
      <c r="D210" s="26" t="s">
        <v>1110</v>
      </c>
      <c r="E210" s="26" t="s">
        <v>1138</v>
      </c>
      <c r="F210" s="26" t="s">
        <v>1139</v>
      </c>
      <c r="G210" s="21">
        <v>1.7050000000000001</v>
      </c>
      <c r="H210" s="178">
        <v>53000</v>
      </c>
    </row>
    <row r="211" spans="1:8" s="195" customFormat="1" ht="18" customHeight="1">
      <c r="A211" s="180" t="s">
        <v>9</v>
      </c>
      <c r="B211" s="26"/>
      <c r="C211" s="141"/>
      <c r="D211" s="26" t="s">
        <v>1110</v>
      </c>
      <c r="E211" s="26" t="s">
        <v>1120</v>
      </c>
      <c r="F211" s="26" t="s">
        <v>919</v>
      </c>
      <c r="G211" s="21">
        <v>1.762</v>
      </c>
      <c r="H211" s="178">
        <v>53000</v>
      </c>
    </row>
    <row r="212" spans="1:8" s="195" customFormat="1" ht="18" customHeight="1">
      <c r="A212" s="180" t="s">
        <v>9</v>
      </c>
      <c r="B212" s="26" t="s">
        <v>1112</v>
      </c>
      <c r="C212" s="26" t="s">
        <v>1112</v>
      </c>
      <c r="D212" s="26" t="s">
        <v>867</v>
      </c>
      <c r="E212" s="26" t="s">
        <v>1113</v>
      </c>
      <c r="F212" s="26" t="s">
        <v>873</v>
      </c>
      <c r="G212" s="21">
        <v>5.4850000000000003</v>
      </c>
      <c r="H212" s="178">
        <v>53000</v>
      </c>
    </row>
    <row r="213" spans="1:8" s="195" customFormat="1" ht="18" customHeight="1">
      <c r="A213" s="180" t="s">
        <v>9</v>
      </c>
      <c r="B213" s="26" t="s">
        <v>1112</v>
      </c>
      <c r="C213" s="26" t="s">
        <v>1112</v>
      </c>
      <c r="D213" s="26" t="s">
        <v>867</v>
      </c>
      <c r="E213" s="26" t="s">
        <v>1113</v>
      </c>
      <c r="F213" s="26" t="s">
        <v>868</v>
      </c>
      <c r="G213" s="21">
        <v>2.2450000000000001</v>
      </c>
      <c r="H213" s="178">
        <v>53000</v>
      </c>
    </row>
    <row r="214" spans="1:8" s="195" customFormat="1" ht="18" customHeight="1">
      <c r="A214" s="180" t="s">
        <v>9</v>
      </c>
      <c r="B214" s="26" t="s">
        <v>1112</v>
      </c>
      <c r="C214" s="26" t="s">
        <v>1112</v>
      </c>
      <c r="D214" s="26" t="s">
        <v>867</v>
      </c>
      <c r="E214" s="26" t="s">
        <v>1113</v>
      </c>
      <c r="F214" s="26" t="s">
        <v>868</v>
      </c>
      <c r="G214" s="21">
        <v>2.2599999999999998</v>
      </c>
      <c r="H214" s="178">
        <v>53000</v>
      </c>
    </row>
    <row r="215" spans="1:8" s="195" customFormat="1" ht="18" customHeight="1">
      <c r="A215" s="180" t="s">
        <v>9</v>
      </c>
      <c r="B215" s="26" t="s">
        <v>1112</v>
      </c>
      <c r="C215" s="26" t="s">
        <v>1112</v>
      </c>
      <c r="D215" s="26" t="s">
        <v>867</v>
      </c>
      <c r="E215" s="26" t="s">
        <v>1113</v>
      </c>
      <c r="F215" s="26" t="s">
        <v>868</v>
      </c>
      <c r="G215" s="21">
        <v>2.2549999999999999</v>
      </c>
      <c r="H215" s="178">
        <v>53000</v>
      </c>
    </row>
    <row r="216" spans="1:8" s="195" customFormat="1" ht="18" customHeight="1">
      <c r="A216" s="180" t="s">
        <v>9</v>
      </c>
      <c r="B216" s="26" t="s">
        <v>731</v>
      </c>
      <c r="C216" s="26" t="s">
        <v>731</v>
      </c>
      <c r="D216" s="26" t="s">
        <v>1140</v>
      </c>
      <c r="E216" s="26" t="s">
        <v>880</v>
      </c>
      <c r="F216" s="26" t="s">
        <v>919</v>
      </c>
      <c r="G216" s="21">
        <v>6.782</v>
      </c>
      <c r="H216" s="178">
        <v>60000</v>
      </c>
    </row>
    <row r="217" spans="1:8" s="195" customFormat="1" ht="18" customHeight="1">
      <c r="A217" s="180" t="s">
        <v>9</v>
      </c>
      <c r="B217" s="26" t="s">
        <v>969</v>
      </c>
      <c r="C217" s="7" t="s">
        <v>970</v>
      </c>
      <c r="D217" s="26" t="s">
        <v>1136</v>
      </c>
      <c r="E217" s="26" t="s">
        <v>914</v>
      </c>
      <c r="F217" s="26" t="s">
        <v>873</v>
      </c>
      <c r="G217" s="21">
        <v>3.34</v>
      </c>
      <c r="H217" s="178">
        <v>53000</v>
      </c>
    </row>
    <row r="218" spans="1:8" ht="18" customHeight="1">
      <c r="A218" s="180" t="s">
        <v>931</v>
      </c>
      <c r="B218" s="7" t="s">
        <v>287</v>
      </c>
      <c r="C218" s="7" t="s">
        <v>287</v>
      </c>
      <c r="D218" s="7" t="s">
        <v>932</v>
      </c>
      <c r="E218" s="7" t="s">
        <v>933</v>
      </c>
      <c r="F218" s="7" t="s">
        <v>873</v>
      </c>
      <c r="G218" s="4">
        <v>4.4050000000000002</v>
      </c>
      <c r="H218" s="178">
        <v>90000</v>
      </c>
    </row>
    <row r="219" spans="1:8" ht="18" customHeight="1">
      <c r="A219" s="180" t="s">
        <v>931</v>
      </c>
      <c r="B219" s="7" t="s">
        <v>287</v>
      </c>
      <c r="C219" s="7" t="s">
        <v>287</v>
      </c>
      <c r="D219" s="7" t="s">
        <v>932</v>
      </c>
      <c r="E219" s="7" t="s">
        <v>933</v>
      </c>
      <c r="F219" s="7" t="s">
        <v>873</v>
      </c>
      <c r="G219" s="4">
        <v>5.2850000000000001</v>
      </c>
      <c r="H219" s="178">
        <v>90000</v>
      </c>
    </row>
    <row r="220" spans="1:8" ht="18" customHeight="1">
      <c r="A220" s="180" t="s">
        <v>931</v>
      </c>
      <c r="B220" s="7" t="s">
        <v>934</v>
      </c>
      <c r="C220" s="7" t="s">
        <v>934</v>
      </c>
      <c r="D220" s="7" t="s">
        <v>935</v>
      </c>
      <c r="E220" s="7" t="s">
        <v>914</v>
      </c>
      <c r="F220" s="7" t="s">
        <v>936</v>
      </c>
      <c r="G220" s="4">
        <v>5.9</v>
      </c>
      <c r="H220" s="178">
        <v>53000</v>
      </c>
    </row>
    <row r="221" spans="1:8" ht="18" customHeight="1">
      <c r="A221" s="180" t="s">
        <v>931</v>
      </c>
      <c r="B221" s="7">
        <v>25</v>
      </c>
      <c r="C221" s="7" t="s">
        <v>937</v>
      </c>
      <c r="D221" s="7" t="s">
        <v>935</v>
      </c>
      <c r="E221" s="7" t="s">
        <v>938</v>
      </c>
      <c r="F221" s="7" t="s">
        <v>873</v>
      </c>
      <c r="G221" s="4">
        <v>4.8</v>
      </c>
      <c r="H221" s="178">
        <v>53000</v>
      </c>
    </row>
    <row r="222" spans="1:8" ht="18" customHeight="1">
      <c r="A222" s="180" t="s">
        <v>931</v>
      </c>
      <c r="B222" s="7">
        <v>25</v>
      </c>
      <c r="C222" s="7" t="s">
        <v>937</v>
      </c>
      <c r="D222" s="7" t="s">
        <v>935</v>
      </c>
      <c r="E222" s="7" t="s">
        <v>938</v>
      </c>
      <c r="F222" s="7" t="s">
        <v>873</v>
      </c>
      <c r="G222" s="4">
        <v>4.84</v>
      </c>
      <c r="H222" s="178">
        <v>53000</v>
      </c>
    </row>
    <row r="223" spans="1:8" ht="18" customHeight="1">
      <c r="A223" s="180" t="s">
        <v>931</v>
      </c>
      <c r="B223" s="7">
        <v>25</v>
      </c>
      <c r="C223" s="7" t="s">
        <v>937</v>
      </c>
      <c r="D223" s="7" t="s">
        <v>935</v>
      </c>
      <c r="E223" s="7" t="s">
        <v>938</v>
      </c>
      <c r="F223" s="7" t="s">
        <v>873</v>
      </c>
      <c r="G223" s="4">
        <v>3.74</v>
      </c>
      <c r="H223" s="178">
        <v>53000</v>
      </c>
    </row>
    <row r="224" spans="1:8" ht="18" customHeight="1">
      <c r="A224" s="180" t="s">
        <v>931</v>
      </c>
      <c r="B224" s="7" t="s">
        <v>934</v>
      </c>
      <c r="C224" s="7" t="s">
        <v>934</v>
      </c>
      <c r="D224" s="7" t="s">
        <v>935</v>
      </c>
      <c r="E224" s="7" t="s">
        <v>939</v>
      </c>
      <c r="F224" s="7" t="s">
        <v>873</v>
      </c>
      <c r="G224" s="4">
        <v>6.1</v>
      </c>
      <c r="H224" s="178">
        <v>53000</v>
      </c>
    </row>
    <row r="225" spans="1:8" ht="18" customHeight="1">
      <c r="A225" s="180" t="s">
        <v>931</v>
      </c>
      <c r="B225" s="7" t="s">
        <v>934</v>
      </c>
      <c r="C225" s="7" t="s">
        <v>934</v>
      </c>
      <c r="D225" s="7" t="s">
        <v>935</v>
      </c>
      <c r="E225" s="7" t="s">
        <v>939</v>
      </c>
      <c r="F225" s="7" t="s">
        <v>873</v>
      </c>
      <c r="G225" s="4">
        <v>6.1050000000000004</v>
      </c>
      <c r="H225" s="178">
        <v>53000</v>
      </c>
    </row>
    <row r="226" spans="1:8" ht="18" customHeight="1">
      <c r="A226" s="180" t="s">
        <v>931</v>
      </c>
      <c r="B226" s="7" t="s">
        <v>934</v>
      </c>
      <c r="C226" s="7" t="s">
        <v>934</v>
      </c>
      <c r="D226" s="7" t="s">
        <v>935</v>
      </c>
      <c r="E226" s="7" t="s">
        <v>939</v>
      </c>
      <c r="F226" s="7" t="s">
        <v>873</v>
      </c>
      <c r="G226" s="4">
        <v>6.08</v>
      </c>
      <c r="H226" s="178">
        <v>53000</v>
      </c>
    </row>
    <row r="227" spans="1:8" ht="18" customHeight="1">
      <c r="A227" s="180" t="s">
        <v>931</v>
      </c>
      <c r="B227" s="7" t="s">
        <v>940</v>
      </c>
      <c r="C227" s="7" t="s">
        <v>940</v>
      </c>
      <c r="D227" s="7" t="s">
        <v>925</v>
      </c>
      <c r="E227" s="7" t="s">
        <v>941</v>
      </c>
      <c r="F227" s="7" t="s">
        <v>883</v>
      </c>
      <c r="G227" s="4">
        <v>6.83</v>
      </c>
      <c r="H227" s="178">
        <v>53000</v>
      </c>
    </row>
    <row r="228" spans="1:8" ht="18" customHeight="1">
      <c r="A228" s="180" t="s">
        <v>931</v>
      </c>
      <c r="B228" s="7" t="s">
        <v>940</v>
      </c>
      <c r="C228" s="7" t="s">
        <v>940</v>
      </c>
      <c r="D228" s="7" t="s">
        <v>925</v>
      </c>
      <c r="E228" s="7" t="s">
        <v>941</v>
      </c>
      <c r="F228" s="7" t="s">
        <v>883</v>
      </c>
      <c r="G228" s="4">
        <v>6.85</v>
      </c>
      <c r="H228" s="178">
        <v>53000</v>
      </c>
    </row>
    <row r="229" spans="1:8" ht="18" customHeight="1">
      <c r="A229" s="180" t="s">
        <v>931</v>
      </c>
      <c r="B229" s="7" t="s">
        <v>940</v>
      </c>
      <c r="C229" s="7" t="s">
        <v>940</v>
      </c>
      <c r="D229" s="7" t="s">
        <v>925</v>
      </c>
      <c r="E229" s="7" t="s">
        <v>941</v>
      </c>
      <c r="F229" s="7" t="s">
        <v>883</v>
      </c>
      <c r="G229" s="4">
        <v>6.88</v>
      </c>
      <c r="H229" s="178">
        <v>53000</v>
      </c>
    </row>
    <row r="230" spans="1:8" ht="18" customHeight="1">
      <c r="A230" s="180" t="s">
        <v>931</v>
      </c>
      <c r="B230" s="7" t="s">
        <v>940</v>
      </c>
      <c r="C230" s="7" t="s">
        <v>940</v>
      </c>
      <c r="D230" s="7" t="s">
        <v>925</v>
      </c>
      <c r="E230" s="7" t="s">
        <v>941</v>
      </c>
      <c r="F230" s="7" t="s">
        <v>883</v>
      </c>
      <c r="G230" s="4">
        <v>6.84</v>
      </c>
      <c r="H230" s="178">
        <v>53000</v>
      </c>
    </row>
    <row r="231" spans="1:8" ht="18" customHeight="1">
      <c r="A231" s="180" t="s">
        <v>931</v>
      </c>
      <c r="B231" s="7" t="s">
        <v>934</v>
      </c>
      <c r="C231" s="7" t="s">
        <v>934</v>
      </c>
      <c r="D231" s="7" t="s">
        <v>942</v>
      </c>
      <c r="E231" s="7" t="s">
        <v>943</v>
      </c>
      <c r="F231" s="7" t="s">
        <v>883</v>
      </c>
      <c r="G231" s="4">
        <v>4.6900000000000004</v>
      </c>
      <c r="H231" s="178">
        <v>53000</v>
      </c>
    </row>
    <row r="232" spans="1:8" ht="18" customHeight="1">
      <c r="A232" s="180" t="s">
        <v>931</v>
      </c>
      <c r="B232" s="7" t="s">
        <v>944</v>
      </c>
      <c r="C232" s="7" t="s">
        <v>934</v>
      </c>
      <c r="D232" s="7" t="s">
        <v>945</v>
      </c>
      <c r="E232" s="7" t="s">
        <v>946</v>
      </c>
      <c r="F232" s="7" t="s">
        <v>883</v>
      </c>
      <c r="G232" s="4">
        <v>0.54</v>
      </c>
      <c r="H232" s="178">
        <v>53000</v>
      </c>
    </row>
    <row r="233" spans="1:8" ht="18" customHeight="1">
      <c r="A233" s="180" t="s">
        <v>947</v>
      </c>
      <c r="B233" s="7" t="s">
        <v>940</v>
      </c>
      <c r="C233" s="7" t="s">
        <v>940</v>
      </c>
      <c r="D233" s="7" t="s">
        <v>948</v>
      </c>
      <c r="E233" s="7" t="s">
        <v>890</v>
      </c>
      <c r="F233" s="7" t="s">
        <v>949</v>
      </c>
      <c r="G233" s="4">
        <v>6.93</v>
      </c>
      <c r="H233" s="178">
        <v>65000</v>
      </c>
    </row>
    <row r="234" spans="1:8" ht="18" customHeight="1">
      <c r="A234" s="180" t="s">
        <v>950</v>
      </c>
      <c r="B234" s="7" t="s">
        <v>863</v>
      </c>
      <c r="C234" s="7" t="s">
        <v>11</v>
      </c>
      <c r="D234" s="7" t="s">
        <v>951</v>
      </c>
      <c r="E234" s="7" t="s">
        <v>952</v>
      </c>
      <c r="F234" s="194"/>
      <c r="G234" s="4">
        <v>7.1</v>
      </c>
      <c r="H234" s="178">
        <v>59000</v>
      </c>
    </row>
    <row r="235" spans="1:8" ht="18" customHeight="1">
      <c r="A235" s="180" t="s">
        <v>950</v>
      </c>
      <c r="B235" s="7" t="s">
        <v>924</v>
      </c>
      <c r="C235" s="7" t="s">
        <v>924</v>
      </c>
      <c r="D235" s="7" t="s">
        <v>953</v>
      </c>
      <c r="E235" s="7" t="s">
        <v>954</v>
      </c>
      <c r="F235" s="194"/>
      <c r="G235" s="4">
        <v>9.7799999999999994</v>
      </c>
      <c r="H235" s="178">
        <v>59000</v>
      </c>
    </row>
    <row r="236" spans="1:8" ht="18" customHeight="1">
      <c r="A236" s="180" t="s">
        <v>950</v>
      </c>
      <c r="B236" s="7" t="s">
        <v>924</v>
      </c>
      <c r="C236" s="7" t="s">
        <v>924</v>
      </c>
      <c r="D236" s="7" t="s">
        <v>953</v>
      </c>
      <c r="E236" s="7" t="s">
        <v>954</v>
      </c>
      <c r="F236" s="194"/>
      <c r="G236" s="4">
        <v>10.91</v>
      </c>
      <c r="H236" s="178">
        <v>59000</v>
      </c>
    </row>
    <row r="237" spans="1:8" ht="18" customHeight="1">
      <c r="A237" s="180" t="s">
        <v>950</v>
      </c>
      <c r="B237" s="7" t="s">
        <v>924</v>
      </c>
      <c r="C237" s="7" t="s">
        <v>924</v>
      </c>
      <c r="D237" s="7" t="s">
        <v>953</v>
      </c>
      <c r="E237" s="7" t="s">
        <v>955</v>
      </c>
      <c r="F237" s="194"/>
      <c r="G237" s="4">
        <v>5.83</v>
      </c>
      <c r="H237" s="178">
        <v>59000</v>
      </c>
    </row>
    <row r="238" spans="1:8" ht="18" customHeight="1">
      <c r="A238" s="180" t="s">
        <v>950</v>
      </c>
      <c r="B238" s="7" t="s">
        <v>924</v>
      </c>
      <c r="C238" s="7" t="s">
        <v>924</v>
      </c>
      <c r="D238" s="7" t="s">
        <v>953</v>
      </c>
      <c r="E238" s="7" t="s">
        <v>955</v>
      </c>
      <c r="F238" s="194"/>
      <c r="G238" s="4">
        <v>5.82</v>
      </c>
      <c r="H238" s="178">
        <v>59000</v>
      </c>
    </row>
    <row r="239" spans="1:8" ht="18" customHeight="1">
      <c r="A239" s="180" t="s">
        <v>950</v>
      </c>
      <c r="B239" s="7" t="s">
        <v>924</v>
      </c>
      <c r="C239" s="7" t="s">
        <v>924</v>
      </c>
      <c r="D239" s="7" t="s">
        <v>953</v>
      </c>
      <c r="E239" s="7" t="s">
        <v>955</v>
      </c>
      <c r="F239" s="194"/>
      <c r="G239" s="4">
        <v>5.83</v>
      </c>
      <c r="H239" s="178">
        <v>59000</v>
      </c>
    </row>
    <row r="240" spans="1:8" ht="18" customHeight="1">
      <c r="A240" s="180" t="s">
        <v>950</v>
      </c>
      <c r="B240" s="7" t="s">
        <v>924</v>
      </c>
      <c r="C240" s="7" t="s">
        <v>924</v>
      </c>
      <c r="D240" s="7" t="s">
        <v>953</v>
      </c>
      <c r="E240" s="7" t="s">
        <v>955</v>
      </c>
      <c r="F240" s="194"/>
      <c r="G240" s="4">
        <v>5.73</v>
      </c>
      <c r="H240" s="178">
        <v>59000</v>
      </c>
    </row>
    <row r="241" spans="1:8" ht="18" customHeight="1">
      <c r="A241" s="180" t="s">
        <v>950</v>
      </c>
      <c r="B241" s="7" t="s">
        <v>924</v>
      </c>
      <c r="C241" s="7" t="s">
        <v>924</v>
      </c>
      <c r="D241" s="7" t="s">
        <v>956</v>
      </c>
      <c r="E241" s="7" t="s">
        <v>957</v>
      </c>
      <c r="F241" s="194"/>
      <c r="G241" s="4">
        <v>8.73</v>
      </c>
      <c r="H241" s="178">
        <v>59000</v>
      </c>
    </row>
    <row r="242" spans="1:8" ht="18" customHeight="1">
      <c r="A242" s="180" t="s">
        <v>950</v>
      </c>
      <c r="B242" s="7" t="s">
        <v>924</v>
      </c>
      <c r="C242" s="7" t="s">
        <v>924</v>
      </c>
      <c r="D242" s="7" t="s">
        <v>956</v>
      </c>
      <c r="E242" s="7" t="s">
        <v>957</v>
      </c>
      <c r="F242" s="194"/>
      <c r="G242" s="4">
        <v>8.77</v>
      </c>
      <c r="H242" s="178">
        <v>59000</v>
      </c>
    </row>
    <row r="243" spans="1:8" ht="18" customHeight="1">
      <c r="A243" s="180" t="s">
        <v>950</v>
      </c>
      <c r="B243" s="7" t="s">
        <v>924</v>
      </c>
      <c r="C243" s="7" t="s">
        <v>924</v>
      </c>
      <c r="D243" s="7" t="s">
        <v>953</v>
      </c>
      <c r="E243" s="7" t="s">
        <v>958</v>
      </c>
      <c r="F243" s="194"/>
      <c r="G243" s="4">
        <v>9.93</v>
      </c>
      <c r="H243" s="178">
        <v>59000</v>
      </c>
    </row>
    <row r="244" spans="1:8" ht="18" customHeight="1">
      <c r="A244" s="180" t="s">
        <v>950</v>
      </c>
      <c r="B244" s="7" t="s">
        <v>924</v>
      </c>
      <c r="C244" s="7" t="s">
        <v>924</v>
      </c>
      <c r="D244" s="7" t="s">
        <v>953</v>
      </c>
      <c r="E244" s="7" t="s">
        <v>954</v>
      </c>
      <c r="F244" s="194"/>
      <c r="G244" s="4">
        <v>7.65</v>
      </c>
      <c r="H244" s="178">
        <v>59000</v>
      </c>
    </row>
    <row r="245" spans="1:8" ht="18" customHeight="1">
      <c r="A245" s="180" t="s">
        <v>950</v>
      </c>
      <c r="B245" s="7" t="s">
        <v>924</v>
      </c>
      <c r="C245" s="7" t="s">
        <v>924</v>
      </c>
      <c r="D245" s="7" t="s">
        <v>953</v>
      </c>
      <c r="E245" s="7" t="s">
        <v>954</v>
      </c>
      <c r="F245" s="194"/>
      <c r="G245" s="4">
        <v>7.94</v>
      </c>
      <c r="H245" s="178">
        <v>59000</v>
      </c>
    </row>
    <row r="246" spans="1:8" ht="18" customHeight="1">
      <c r="A246" s="180" t="s">
        <v>950</v>
      </c>
      <c r="B246" s="7" t="s">
        <v>924</v>
      </c>
      <c r="C246" s="7" t="s">
        <v>924</v>
      </c>
      <c r="D246" s="7" t="s">
        <v>953</v>
      </c>
      <c r="E246" s="7" t="s">
        <v>955</v>
      </c>
      <c r="F246" s="194"/>
      <c r="G246" s="4">
        <v>7.5</v>
      </c>
      <c r="H246" s="178">
        <v>59000</v>
      </c>
    </row>
    <row r="247" spans="1:8" ht="18" customHeight="1">
      <c r="A247" s="180" t="s">
        <v>950</v>
      </c>
      <c r="B247" s="7" t="s">
        <v>924</v>
      </c>
      <c r="C247" s="7" t="s">
        <v>924</v>
      </c>
      <c r="D247" s="7" t="s">
        <v>953</v>
      </c>
      <c r="E247" s="7" t="s">
        <v>954</v>
      </c>
      <c r="F247" s="194"/>
      <c r="G247" s="4">
        <v>7.92</v>
      </c>
      <c r="H247" s="178">
        <v>59000</v>
      </c>
    </row>
    <row r="248" spans="1:8" ht="18" customHeight="1">
      <c r="A248" s="180" t="s">
        <v>950</v>
      </c>
      <c r="B248" s="7" t="s">
        <v>924</v>
      </c>
      <c r="C248" s="7" t="s">
        <v>924</v>
      </c>
      <c r="D248" s="7" t="s">
        <v>953</v>
      </c>
      <c r="E248" s="7" t="s">
        <v>954</v>
      </c>
      <c r="F248" s="194"/>
      <c r="G248" s="4">
        <v>8.08</v>
      </c>
      <c r="H248" s="178">
        <v>59000</v>
      </c>
    </row>
    <row r="249" spans="1:8" ht="18" customHeight="1">
      <c r="A249" s="180" t="s">
        <v>950</v>
      </c>
      <c r="B249" s="7" t="s">
        <v>924</v>
      </c>
      <c r="C249" s="7" t="s">
        <v>924</v>
      </c>
      <c r="D249" s="7" t="s">
        <v>953</v>
      </c>
      <c r="E249" s="7" t="s">
        <v>954</v>
      </c>
      <c r="F249" s="194"/>
      <c r="G249" s="4">
        <v>8.09</v>
      </c>
      <c r="H249" s="178">
        <v>59000</v>
      </c>
    </row>
    <row r="250" spans="1:8" ht="18" customHeight="1">
      <c r="A250" s="180" t="s">
        <v>950</v>
      </c>
      <c r="B250" s="7" t="s">
        <v>924</v>
      </c>
      <c r="C250" s="7" t="s">
        <v>924</v>
      </c>
      <c r="D250" s="7" t="s">
        <v>953</v>
      </c>
      <c r="E250" s="7" t="s">
        <v>955</v>
      </c>
      <c r="F250" s="194"/>
      <c r="G250" s="4">
        <v>10.9</v>
      </c>
      <c r="H250" s="178">
        <v>59000</v>
      </c>
    </row>
    <row r="251" spans="1:8" ht="18" customHeight="1">
      <c r="A251" s="180" t="s">
        <v>950</v>
      </c>
      <c r="B251" s="7" t="s">
        <v>924</v>
      </c>
      <c r="C251" s="7" t="s">
        <v>924</v>
      </c>
      <c r="D251" s="7" t="s">
        <v>953</v>
      </c>
      <c r="E251" s="7" t="s">
        <v>954</v>
      </c>
      <c r="F251" s="194"/>
      <c r="G251" s="4">
        <v>10.49</v>
      </c>
      <c r="H251" s="178">
        <v>59000</v>
      </c>
    </row>
    <row r="252" spans="1:8" ht="18" customHeight="1">
      <c r="A252" s="180" t="s">
        <v>950</v>
      </c>
      <c r="B252" s="7" t="s">
        <v>924</v>
      </c>
      <c r="C252" s="7" t="s">
        <v>924</v>
      </c>
      <c r="D252" s="7" t="s">
        <v>953</v>
      </c>
      <c r="E252" s="7" t="s">
        <v>955</v>
      </c>
      <c r="F252" s="194"/>
      <c r="G252" s="4">
        <v>10.98</v>
      </c>
      <c r="H252" s="178">
        <v>59000</v>
      </c>
    </row>
    <row r="253" spans="1:8" ht="18" customHeight="1">
      <c r="A253" s="180" t="s">
        <v>950</v>
      </c>
      <c r="B253" s="7" t="s">
        <v>924</v>
      </c>
      <c r="C253" s="7" t="s">
        <v>924</v>
      </c>
      <c r="D253" s="7" t="s">
        <v>953</v>
      </c>
      <c r="E253" s="7" t="s">
        <v>954</v>
      </c>
      <c r="F253" s="194"/>
      <c r="G253" s="4">
        <v>10.9</v>
      </c>
      <c r="H253" s="178">
        <v>59000</v>
      </c>
    </row>
    <row r="254" spans="1:8" ht="18" customHeight="1">
      <c r="A254" s="180" t="s">
        <v>950</v>
      </c>
      <c r="B254" s="7" t="s">
        <v>924</v>
      </c>
      <c r="C254" s="7" t="s">
        <v>924</v>
      </c>
      <c r="D254" s="7" t="s">
        <v>953</v>
      </c>
      <c r="E254" s="7" t="s">
        <v>954</v>
      </c>
      <c r="F254" s="194"/>
      <c r="G254" s="4">
        <v>10.81</v>
      </c>
      <c r="H254" s="178">
        <v>59000</v>
      </c>
    </row>
    <row r="255" spans="1:8" ht="18" customHeight="1">
      <c r="A255" s="180" t="s">
        <v>950</v>
      </c>
      <c r="B255" s="7" t="s">
        <v>924</v>
      </c>
      <c r="C255" s="7" t="s">
        <v>924</v>
      </c>
      <c r="D255" s="7" t="s">
        <v>953</v>
      </c>
      <c r="E255" s="7" t="s">
        <v>954</v>
      </c>
      <c r="F255" s="194"/>
      <c r="G255" s="4">
        <v>10.9</v>
      </c>
      <c r="H255" s="178">
        <v>59000</v>
      </c>
    </row>
    <row r="256" spans="1:8" ht="18" customHeight="1">
      <c r="A256" s="180" t="s">
        <v>950</v>
      </c>
      <c r="B256" s="7" t="s">
        <v>924</v>
      </c>
      <c r="C256" s="7" t="s">
        <v>924</v>
      </c>
      <c r="D256" s="7" t="s">
        <v>953</v>
      </c>
      <c r="E256" s="7" t="s">
        <v>955</v>
      </c>
      <c r="F256" s="194"/>
      <c r="G256" s="4">
        <v>7.59</v>
      </c>
      <c r="H256" s="178">
        <v>59000</v>
      </c>
    </row>
    <row r="257" spans="1:8" ht="18" customHeight="1">
      <c r="A257" s="180" t="s">
        <v>950</v>
      </c>
      <c r="B257" s="7" t="s">
        <v>707</v>
      </c>
      <c r="C257" s="7" t="s">
        <v>707</v>
      </c>
      <c r="D257" s="7" t="s">
        <v>959</v>
      </c>
      <c r="E257" s="7" t="s">
        <v>954</v>
      </c>
      <c r="F257" s="194"/>
      <c r="G257" s="4">
        <v>7.05</v>
      </c>
      <c r="H257" s="178">
        <v>59000</v>
      </c>
    </row>
    <row r="258" spans="1:8" ht="18" customHeight="1">
      <c r="A258" s="180" t="s">
        <v>950</v>
      </c>
      <c r="B258" s="7" t="s">
        <v>924</v>
      </c>
      <c r="C258" s="7" t="s">
        <v>924</v>
      </c>
      <c r="D258" s="7" t="s">
        <v>913</v>
      </c>
      <c r="E258" s="7" t="s">
        <v>960</v>
      </c>
      <c r="F258" s="194"/>
      <c r="G258" s="4">
        <v>6.17</v>
      </c>
      <c r="H258" s="178">
        <v>59000</v>
      </c>
    </row>
    <row r="259" spans="1:8" ht="18" customHeight="1">
      <c r="A259" s="180" t="s">
        <v>950</v>
      </c>
      <c r="B259" s="7" t="s">
        <v>924</v>
      </c>
      <c r="C259" s="7" t="s">
        <v>924</v>
      </c>
      <c r="D259" s="7" t="s">
        <v>913</v>
      </c>
      <c r="E259" s="7" t="s">
        <v>960</v>
      </c>
      <c r="F259" s="194"/>
      <c r="G259" s="4">
        <v>6.3</v>
      </c>
      <c r="H259" s="178">
        <v>59000</v>
      </c>
    </row>
    <row r="260" spans="1:8" ht="18" customHeight="1">
      <c r="A260" s="180" t="s">
        <v>950</v>
      </c>
      <c r="B260" s="7" t="s">
        <v>924</v>
      </c>
      <c r="C260" s="7" t="s">
        <v>924</v>
      </c>
      <c r="D260" s="7" t="s">
        <v>913</v>
      </c>
      <c r="E260" s="7" t="s">
        <v>960</v>
      </c>
      <c r="F260" s="194"/>
      <c r="G260" s="4">
        <v>6.34</v>
      </c>
      <c r="H260" s="178">
        <v>59000</v>
      </c>
    </row>
    <row r="261" spans="1:8" ht="18" customHeight="1">
      <c r="A261" s="180" t="s">
        <v>950</v>
      </c>
      <c r="B261" s="7" t="s">
        <v>863</v>
      </c>
      <c r="C261" s="7" t="s">
        <v>11</v>
      </c>
      <c r="D261" s="7" t="s">
        <v>961</v>
      </c>
      <c r="E261" s="7" t="s">
        <v>962</v>
      </c>
      <c r="F261" s="194"/>
      <c r="G261" s="4">
        <v>8.69</v>
      </c>
      <c r="H261" s="178">
        <v>59000</v>
      </c>
    </row>
    <row r="262" spans="1:8" ht="18" customHeight="1">
      <c r="A262" s="180" t="s">
        <v>950</v>
      </c>
      <c r="B262" s="7" t="s">
        <v>863</v>
      </c>
      <c r="C262" s="7" t="s">
        <v>11</v>
      </c>
      <c r="D262" s="7" t="s">
        <v>913</v>
      </c>
      <c r="E262" s="7" t="s">
        <v>876</v>
      </c>
      <c r="F262" s="194"/>
      <c r="G262" s="4">
        <v>9.34</v>
      </c>
      <c r="H262" s="178">
        <v>59000</v>
      </c>
    </row>
    <row r="263" spans="1:8" ht="18" customHeight="1">
      <c r="A263" s="180" t="s">
        <v>950</v>
      </c>
      <c r="B263" s="7" t="s">
        <v>863</v>
      </c>
      <c r="C263" s="7" t="s">
        <v>11</v>
      </c>
      <c r="D263" s="7" t="s">
        <v>867</v>
      </c>
      <c r="E263" s="7" t="s">
        <v>963</v>
      </c>
      <c r="F263" s="194"/>
      <c r="G263" s="4">
        <v>4.75</v>
      </c>
      <c r="H263" s="178">
        <v>59000</v>
      </c>
    </row>
    <row r="264" spans="1:8" ht="18" customHeight="1">
      <c r="A264" s="180" t="s">
        <v>950</v>
      </c>
      <c r="B264" s="7" t="s">
        <v>863</v>
      </c>
      <c r="C264" s="7" t="s">
        <v>11</v>
      </c>
      <c r="D264" s="7" t="s">
        <v>867</v>
      </c>
      <c r="E264" s="7" t="s">
        <v>963</v>
      </c>
      <c r="F264" s="194"/>
      <c r="G264" s="4">
        <v>7.91</v>
      </c>
      <c r="H264" s="178">
        <v>59000</v>
      </c>
    </row>
    <row r="265" spans="1:8" ht="18" customHeight="1">
      <c r="A265" s="180" t="s">
        <v>950</v>
      </c>
      <c r="B265" s="7" t="s">
        <v>707</v>
      </c>
      <c r="C265" s="7" t="s">
        <v>707</v>
      </c>
      <c r="D265" s="7" t="s">
        <v>913</v>
      </c>
      <c r="E265" s="7" t="s">
        <v>964</v>
      </c>
      <c r="F265" s="194"/>
      <c r="G265" s="4">
        <v>9.4</v>
      </c>
      <c r="H265" s="178">
        <v>59000</v>
      </c>
    </row>
    <row r="266" spans="1:8" ht="18" customHeight="1">
      <c r="A266" s="180" t="s">
        <v>950</v>
      </c>
      <c r="B266" s="7" t="s">
        <v>924</v>
      </c>
      <c r="C266" s="7" t="s">
        <v>924</v>
      </c>
      <c r="D266" s="7" t="s">
        <v>913</v>
      </c>
      <c r="E266" s="7" t="s">
        <v>865</v>
      </c>
      <c r="F266" s="194"/>
      <c r="G266" s="4">
        <v>10.51</v>
      </c>
      <c r="H266" s="178">
        <v>59000</v>
      </c>
    </row>
    <row r="267" spans="1:8" ht="18" customHeight="1">
      <c r="A267" s="180" t="s">
        <v>950</v>
      </c>
      <c r="B267" s="7" t="s">
        <v>863</v>
      </c>
      <c r="C267" s="7" t="s">
        <v>11</v>
      </c>
      <c r="D267" s="7" t="s">
        <v>959</v>
      </c>
      <c r="E267" s="7" t="s">
        <v>965</v>
      </c>
      <c r="F267" s="194"/>
      <c r="G267" s="4">
        <v>6.77</v>
      </c>
      <c r="H267" s="178">
        <v>59000</v>
      </c>
    </row>
    <row r="268" spans="1:8" ht="18" customHeight="1">
      <c r="A268" s="180" t="s">
        <v>950</v>
      </c>
      <c r="B268" s="7" t="s">
        <v>863</v>
      </c>
      <c r="C268" s="7" t="s">
        <v>11</v>
      </c>
      <c r="D268" s="7" t="s">
        <v>959</v>
      </c>
      <c r="E268" s="7" t="s">
        <v>965</v>
      </c>
      <c r="F268" s="194"/>
      <c r="G268" s="4">
        <v>7.04</v>
      </c>
      <c r="H268" s="178">
        <v>59000</v>
      </c>
    </row>
    <row r="269" spans="1:8" ht="18" customHeight="1">
      <c r="A269" s="180" t="s">
        <v>950</v>
      </c>
      <c r="B269" s="7" t="s">
        <v>863</v>
      </c>
      <c r="C269" s="7" t="s">
        <v>11</v>
      </c>
      <c r="D269" s="7" t="s">
        <v>959</v>
      </c>
      <c r="E269" s="7" t="s">
        <v>966</v>
      </c>
      <c r="F269" s="194"/>
      <c r="G269" s="4">
        <v>6.92</v>
      </c>
      <c r="H269" s="178">
        <v>59000</v>
      </c>
    </row>
    <row r="270" spans="1:8" ht="18" customHeight="1">
      <c r="A270" s="180" t="s">
        <v>950</v>
      </c>
      <c r="B270" s="7" t="s">
        <v>863</v>
      </c>
      <c r="C270" s="7" t="s">
        <v>11</v>
      </c>
      <c r="D270" s="7" t="s">
        <v>959</v>
      </c>
      <c r="E270" s="7" t="s">
        <v>967</v>
      </c>
      <c r="F270" s="194"/>
      <c r="G270" s="4">
        <v>8.6999999999999993</v>
      </c>
      <c r="H270" s="178">
        <v>59000</v>
      </c>
    </row>
    <row r="271" spans="1:8" ht="18" customHeight="1">
      <c r="A271" s="180" t="s">
        <v>968</v>
      </c>
      <c r="B271" s="7" t="s">
        <v>969</v>
      </c>
      <c r="C271" s="7" t="s">
        <v>970</v>
      </c>
      <c r="D271" s="7" t="s">
        <v>971</v>
      </c>
      <c r="E271" s="7" t="s">
        <v>972</v>
      </c>
      <c r="F271" s="194"/>
      <c r="G271" s="4">
        <v>6.86</v>
      </c>
      <c r="H271" s="178">
        <v>75000</v>
      </c>
    </row>
    <row r="272" spans="1:8" ht="18" customHeight="1">
      <c r="A272" s="180" t="s">
        <v>968</v>
      </c>
      <c r="B272" s="7" t="s">
        <v>969</v>
      </c>
      <c r="C272" s="7" t="s">
        <v>970</v>
      </c>
      <c r="D272" s="7" t="s">
        <v>971</v>
      </c>
      <c r="E272" s="7" t="s">
        <v>972</v>
      </c>
      <c r="F272" s="194"/>
      <c r="G272" s="4">
        <v>6.76</v>
      </c>
      <c r="H272" s="178">
        <v>75000</v>
      </c>
    </row>
    <row r="273" spans="1:8" ht="18" customHeight="1">
      <c r="A273" s="180" t="s">
        <v>968</v>
      </c>
      <c r="B273" s="7" t="s">
        <v>969</v>
      </c>
      <c r="C273" s="7" t="s">
        <v>970</v>
      </c>
      <c r="D273" s="7" t="s">
        <v>971</v>
      </c>
      <c r="E273" s="7" t="s">
        <v>972</v>
      </c>
      <c r="F273" s="194"/>
      <c r="G273" s="4">
        <v>5.72</v>
      </c>
      <c r="H273" s="178">
        <v>75000</v>
      </c>
    </row>
    <row r="274" spans="1:8" ht="18" customHeight="1">
      <c r="A274" s="180" t="s">
        <v>968</v>
      </c>
      <c r="B274" s="7" t="s">
        <v>969</v>
      </c>
      <c r="C274" s="7" t="s">
        <v>970</v>
      </c>
      <c r="D274" s="7" t="s">
        <v>971</v>
      </c>
      <c r="E274" s="7" t="s">
        <v>972</v>
      </c>
      <c r="F274" s="194"/>
      <c r="G274" s="4">
        <v>7.1</v>
      </c>
      <c r="H274" s="178">
        <v>75000</v>
      </c>
    </row>
    <row r="275" spans="1:8" ht="18" customHeight="1">
      <c r="A275" s="180" t="s">
        <v>968</v>
      </c>
      <c r="B275" s="7" t="s">
        <v>973</v>
      </c>
      <c r="C275" s="7" t="s">
        <v>973</v>
      </c>
      <c r="D275" s="7" t="s">
        <v>913</v>
      </c>
      <c r="E275" s="7" t="s">
        <v>876</v>
      </c>
      <c r="F275" s="194"/>
      <c r="G275" s="4">
        <v>5.58</v>
      </c>
      <c r="H275" s="178">
        <v>90000</v>
      </c>
    </row>
    <row r="276" spans="1:8" ht="18" customHeight="1">
      <c r="A276" s="180" t="s">
        <v>968</v>
      </c>
      <c r="B276" s="7" t="s">
        <v>973</v>
      </c>
      <c r="C276" s="7" t="s">
        <v>973</v>
      </c>
      <c r="D276" s="7" t="s">
        <v>913</v>
      </c>
      <c r="E276" s="7" t="s">
        <v>876</v>
      </c>
      <c r="F276" s="194"/>
      <c r="G276" s="4">
        <v>6.56</v>
      </c>
      <c r="H276" s="178">
        <v>90000</v>
      </c>
    </row>
    <row r="277" spans="1:8" ht="18" customHeight="1">
      <c r="A277" s="180" t="s">
        <v>968</v>
      </c>
      <c r="B277" s="7" t="s">
        <v>973</v>
      </c>
      <c r="C277" s="7" t="s">
        <v>973</v>
      </c>
      <c r="D277" s="7" t="s">
        <v>913</v>
      </c>
      <c r="E277" s="7" t="s">
        <v>876</v>
      </c>
      <c r="F277" s="194"/>
      <c r="G277" s="4">
        <v>6.26</v>
      </c>
      <c r="H277" s="178">
        <v>90000</v>
      </c>
    </row>
    <row r="278" spans="1:8" ht="18" customHeight="1">
      <c r="A278" s="180" t="s">
        <v>968</v>
      </c>
      <c r="B278" s="7" t="s">
        <v>973</v>
      </c>
      <c r="C278" s="7" t="s">
        <v>973</v>
      </c>
      <c r="D278" s="7" t="s">
        <v>913</v>
      </c>
      <c r="E278" s="7" t="s">
        <v>876</v>
      </c>
      <c r="F278" s="194"/>
      <c r="G278" s="4">
        <v>6.38</v>
      </c>
      <c r="H278" s="178">
        <v>90000</v>
      </c>
    </row>
    <row r="279" spans="1:8" ht="18" customHeight="1">
      <c r="A279" s="180" t="s">
        <v>968</v>
      </c>
      <c r="B279" s="7" t="s">
        <v>944</v>
      </c>
      <c r="C279" s="7" t="s">
        <v>934</v>
      </c>
      <c r="D279" s="7" t="s">
        <v>961</v>
      </c>
      <c r="E279" s="7" t="s">
        <v>946</v>
      </c>
      <c r="F279" s="194"/>
      <c r="G279" s="4">
        <v>7.82</v>
      </c>
      <c r="H279" s="178">
        <v>75000</v>
      </c>
    </row>
    <row r="280" spans="1:8" ht="18" customHeight="1">
      <c r="A280" s="180" t="s">
        <v>968</v>
      </c>
      <c r="B280" s="7" t="s">
        <v>974</v>
      </c>
      <c r="C280" s="7" t="s">
        <v>974</v>
      </c>
      <c r="D280" s="7" t="s">
        <v>913</v>
      </c>
      <c r="E280" s="7" t="s">
        <v>965</v>
      </c>
      <c r="F280" s="194"/>
      <c r="G280" s="4">
        <v>6.3</v>
      </c>
      <c r="H280" s="178">
        <v>75000</v>
      </c>
    </row>
    <row r="281" spans="1:8" ht="18" customHeight="1">
      <c r="A281" s="180" t="s">
        <v>968</v>
      </c>
      <c r="B281" s="7" t="s">
        <v>974</v>
      </c>
      <c r="C281" s="7" t="s">
        <v>974</v>
      </c>
      <c r="D281" s="7" t="s">
        <v>913</v>
      </c>
      <c r="E281" s="7" t="s">
        <v>965</v>
      </c>
      <c r="F281" s="194"/>
      <c r="G281" s="4">
        <v>6.34</v>
      </c>
      <c r="H281" s="178">
        <v>75000</v>
      </c>
    </row>
    <row r="282" spans="1:8" ht="18" customHeight="1">
      <c r="A282" s="180" t="s">
        <v>968</v>
      </c>
      <c r="B282" s="7" t="s">
        <v>975</v>
      </c>
      <c r="C282" s="7" t="s">
        <v>976</v>
      </c>
      <c r="D282" s="7" t="s">
        <v>961</v>
      </c>
      <c r="E282" s="7" t="s">
        <v>977</v>
      </c>
      <c r="F282" s="194"/>
      <c r="G282" s="4">
        <v>9.1199999999999992</v>
      </c>
      <c r="H282" s="178">
        <v>75000</v>
      </c>
    </row>
    <row r="283" spans="1:8" ht="18" customHeight="1">
      <c r="A283" s="180" t="s">
        <v>968</v>
      </c>
      <c r="B283" s="7" t="s">
        <v>978</v>
      </c>
      <c r="C283" s="7"/>
      <c r="D283" s="7" t="s">
        <v>979</v>
      </c>
      <c r="E283" s="7" t="s">
        <v>980</v>
      </c>
      <c r="F283" s="194"/>
      <c r="G283" s="4">
        <v>8.7899999999999991</v>
      </c>
      <c r="H283" s="178">
        <v>70000</v>
      </c>
    </row>
    <row r="284" spans="1:8" ht="18" customHeight="1">
      <c r="A284" s="180" t="s">
        <v>968</v>
      </c>
      <c r="B284" s="7" t="s">
        <v>978</v>
      </c>
      <c r="C284" s="7"/>
      <c r="D284" s="7" t="s">
        <v>979</v>
      </c>
      <c r="E284" s="7" t="s">
        <v>981</v>
      </c>
      <c r="F284" s="194"/>
      <c r="G284" s="4">
        <v>9.4</v>
      </c>
      <c r="H284" s="178">
        <v>70000</v>
      </c>
    </row>
    <row r="285" spans="1:8" ht="18" customHeight="1">
      <c r="A285" s="180" t="s">
        <v>968</v>
      </c>
      <c r="B285" s="7" t="s">
        <v>978</v>
      </c>
      <c r="C285" s="7"/>
      <c r="D285" s="7" t="s">
        <v>979</v>
      </c>
      <c r="E285" s="7" t="s">
        <v>981</v>
      </c>
      <c r="F285" s="194"/>
      <c r="G285" s="4">
        <v>8.77</v>
      </c>
      <c r="H285" s="178">
        <v>70000</v>
      </c>
    </row>
    <row r="286" spans="1:8" ht="18" customHeight="1">
      <c r="A286" s="180" t="s">
        <v>968</v>
      </c>
      <c r="B286" s="7" t="s">
        <v>978</v>
      </c>
      <c r="C286" s="7"/>
      <c r="D286" s="7" t="s">
        <v>979</v>
      </c>
      <c r="E286" s="7" t="s">
        <v>981</v>
      </c>
      <c r="F286" s="194"/>
      <c r="G286" s="4">
        <v>9.07</v>
      </c>
      <c r="H286" s="178">
        <v>70000</v>
      </c>
    </row>
    <row r="287" spans="1:8" ht="18" customHeight="1">
      <c r="A287" s="180" t="s">
        <v>982</v>
      </c>
      <c r="B287" s="7" t="s">
        <v>924</v>
      </c>
      <c r="C287" s="7" t="s">
        <v>924</v>
      </c>
      <c r="D287" s="7" t="s">
        <v>959</v>
      </c>
      <c r="E287" s="7" t="s">
        <v>914</v>
      </c>
      <c r="F287" s="194"/>
      <c r="G287" s="4">
        <v>7.96</v>
      </c>
      <c r="H287" s="178">
        <v>85000</v>
      </c>
    </row>
    <row r="288" spans="1:8" ht="18" customHeight="1">
      <c r="A288" s="180" t="s">
        <v>982</v>
      </c>
      <c r="B288" s="7" t="s">
        <v>924</v>
      </c>
      <c r="C288" s="7" t="s">
        <v>924</v>
      </c>
      <c r="D288" s="7" t="s">
        <v>959</v>
      </c>
      <c r="E288" s="7" t="s">
        <v>914</v>
      </c>
      <c r="F288" s="194"/>
      <c r="G288" s="4">
        <v>7.9</v>
      </c>
      <c r="H288" s="178">
        <v>85000</v>
      </c>
    </row>
    <row r="289" spans="1:8" ht="18" customHeight="1">
      <c r="A289" s="180" t="s">
        <v>982</v>
      </c>
      <c r="B289" s="7" t="s">
        <v>924</v>
      </c>
      <c r="C289" s="7" t="s">
        <v>924</v>
      </c>
      <c r="D289" s="7" t="s">
        <v>959</v>
      </c>
      <c r="E289" s="7" t="s">
        <v>914</v>
      </c>
      <c r="F289" s="194"/>
      <c r="G289" s="4">
        <v>7.93</v>
      </c>
      <c r="H289" s="178">
        <v>85000</v>
      </c>
    </row>
    <row r="290" spans="1:8" ht="18" customHeight="1">
      <c r="A290" s="180" t="s">
        <v>982</v>
      </c>
      <c r="B290" s="7" t="s">
        <v>924</v>
      </c>
      <c r="C290" s="7" t="s">
        <v>924</v>
      </c>
      <c r="D290" s="7" t="s">
        <v>959</v>
      </c>
      <c r="E290" s="7" t="s">
        <v>914</v>
      </c>
      <c r="F290" s="194"/>
      <c r="G290" s="4">
        <v>7.65</v>
      </c>
      <c r="H290" s="178">
        <v>85000</v>
      </c>
    </row>
    <row r="291" spans="1:8" ht="18" customHeight="1">
      <c r="A291" s="180" t="s">
        <v>982</v>
      </c>
      <c r="B291" s="7" t="s">
        <v>924</v>
      </c>
      <c r="C291" s="7" t="s">
        <v>924</v>
      </c>
      <c r="D291" s="7" t="s">
        <v>959</v>
      </c>
      <c r="E291" s="7" t="s">
        <v>914</v>
      </c>
      <c r="F291" s="194"/>
      <c r="G291" s="4">
        <v>7.8</v>
      </c>
      <c r="H291" s="178">
        <v>85000</v>
      </c>
    </row>
    <row r="292" spans="1:8" ht="18" customHeight="1">
      <c r="A292" s="180" t="s">
        <v>982</v>
      </c>
      <c r="B292" s="7" t="s">
        <v>924</v>
      </c>
      <c r="C292" s="7" t="s">
        <v>924</v>
      </c>
      <c r="D292" s="7" t="s">
        <v>959</v>
      </c>
      <c r="E292" s="7" t="s">
        <v>914</v>
      </c>
      <c r="F292" s="194"/>
      <c r="G292" s="4">
        <v>6.35</v>
      </c>
      <c r="H292" s="178">
        <v>85000</v>
      </c>
    </row>
    <row r="293" spans="1:8" ht="18" customHeight="1">
      <c r="A293" s="180" t="s">
        <v>982</v>
      </c>
      <c r="B293" s="7" t="s">
        <v>924</v>
      </c>
      <c r="C293" s="7" t="s">
        <v>924</v>
      </c>
      <c r="D293" s="7" t="s">
        <v>959</v>
      </c>
      <c r="E293" s="7" t="s">
        <v>914</v>
      </c>
      <c r="F293" s="194"/>
      <c r="G293" s="4">
        <v>6.3</v>
      </c>
      <c r="H293" s="178">
        <v>85000</v>
      </c>
    </row>
    <row r="294" spans="1:8" ht="18" customHeight="1">
      <c r="A294" s="180" t="s">
        <v>982</v>
      </c>
      <c r="B294" s="7" t="s">
        <v>924</v>
      </c>
      <c r="C294" s="7" t="s">
        <v>924</v>
      </c>
      <c r="D294" s="7" t="s">
        <v>959</v>
      </c>
      <c r="E294" s="7" t="s">
        <v>914</v>
      </c>
      <c r="F294" s="194"/>
      <c r="G294" s="4">
        <v>8.34</v>
      </c>
      <c r="H294" s="178">
        <v>85000</v>
      </c>
    </row>
    <row r="295" spans="1:8" ht="18" customHeight="1">
      <c r="A295" s="180" t="s">
        <v>982</v>
      </c>
      <c r="B295" s="7" t="s">
        <v>924</v>
      </c>
      <c r="C295" s="7" t="s">
        <v>924</v>
      </c>
      <c r="D295" s="7" t="s">
        <v>959</v>
      </c>
      <c r="E295" s="7" t="s">
        <v>914</v>
      </c>
      <c r="F295" s="194"/>
      <c r="G295" s="4">
        <v>6.3</v>
      </c>
      <c r="H295" s="178">
        <v>85000</v>
      </c>
    </row>
    <row r="296" spans="1:8" ht="18" customHeight="1">
      <c r="A296" s="180" t="s">
        <v>982</v>
      </c>
      <c r="B296" s="7" t="s">
        <v>924</v>
      </c>
      <c r="C296" s="7" t="s">
        <v>924</v>
      </c>
      <c r="D296" s="7" t="s">
        <v>913</v>
      </c>
      <c r="E296" s="7" t="s">
        <v>914</v>
      </c>
      <c r="F296" s="194"/>
      <c r="G296" s="4">
        <v>8.11</v>
      </c>
      <c r="H296" s="178">
        <v>85000</v>
      </c>
    </row>
    <row r="297" spans="1:8" ht="18" customHeight="1">
      <c r="A297" s="180" t="s">
        <v>982</v>
      </c>
      <c r="B297" s="7" t="s">
        <v>976</v>
      </c>
      <c r="C297" s="7" t="s">
        <v>976</v>
      </c>
      <c r="D297" s="7" t="s">
        <v>913</v>
      </c>
      <c r="E297" s="7" t="s">
        <v>914</v>
      </c>
      <c r="F297" s="194"/>
      <c r="G297" s="4">
        <v>8.0299999999999994</v>
      </c>
      <c r="H297" s="178">
        <v>85000</v>
      </c>
    </row>
    <row r="298" spans="1:8" ht="18" customHeight="1">
      <c r="A298" s="180" t="s">
        <v>983</v>
      </c>
      <c r="B298" s="7" t="s">
        <v>984</v>
      </c>
      <c r="C298" s="7" t="s">
        <v>985</v>
      </c>
      <c r="D298" s="7" t="s">
        <v>986</v>
      </c>
      <c r="E298" s="7" t="s">
        <v>987</v>
      </c>
      <c r="F298" s="194"/>
      <c r="G298" s="4">
        <v>2.87</v>
      </c>
      <c r="H298" s="178">
        <v>80000</v>
      </c>
    </row>
    <row r="299" spans="1:8" ht="18" customHeight="1">
      <c r="A299" s="180" t="s">
        <v>983</v>
      </c>
      <c r="B299" s="7" t="s">
        <v>988</v>
      </c>
      <c r="C299" s="7" t="s">
        <v>985</v>
      </c>
      <c r="D299" s="7" t="s">
        <v>989</v>
      </c>
      <c r="E299" s="7" t="s">
        <v>870</v>
      </c>
      <c r="F299" s="194"/>
      <c r="G299" s="4">
        <v>1.714</v>
      </c>
      <c r="H299" s="178">
        <v>80000</v>
      </c>
    </row>
    <row r="300" spans="1:8" ht="18" customHeight="1">
      <c r="A300" s="180" t="s">
        <v>983</v>
      </c>
      <c r="B300" s="7" t="s">
        <v>975</v>
      </c>
      <c r="C300" s="7" t="s">
        <v>976</v>
      </c>
      <c r="D300" s="7" t="s">
        <v>990</v>
      </c>
      <c r="E300" s="7" t="s">
        <v>991</v>
      </c>
      <c r="F300" s="194"/>
      <c r="G300" s="4">
        <v>8.92</v>
      </c>
      <c r="H300" s="178">
        <v>80000</v>
      </c>
    </row>
    <row r="301" spans="1:8" ht="18" customHeight="1">
      <c r="A301" s="180" t="s">
        <v>983</v>
      </c>
      <c r="B301" s="7" t="s">
        <v>975</v>
      </c>
      <c r="C301" s="7" t="s">
        <v>976</v>
      </c>
      <c r="D301" s="7" t="s">
        <v>990</v>
      </c>
      <c r="E301" s="7" t="s">
        <v>992</v>
      </c>
      <c r="F301" s="194"/>
      <c r="G301" s="4">
        <v>6.68</v>
      </c>
      <c r="H301" s="178">
        <v>80000</v>
      </c>
    </row>
    <row r="302" spans="1:8" ht="18" customHeight="1">
      <c r="A302" s="180" t="s">
        <v>983</v>
      </c>
      <c r="B302" s="7" t="s">
        <v>975</v>
      </c>
      <c r="C302" s="7" t="s">
        <v>976</v>
      </c>
      <c r="D302" s="7" t="s">
        <v>990</v>
      </c>
      <c r="E302" s="7" t="s">
        <v>992</v>
      </c>
      <c r="F302" s="194"/>
      <c r="G302" s="4">
        <v>9.7200000000000006</v>
      </c>
      <c r="H302" s="178">
        <v>80000</v>
      </c>
    </row>
    <row r="303" spans="1:8" ht="18" customHeight="1">
      <c r="A303" s="180" t="s">
        <v>983</v>
      </c>
      <c r="B303" s="7" t="s">
        <v>976</v>
      </c>
      <c r="C303" s="7" t="s">
        <v>976</v>
      </c>
      <c r="D303" s="7" t="s">
        <v>993</v>
      </c>
      <c r="E303" s="7" t="s">
        <v>914</v>
      </c>
      <c r="F303" s="194"/>
      <c r="G303" s="4">
        <v>1.58</v>
      </c>
      <c r="H303" s="178">
        <v>80000</v>
      </c>
    </row>
    <row r="304" spans="1:8" ht="18" customHeight="1">
      <c r="A304" s="180" t="s">
        <v>983</v>
      </c>
      <c r="B304" s="7" t="s">
        <v>976</v>
      </c>
      <c r="C304" s="7" t="s">
        <v>976</v>
      </c>
      <c r="D304" s="7" t="s">
        <v>994</v>
      </c>
      <c r="E304" s="7" t="s">
        <v>914</v>
      </c>
      <c r="F304" s="194"/>
      <c r="G304" s="4">
        <v>1.94</v>
      </c>
      <c r="H304" s="178">
        <v>80000</v>
      </c>
    </row>
    <row r="305" spans="1:8" ht="18" customHeight="1">
      <c r="A305" s="180" t="s">
        <v>983</v>
      </c>
      <c r="B305" s="7" t="s">
        <v>976</v>
      </c>
      <c r="C305" s="7" t="s">
        <v>976</v>
      </c>
      <c r="D305" s="7" t="s">
        <v>994</v>
      </c>
      <c r="E305" s="7" t="s">
        <v>914</v>
      </c>
      <c r="F305" s="194"/>
      <c r="G305" s="4">
        <v>2.71</v>
      </c>
      <c r="H305" s="178">
        <v>80000</v>
      </c>
    </row>
    <row r="306" spans="1:8" ht="18" customHeight="1">
      <c r="A306" s="180" t="s">
        <v>983</v>
      </c>
      <c r="B306" s="7" t="s">
        <v>976</v>
      </c>
      <c r="C306" s="7" t="s">
        <v>976</v>
      </c>
      <c r="D306" s="7" t="s">
        <v>994</v>
      </c>
      <c r="E306" s="7" t="s">
        <v>914</v>
      </c>
      <c r="F306" s="194"/>
      <c r="G306" s="4">
        <v>2.79</v>
      </c>
      <c r="H306" s="178">
        <v>80000</v>
      </c>
    </row>
    <row r="307" spans="1:8" ht="18" customHeight="1">
      <c r="A307" s="180" t="s">
        <v>983</v>
      </c>
      <c r="B307" s="7" t="s">
        <v>976</v>
      </c>
      <c r="C307" s="7" t="s">
        <v>976</v>
      </c>
      <c r="D307" s="7" t="s">
        <v>990</v>
      </c>
      <c r="E307" s="7" t="s">
        <v>995</v>
      </c>
      <c r="F307" s="194"/>
      <c r="G307" s="4">
        <v>3.99</v>
      </c>
      <c r="H307" s="178">
        <v>80000</v>
      </c>
    </row>
    <row r="308" spans="1:8" ht="18" customHeight="1">
      <c r="A308" s="180" t="s">
        <v>983</v>
      </c>
      <c r="B308" s="7" t="s">
        <v>975</v>
      </c>
      <c r="C308" s="7" t="s">
        <v>976</v>
      </c>
      <c r="D308" s="7" t="s">
        <v>990</v>
      </c>
      <c r="E308" s="7" t="s">
        <v>991</v>
      </c>
      <c r="F308" s="194"/>
      <c r="G308" s="4">
        <v>8.31</v>
      </c>
      <c r="H308" s="178">
        <v>80000</v>
      </c>
    </row>
    <row r="309" spans="1:8" ht="18" customHeight="1">
      <c r="A309" s="180" t="s">
        <v>983</v>
      </c>
      <c r="B309" s="7" t="s">
        <v>975</v>
      </c>
      <c r="C309" s="7" t="s">
        <v>976</v>
      </c>
      <c r="D309" s="7" t="s">
        <v>990</v>
      </c>
      <c r="E309" s="7" t="s">
        <v>991</v>
      </c>
      <c r="F309" s="194"/>
      <c r="G309" s="4">
        <v>8.33</v>
      </c>
      <c r="H309" s="178">
        <v>80000</v>
      </c>
    </row>
    <row r="310" spans="1:8" ht="18" customHeight="1">
      <c r="A310" s="180" t="s">
        <v>983</v>
      </c>
      <c r="B310" s="7" t="s">
        <v>975</v>
      </c>
      <c r="C310" s="7" t="s">
        <v>976</v>
      </c>
      <c r="D310" s="7" t="s">
        <v>990</v>
      </c>
      <c r="E310" s="7" t="s">
        <v>991</v>
      </c>
      <c r="F310" s="194"/>
      <c r="G310" s="4">
        <v>8.3800000000000008</v>
      </c>
      <c r="H310" s="178">
        <v>80000</v>
      </c>
    </row>
    <row r="311" spans="1:8" ht="18" customHeight="1">
      <c r="A311" s="180" t="s">
        <v>996</v>
      </c>
      <c r="B311" s="7" t="s">
        <v>984</v>
      </c>
      <c r="C311" s="7" t="s">
        <v>985</v>
      </c>
      <c r="D311" s="7" t="s">
        <v>986</v>
      </c>
      <c r="E311" s="7" t="s">
        <v>997</v>
      </c>
      <c r="F311" s="194"/>
      <c r="G311" s="4">
        <v>6.35</v>
      </c>
      <c r="H311" s="178">
        <v>80000</v>
      </c>
    </row>
    <row r="312" spans="1:8" ht="18" customHeight="1">
      <c r="A312" s="180" t="s">
        <v>998</v>
      </c>
      <c r="B312" s="7" t="s">
        <v>999</v>
      </c>
      <c r="C312" s="7"/>
      <c r="D312" s="7" t="s">
        <v>979</v>
      </c>
      <c r="E312" s="7" t="s">
        <v>1000</v>
      </c>
      <c r="F312" s="194"/>
      <c r="G312" s="4">
        <v>5.99</v>
      </c>
      <c r="H312" s="178">
        <v>75000</v>
      </c>
    </row>
    <row r="313" spans="1:8" ht="18" customHeight="1">
      <c r="A313" s="180" t="s">
        <v>998</v>
      </c>
      <c r="B313" s="7" t="s">
        <v>1001</v>
      </c>
      <c r="C313" s="7" t="s">
        <v>976</v>
      </c>
      <c r="D313" s="7" t="s">
        <v>1002</v>
      </c>
      <c r="E313" s="7" t="s">
        <v>1003</v>
      </c>
      <c r="F313" s="194"/>
      <c r="G313" s="4">
        <v>5.37</v>
      </c>
      <c r="H313" s="178">
        <v>75000</v>
      </c>
    </row>
    <row r="314" spans="1:8" ht="18" customHeight="1">
      <c r="A314" s="180" t="s">
        <v>998</v>
      </c>
      <c r="B314" s="7" t="s">
        <v>1001</v>
      </c>
      <c r="C314" s="7" t="s">
        <v>976</v>
      </c>
      <c r="D314" s="7" t="s">
        <v>1004</v>
      </c>
      <c r="E314" s="7" t="s">
        <v>1005</v>
      </c>
      <c r="F314" s="194"/>
      <c r="G314" s="4">
        <v>6.42</v>
      </c>
      <c r="H314" s="178">
        <v>75000</v>
      </c>
    </row>
    <row r="315" spans="1:8" ht="18" customHeight="1">
      <c r="A315" s="180" t="s">
        <v>998</v>
      </c>
      <c r="B315" s="7" t="s">
        <v>1001</v>
      </c>
      <c r="C315" s="7" t="s">
        <v>976</v>
      </c>
      <c r="D315" s="7" t="s">
        <v>1004</v>
      </c>
      <c r="E315" s="7" t="s">
        <v>1005</v>
      </c>
      <c r="F315" s="194"/>
      <c r="G315" s="4">
        <v>4.8600000000000003</v>
      </c>
      <c r="H315" s="178">
        <v>75000</v>
      </c>
    </row>
    <row r="316" spans="1:8" ht="18" customHeight="1">
      <c r="A316" s="180" t="s">
        <v>998</v>
      </c>
      <c r="B316" s="7" t="s">
        <v>940</v>
      </c>
      <c r="C316" s="7" t="s">
        <v>940</v>
      </c>
      <c r="D316" s="7" t="s">
        <v>1006</v>
      </c>
      <c r="E316" s="7" t="s">
        <v>1007</v>
      </c>
      <c r="F316" s="194"/>
      <c r="G316" s="4">
        <v>5.09</v>
      </c>
      <c r="H316" s="178">
        <v>75000</v>
      </c>
    </row>
    <row r="317" spans="1:8" ht="18" customHeight="1">
      <c r="A317" s="180" t="s">
        <v>998</v>
      </c>
      <c r="B317" s="7" t="s">
        <v>940</v>
      </c>
      <c r="C317" s="7" t="s">
        <v>940</v>
      </c>
      <c r="D317" s="7" t="s">
        <v>1006</v>
      </c>
      <c r="E317" s="7" t="s">
        <v>1007</v>
      </c>
      <c r="F317" s="194"/>
      <c r="G317" s="4">
        <v>5.52</v>
      </c>
      <c r="H317" s="178">
        <v>75000</v>
      </c>
    </row>
    <row r="318" spans="1:8" ht="18" customHeight="1">
      <c r="A318" s="180" t="s">
        <v>998</v>
      </c>
      <c r="B318" s="7" t="s">
        <v>1008</v>
      </c>
      <c r="C318" s="7" t="s">
        <v>1008</v>
      </c>
      <c r="D318" s="7" t="s">
        <v>1009</v>
      </c>
      <c r="E318" s="7" t="s">
        <v>1010</v>
      </c>
      <c r="F318" s="194"/>
      <c r="G318" s="4">
        <v>9.92</v>
      </c>
      <c r="H318" s="178">
        <v>75000</v>
      </c>
    </row>
    <row r="319" spans="1:8" ht="18" customHeight="1">
      <c r="A319" s="180" t="s">
        <v>998</v>
      </c>
      <c r="B319" s="7" t="s">
        <v>1008</v>
      </c>
      <c r="C319" s="7" t="s">
        <v>1008</v>
      </c>
      <c r="D319" s="7" t="s">
        <v>1009</v>
      </c>
      <c r="E319" s="7" t="s">
        <v>1010</v>
      </c>
      <c r="F319" s="194"/>
      <c r="G319" s="4">
        <v>9.99</v>
      </c>
      <c r="H319" s="178">
        <v>75000</v>
      </c>
    </row>
    <row r="320" spans="1:8" ht="18" customHeight="1">
      <c r="A320" s="180" t="s">
        <v>998</v>
      </c>
      <c r="B320" s="7" t="s">
        <v>940</v>
      </c>
      <c r="C320" s="7" t="s">
        <v>940</v>
      </c>
      <c r="D320" s="7" t="s">
        <v>1006</v>
      </c>
      <c r="E320" s="7" t="s">
        <v>1007</v>
      </c>
      <c r="F320" s="194"/>
      <c r="G320" s="4">
        <v>6.86</v>
      </c>
      <c r="H320" s="178">
        <v>75000</v>
      </c>
    </row>
    <row r="321" spans="1:8" ht="18" customHeight="1">
      <c r="A321" s="180" t="s">
        <v>998</v>
      </c>
      <c r="B321" s="7" t="s">
        <v>940</v>
      </c>
      <c r="C321" s="7" t="s">
        <v>940</v>
      </c>
      <c r="D321" s="7" t="s">
        <v>1006</v>
      </c>
      <c r="E321" s="7" t="s">
        <v>1007</v>
      </c>
      <c r="F321" s="194"/>
      <c r="G321" s="4">
        <v>6.86</v>
      </c>
      <c r="H321" s="178">
        <v>75000</v>
      </c>
    </row>
    <row r="322" spans="1:8" ht="18" customHeight="1">
      <c r="A322" s="180" t="s">
        <v>998</v>
      </c>
      <c r="B322" s="7" t="s">
        <v>940</v>
      </c>
      <c r="C322" s="7" t="s">
        <v>940</v>
      </c>
      <c r="D322" s="7" t="s">
        <v>1006</v>
      </c>
      <c r="E322" s="7" t="s">
        <v>1007</v>
      </c>
      <c r="F322" s="194"/>
      <c r="G322" s="4">
        <v>6.72</v>
      </c>
      <c r="H322" s="178">
        <v>75000</v>
      </c>
    </row>
    <row r="323" spans="1:8" ht="18" customHeight="1">
      <c r="A323" s="180" t="s">
        <v>998</v>
      </c>
      <c r="B323" s="7" t="s">
        <v>976</v>
      </c>
      <c r="C323" s="7" t="s">
        <v>976</v>
      </c>
      <c r="D323" s="7" t="s">
        <v>1011</v>
      </c>
      <c r="E323" s="7" t="s">
        <v>1012</v>
      </c>
      <c r="F323" s="194"/>
      <c r="G323" s="4">
        <v>4.55</v>
      </c>
      <c r="H323" s="178">
        <v>75000</v>
      </c>
    </row>
    <row r="324" spans="1:8" ht="18" customHeight="1">
      <c r="A324" s="180" t="s">
        <v>998</v>
      </c>
      <c r="B324" s="7" t="s">
        <v>976</v>
      </c>
      <c r="C324" s="7" t="s">
        <v>976</v>
      </c>
      <c r="D324" s="7" t="s">
        <v>1011</v>
      </c>
      <c r="E324" s="7" t="s">
        <v>1012</v>
      </c>
      <c r="F324" s="194"/>
      <c r="G324" s="4">
        <v>4.7</v>
      </c>
      <c r="H324" s="178">
        <v>75000</v>
      </c>
    </row>
    <row r="325" spans="1:8" ht="18" customHeight="1">
      <c r="A325" s="180" t="s">
        <v>998</v>
      </c>
      <c r="B325" s="7" t="s">
        <v>976</v>
      </c>
      <c r="C325" s="7" t="s">
        <v>976</v>
      </c>
      <c r="D325" s="7" t="s">
        <v>1011</v>
      </c>
      <c r="E325" s="7" t="s">
        <v>1012</v>
      </c>
      <c r="F325" s="194"/>
      <c r="G325" s="4">
        <v>4.66</v>
      </c>
      <c r="H325" s="178">
        <v>75000</v>
      </c>
    </row>
    <row r="326" spans="1:8" ht="18" customHeight="1">
      <c r="A326" s="180" t="s">
        <v>998</v>
      </c>
      <c r="B326" s="7" t="s">
        <v>976</v>
      </c>
      <c r="C326" s="7" t="s">
        <v>976</v>
      </c>
      <c r="D326" s="7" t="s">
        <v>1011</v>
      </c>
      <c r="E326" s="7" t="s">
        <v>1012</v>
      </c>
      <c r="F326" s="194"/>
      <c r="G326" s="4">
        <v>4.58</v>
      </c>
      <c r="H326" s="178">
        <v>75000</v>
      </c>
    </row>
    <row r="327" spans="1:8" ht="18" customHeight="1">
      <c r="A327" s="180" t="s">
        <v>998</v>
      </c>
      <c r="B327" s="7" t="s">
        <v>1008</v>
      </c>
      <c r="C327" s="7" t="s">
        <v>1008</v>
      </c>
      <c r="D327" s="7" t="s">
        <v>1009</v>
      </c>
      <c r="E327" s="7" t="s">
        <v>1013</v>
      </c>
      <c r="F327" s="194"/>
      <c r="G327" s="4">
        <v>7.66</v>
      </c>
      <c r="H327" s="178">
        <v>75000</v>
      </c>
    </row>
    <row r="328" spans="1:8" ht="18" customHeight="1">
      <c r="A328" s="180" t="s">
        <v>998</v>
      </c>
      <c r="B328" s="7" t="s">
        <v>1014</v>
      </c>
      <c r="C328" s="7" t="s">
        <v>1014</v>
      </c>
      <c r="D328" s="7" t="s">
        <v>867</v>
      </c>
      <c r="E328" s="7" t="s">
        <v>1015</v>
      </c>
      <c r="F328" s="194"/>
      <c r="G328" s="4">
        <v>6.39</v>
      </c>
      <c r="H328" s="178">
        <v>75000</v>
      </c>
    </row>
    <row r="329" spans="1:8" ht="18" customHeight="1">
      <c r="A329" s="180" t="s">
        <v>998</v>
      </c>
      <c r="B329" s="7" t="s">
        <v>1014</v>
      </c>
      <c r="C329" s="7" t="s">
        <v>1014</v>
      </c>
      <c r="D329" s="7" t="s">
        <v>867</v>
      </c>
      <c r="E329" s="7" t="s">
        <v>1015</v>
      </c>
      <c r="F329" s="194"/>
      <c r="G329" s="4">
        <v>5.96</v>
      </c>
      <c r="H329" s="178">
        <v>75000</v>
      </c>
    </row>
    <row r="330" spans="1:8" ht="18" customHeight="1">
      <c r="A330" s="180" t="s">
        <v>998</v>
      </c>
      <c r="B330" s="7" t="s">
        <v>1014</v>
      </c>
      <c r="C330" s="7" t="s">
        <v>1014</v>
      </c>
      <c r="D330" s="7" t="s">
        <v>867</v>
      </c>
      <c r="E330" s="7" t="s">
        <v>1015</v>
      </c>
      <c r="F330" s="194"/>
      <c r="G330" s="4">
        <v>5.76</v>
      </c>
      <c r="H330" s="178">
        <v>75000</v>
      </c>
    </row>
    <row r="331" spans="1:8" ht="18" customHeight="1">
      <c r="A331" s="180" t="s">
        <v>998</v>
      </c>
      <c r="B331" s="7" t="s">
        <v>1014</v>
      </c>
      <c r="C331" s="7" t="s">
        <v>1014</v>
      </c>
      <c r="D331" s="7" t="s">
        <v>867</v>
      </c>
      <c r="E331" s="7" t="s">
        <v>1015</v>
      </c>
      <c r="F331" s="194"/>
      <c r="G331" s="4">
        <v>5.75</v>
      </c>
      <c r="H331" s="178">
        <v>75000</v>
      </c>
    </row>
    <row r="332" spans="1:8" ht="18" customHeight="1">
      <c r="A332" s="180" t="s">
        <v>998</v>
      </c>
      <c r="B332" s="7" t="s">
        <v>1014</v>
      </c>
      <c r="C332" s="7" t="s">
        <v>1014</v>
      </c>
      <c r="D332" s="7" t="s">
        <v>867</v>
      </c>
      <c r="E332" s="7" t="s">
        <v>1015</v>
      </c>
      <c r="F332" s="194"/>
      <c r="G332" s="4">
        <v>6.2</v>
      </c>
      <c r="H332" s="178">
        <v>75000</v>
      </c>
    </row>
    <row r="333" spans="1:8" ht="18" customHeight="1">
      <c r="A333" s="180" t="s">
        <v>998</v>
      </c>
      <c r="B333" s="7" t="s">
        <v>1014</v>
      </c>
      <c r="C333" s="7" t="s">
        <v>1014</v>
      </c>
      <c r="D333" s="7" t="s">
        <v>867</v>
      </c>
      <c r="E333" s="7" t="s">
        <v>1015</v>
      </c>
      <c r="F333" s="194"/>
      <c r="G333" s="4">
        <v>6.45</v>
      </c>
      <c r="H333" s="178">
        <v>75000</v>
      </c>
    </row>
    <row r="334" spans="1:8" ht="18" customHeight="1">
      <c r="A334" s="180" t="s">
        <v>998</v>
      </c>
      <c r="B334" s="7" t="s">
        <v>1014</v>
      </c>
      <c r="C334" s="7" t="s">
        <v>1014</v>
      </c>
      <c r="D334" s="7" t="s">
        <v>867</v>
      </c>
      <c r="E334" s="7" t="s">
        <v>1015</v>
      </c>
      <c r="F334" s="194"/>
      <c r="G334" s="4">
        <v>7.57</v>
      </c>
      <c r="H334" s="178">
        <v>75000</v>
      </c>
    </row>
    <row r="335" spans="1:8" ht="18" customHeight="1">
      <c r="A335" s="180" t="s">
        <v>998</v>
      </c>
      <c r="B335" s="7" t="s">
        <v>1014</v>
      </c>
      <c r="C335" s="7" t="s">
        <v>1014</v>
      </c>
      <c r="D335" s="7" t="s">
        <v>867</v>
      </c>
      <c r="E335" s="7" t="s">
        <v>1015</v>
      </c>
      <c r="F335" s="194"/>
      <c r="G335" s="4">
        <v>7.6</v>
      </c>
      <c r="H335" s="178">
        <v>75000</v>
      </c>
    </row>
    <row r="336" spans="1:8" ht="18" customHeight="1">
      <c r="A336" s="180" t="s">
        <v>998</v>
      </c>
      <c r="B336" s="7" t="s">
        <v>1014</v>
      </c>
      <c r="C336" s="7" t="s">
        <v>1014</v>
      </c>
      <c r="D336" s="7" t="s">
        <v>867</v>
      </c>
      <c r="E336" s="7" t="s">
        <v>1015</v>
      </c>
      <c r="F336" s="194"/>
      <c r="G336" s="4">
        <v>6.79</v>
      </c>
      <c r="H336" s="178">
        <v>75000</v>
      </c>
    </row>
    <row r="337" spans="1:8" ht="18" customHeight="1">
      <c r="A337" s="180" t="s">
        <v>998</v>
      </c>
      <c r="B337" s="7" t="s">
        <v>1014</v>
      </c>
      <c r="C337" s="7" t="s">
        <v>1014</v>
      </c>
      <c r="D337" s="7" t="s">
        <v>867</v>
      </c>
      <c r="E337" s="7" t="s">
        <v>1015</v>
      </c>
      <c r="F337" s="194"/>
      <c r="G337" s="4">
        <v>6.14</v>
      </c>
      <c r="H337" s="178">
        <v>75000</v>
      </c>
    </row>
    <row r="338" spans="1:8" ht="18" customHeight="1">
      <c r="A338" s="180" t="s">
        <v>998</v>
      </c>
      <c r="B338" s="7" t="s">
        <v>1014</v>
      </c>
      <c r="C338" s="7" t="s">
        <v>1014</v>
      </c>
      <c r="D338" s="7" t="s">
        <v>867</v>
      </c>
      <c r="E338" s="7" t="s">
        <v>1015</v>
      </c>
      <c r="F338" s="194"/>
      <c r="G338" s="4">
        <v>6.72</v>
      </c>
      <c r="H338" s="178">
        <v>75000</v>
      </c>
    </row>
    <row r="339" spans="1:8" ht="18" customHeight="1">
      <c r="A339" s="180" t="s">
        <v>998</v>
      </c>
      <c r="B339" s="7" t="s">
        <v>1014</v>
      </c>
      <c r="C339" s="7" t="s">
        <v>1014</v>
      </c>
      <c r="D339" s="7" t="s">
        <v>867</v>
      </c>
      <c r="E339" s="7" t="s">
        <v>1015</v>
      </c>
      <c r="F339" s="194"/>
      <c r="G339" s="4">
        <v>7.34</v>
      </c>
      <c r="H339" s="178">
        <v>75000</v>
      </c>
    </row>
    <row r="340" spans="1:8" ht="18" customHeight="1">
      <c r="A340" s="180" t="s">
        <v>998</v>
      </c>
      <c r="B340" s="7" t="s">
        <v>940</v>
      </c>
      <c r="C340" s="7" t="s">
        <v>940</v>
      </c>
      <c r="D340" s="7" t="s">
        <v>1016</v>
      </c>
      <c r="E340" s="7" t="s">
        <v>1017</v>
      </c>
      <c r="F340" s="194"/>
      <c r="G340" s="4">
        <v>8.98</v>
      </c>
      <c r="H340" s="178">
        <v>75000</v>
      </c>
    </row>
    <row r="341" spans="1:8" ht="18" customHeight="1">
      <c r="A341" s="180" t="s">
        <v>998</v>
      </c>
      <c r="B341" s="7" t="s">
        <v>1014</v>
      </c>
      <c r="C341" s="7" t="s">
        <v>1014</v>
      </c>
      <c r="D341" s="7" t="s">
        <v>867</v>
      </c>
      <c r="E341" s="7" t="s">
        <v>1015</v>
      </c>
      <c r="F341" s="194"/>
      <c r="G341" s="4">
        <v>7.22</v>
      </c>
      <c r="H341" s="178">
        <v>75000</v>
      </c>
    </row>
    <row r="342" spans="1:8" ht="18" customHeight="1">
      <c r="A342" s="180" t="s">
        <v>998</v>
      </c>
      <c r="B342" s="7" t="s">
        <v>1014</v>
      </c>
      <c r="C342" s="7" t="s">
        <v>1014</v>
      </c>
      <c r="D342" s="7" t="s">
        <v>867</v>
      </c>
      <c r="E342" s="7" t="s">
        <v>1015</v>
      </c>
      <c r="F342" s="194"/>
      <c r="G342" s="4">
        <v>7.7</v>
      </c>
      <c r="H342" s="178">
        <v>75000</v>
      </c>
    </row>
    <row r="343" spans="1:8" ht="18" customHeight="1">
      <c r="A343" s="180" t="s">
        <v>998</v>
      </c>
      <c r="B343" s="7" t="s">
        <v>1014</v>
      </c>
      <c r="C343" s="7" t="s">
        <v>1014</v>
      </c>
      <c r="D343" s="7" t="s">
        <v>867</v>
      </c>
      <c r="E343" s="7" t="s">
        <v>1015</v>
      </c>
      <c r="F343" s="194"/>
      <c r="G343" s="4">
        <v>7.29</v>
      </c>
      <c r="H343" s="178">
        <v>75000</v>
      </c>
    </row>
    <row r="344" spans="1:8" ht="18" customHeight="1">
      <c r="A344" s="180" t="s">
        <v>998</v>
      </c>
      <c r="B344" s="7" t="s">
        <v>1014</v>
      </c>
      <c r="C344" s="7" t="s">
        <v>1014</v>
      </c>
      <c r="D344" s="7" t="s">
        <v>867</v>
      </c>
      <c r="E344" s="7" t="s">
        <v>1015</v>
      </c>
      <c r="F344" s="194"/>
      <c r="G344" s="4">
        <v>7.74</v>
      </c>
      <c r="H344" s="178">
        <v>75000</v>
      </c>
    </row>
    <row r="345" spans="1:8" ht="18" customHeight="1">
      <c r="A345" s="180" t="s">
        <v>998</v>
      </c>
      <c r="B345" s="7" t="s">
        <v>976</v>
      </c>
      <c r="C345" s="7" t="s">
        <v>976</v>
      </c>
      <c r="D345" s="7" t="s">
        <v>1009</v>
      </c>
      <c r="E345" s="7" t="s">
        <v>1018</v>
      </c>
      <c r="F345" s="194"/>
      <c r="G345" s="4">
        <v>8.17</v>
      </c>
      <c r="H345" s="178">
        <v>75000</v>
      </c>
    </row>
    <row r="346" spans="1:8" ht="18" customHeight="1">
      <c r="A346" s="180" t="s">
        <v>998</v>
      </c>
      <c r="B346" s="7" t="s">
        <v>1014</v>
      </c>
      <c r="C346" s="7" t="s">
        <v>1014</v>
      </c>
      <c r="D346" s="7" t="s">
        <v>1019</v>
      </c>
      <c r="E346" s="7" t="s">
        <v>1015</v>
      </c>
      <c r="F346" s="194"/>
      <c r="G346" s="4">
        <v>5.45</v>
      </c>
      <c r="H346" s="178">
        <v>75000</v>
      </c>
    </row>
    <row r="347" spans="1:8" ht="18" customHeight="1">
      <c r="A347" s="180" t="s">
        <v>998</v>
      </c>
      <c r="B347" s="7" t="s">
        <v>940</v>
      </c>
      <c r="C347" s="7" t="s">
        <v>940</v>
      </c>
      <c r="D347" s="7" t="s">
        <v>1016</v>
      </c>
      <c r="E347" s="7" t="s">
        <v>1017</v>
      </c>
      <c r="F347" s="194"/>
      <c r="G347" s="4">
        <v>8.89</v>
      </c>
      <c r="H347" s="178">
        <v>75000</v>
      </c>
    </row>
    <row r="348" spans="1:8" ht="18" customHeight="1">
      <c r="A348" s="180" t="s">
        <v>998</v>
      </c>
      <c r="B348" s="7" t="s">
        <v>1020</v>
      </c>
      <c r="C348" s="7" t="s">
        <v>940</v>
      </c>
      <c r="D348" s="7" t="s">
        <v>1009</v>
      </c>
      <c r="E348" s="7" t="s">
        <v>1021</v>
      </c>
      <c r="F348" s="194"/>
      <c r="G348" s="4">
        <v>6.84</v>
      </c>
      <c r="H348" s="178">
        <v>75000</v>
      </c>
    </row>
    <row r="349" spans="1:8" ht="18" customHeight="1">
      <c r="A349" s="180" t="s">
        <v>998</v>
      </c>
      <c r="B349" s="7" t="s">
        <v>1020</v>
      </c>
      <c r="C349" s="7" t="s">
        <v>940</v>
      </c>
      <c r="D349" s="7" t="s">
        <v>1009</v>
      </c>
      <c r="E349" s="7" t="s">
        <v>1018</v>
      </c>
      <c r="F349" s="194"/>
      <c r="G349" s="4">
        <v>7.09</v>
      </c>
      <c r="H349" s="178">
        <v>75000</v>
      </c>
    </row>
    <row r="350" spans="1:8" ht="18" customHeight="1">
      <c r="A350" s="180" t="s">
        <v>998</v>
      </c>
      <c r="B350" s="7" t="s">
        <v>976</v>
      </c>
      <c r="C350" s="7" t="s">
        <v>976</v>
      </c>
      <c r="D350" s="7" t="s">
        <v>1009</v>
      </c>
      <c r="E350" s="7" t="s">
        <v>1018</v>
      </c>
      <c r="F350" s="194"/>
      <c r="G350" s="4">
        <v>8.25</v>
      </c>
      <c r="H350" s="178">
        <v>75000</v>
      </c>
    </row>
    <row r="351" spans="1:8" ht="18" customHeight="1">
      <c r="A351" s="180" t="s">
        <v>998</v>
      </c>
      <c r="B351" s="7" t="s">
        <v>940</v>
      </c>
      <c r="C351" s="7" t="s">
        <v>940</v>
      </c>
      <c r="D351" s="7" t="s">
        <v>1022</v>
      </c>
      <c r="E351" s="7" t="s">
        <v>882</v>
      </c>
      <c r="F351" s="194"/>
      <c r="G351" s="4">
        <v>9.9700000000000006</v>
      </c>
      <c r="H351" s="178">
        <v>75000</v>
      </c>
    </row>
    <row r="352" spans="1:8" ht="18" customHeight="1">
      <c r="A352" s="180" t="s">
        <v>998</v>
      </c>
      <c r="B352" s="7" t="s">
        <v>976</v>
      </c>
      <c r="C352" s="7" t="s">
        <v>976</v>
      </c>
      <c r="D352" s="7" t="s">
        <v>1009</v>
      </c>
      <c r="E352" s="7" t="s">
        <v>1018</v>
      </c>
      <c r="F352" s="194"/>
      <c r="G352" s="4">
        <v>9.0399999999999991</v>
      </c>
      <c r="H352" s="178">
        <v>75000</v>
      </c>
    </row>
    <row r="353" spans="1:8" ht="18" customHeight="1">
      <c r="A353" s="180" t="s">
        <v>998</v>
      </c>
      <c r="B353" s="7" t="s">
        <v>976</v>
      </c>
      <c r="C353" s="7" t="s">
        <v>976</v>
      </c>
      <c r="D353" s="7" t="s">
        <v>1023</v>
      </c>
      <c r="E353" s="7" t="s">
        <v>1024</v>
      </c>
      <c r="F353" s="194"/>
      <c r="G353" s="4">
        <v>4.9000000000000004</v>
      </c>
      <c r="H353" s="178">
        <v>75000</v>
      </c>
    </row>
    <row r="354" spans="1:8" ht="18" customHeight="1">
      <c r="A354" s="180" t="s">
        <v>998</v>
      </c>
      <c r="B354" s="7" t="s">
        <v>940</v>
      </c>
      <c r="C354" s="7" t="s">
        <v>940</v>
      </c>
      <c r="D354" s="7" t="s">
        <v>1022</v>
      </c>
      <c r="E354" s="7" t="s">
        <v>882</v>
      </c>
      <c r="F354" s="194"/>
      <c r="G354" s="4">
        <v>10.49</v>
      </c>
      <c r="H354" s="178">
        <v>75000</v>
      </c>
    </row>
    <row r="355" spans="1:8" ht="18" customHeight="1">
      <c r="A355" s="180" t="s">
        <v>998</v>
      </c>
      <c r="B355" s="7" t="s">
        <v>974</v>
      </c>
      <c r="C355" s="7" t="s">
        <v>974</v>
      </c>
      <c r="D355" s="7" t="s">
        <v>1009</v>
      </c>
      <c r="E355" s="7" t="s">
        <v>1025</v>
      </c>
      <c r="F355" s="194"/>
      <c r="G355" s="4">
        <v>9.57</v>
      </c>
      <c r="H355" s="178">
        <v>75000</v>
      </c>
    </row>
    <row r="356" spans="1:8" ht="18" customHeight="1">
      <c r="A356" s="180" t="s">
        <v>998</v>
      </c>
      <c r="B356" s="7" t="s">
        <v>974</v>
      </c>
      <c r="C356" s="7" t="s">
        <v>974</v>
      </c>
      <c r="D356" s="7" t="s">
        <v>1009</v>
      </c>
      <c r="E356" s="7" t="s">
        <v>1025</v>
      </c>
      <c r="F356" s="194"/>
      <c r="G356" s="4">
        <v>8.9600000000000009</v>
      </c>
      <c r="H356" s="178">
        <v>75000</v>
      </c>
    </row>
    <row r="357" spans="1:8" ht="18" customHeight="1">
      <c r="A357" s="180" t="s">
        <v>998</v>
      </c>
      <c r="B357" s="7" t="s">
        <v>974</v>
      </c>
      <c r="C357" s="7" t="s">
        <v>974</v>
      </c>
      <c r="D357" s="7" t="s">
        <v>1009</v>
      </c>
      <c r="E357" s="7" t="s">
        <v>1025</v>
      </c>
      <c r="F357" s="194"/>
      <c r="G357" s="4">
        <v>8.86</v>
      </c>
      <c r="H357" s="178">
        <v>75000</v>
      </c>
    </row>
    <row r="358" spans="1:8" ht="18" customHeight="1">
      <c r="A358" s="180" t="s">
        <v>998</v>
      </c>
      <c r="B358" s="7" t="s">
        <v>974</v>
      </c>
      <c r="C358" s="7" t="s">
        <v>974</v>
      </c>
      <c r="D358" s="7" t="s">
        <v>1009</v>
      </c>
      <c r="E358" s="7" t="s">
        <v>1025</v>
      </c>
      <c r="F358" s="194"/>
      <c r="G358" s="4">
        <v>8.15</v>
      </c>
      <c r="H358" s="178">
        <v>75000</v>
      </c>
    </row>
    <row r="359" spans="1:8" ht="18" customHeight="1">
      <c r="A359" s="180" t="s">
        <v>998</v>
      </c>
      <c r="B359" s="7" t="s">
        <v>1020</v>
      </c>
      <c r="C359" s="7" t="s">
        <v>940</v>
      </c>
      <c r="D359" s="7" t="s">
        <v>1009</v>
      </c>
      <c r="E359" s="7" t="s">
        <v>1018</v>
      </c>
      <c r="F359" s="194"/>
      <c r="G359" s="4">
        <v>6.43</v>
      </c>
      <c r="H359" s="178">
        <v>75000</v>
      </c>
    </row>
    <row r="360" spans="1:8" ht="18" customHeight="1">
      <c r="A360" s="180" t="s">
        <v>998</v>
      </c>
      <c r="B360" s="7" t="s">
        <v>1020</v>
      </c>
      <c r="C360" s="7" t="s">
        <v>940</v>
      </c>
      <c r="D360" s="7" t="s">
        <v>1009</v>
      </c>
      <c r="E360" s="7" t="s">
        <v>1018</v>
      </c>
      <c r="F360" s="194"/>
      <c r="G360" s="4">
        <v>8.75</v>
      </c>
      <c r="H360" s="178">
        <v>75000</v>
      </c>
    </row>
    <row r="361" spans="1:8" ht="18" customHeight="1">
      <c r="A361" s="180" t="s">
        <v>998</v>
      </c>
      <c r="B361" s="7" t="s">
        <v>974</v>
      </c>
      <c r="C361" s="7" t="s">
        <v>974</v>
      </c>
      <c r="D361" s="7" t="s">
        <v>1009</v>
      </c>
      <c r="E361" s="7" t="s">
        <v>1026</v>
      </c>
      <c r="F361" s="194"/>
      <c r="G361" s="4">
        <v>5.31</v>
      </c>
      <c r="H361" s="178">
        <v>75000</v>
      </c>
    </row>
    <row r="362" spans="1:8" ht="18" customHeight="1">
      <c r="A362" s="180" t="s">
        <v>998</v>
      </c>
      <c r="B362" s="7" t="s">
        <v>976</v>
      </c>
      <c r="C362" s="7" t="s">
        <v>976</v>
      </c>
      <c r="D362" s="7" t="s">
        <v>1004</v>
      </c>
      <c r="E362" s="7" t="s">
        <v>1027</v>
      </c>
      <c r="F362" s="194"/>
      <c r="G362" s="4">
        <v>7.92</v>
      </c>
      <c r="H362" s="178">
        <v>75000</v>
      </c>
    </row>
    <row r="363" spans="1:8" ht="18" customHeight="1">
      <c r="A363" s="180" t="s">
        <v>998</v>
      </c>
      <c r="B363" s="7" t="s">
        <v>976</v>
      </c>
      <c r="C363" s="7" t="s">
        <v>976</v>
      </c>
      <c r="D363" s="7" t="s">
        <v>1004</v>
      </c>
      <c r="E363" s="7" t="s">
        <v>1027</v>
      </c>
      <c r="F363" s="194"/>
      <c r="G363" s="4">
        <v>8.0399999999999991</v>
      </c>
      <c r="H363" s="178">
        <v>75000</v>
      </c>
    </row>
    <row r="364" spans="1:8" ht="18" customHeight="1">
      <c r="A364" s="180" t="s">
        <v>998</v>
      </c>
      <c r="B364" s="7" t="s">
        <v>976</v>
      </c>
      <c r="C364" s="7" t="s">
        <v>976</v>
      </c>
      <c r="D364" s="7" t="s">
        <v>1004</v>
      </c>
      <c r="E364" s="7" t="s">
        <v>1027</v>
      </c>
      <c r="F364" s="194"/>
      <c r="G364" s="4">
        <v>8</v>
      </c>
      <c r="H364" s="178">
        <v>75000</v>
      </c>
    </row>
    <row r="365" spans="1:8" ht="18" customHeight="1">
      <c r="A365" s="180" t="s">
        <v>998</v>
      </c>
      <c r="B365" s="7" t="s">
        <v>976</v>
      </c>
      <c r="C365" s="7" t="s">
        <v>976</v>
      </c>
      <c r="D365" s="7" t="s">
        <v>1009</v>
      </c>
      <c r="E365" s="7" t="s">
        <v>865</v>
      </c>
      <c r="F365" s="194"/>
      <c r="G365" s="4">
        <v>8.6300000000000008</v>
      </c>
      <c r="H365" s="178">
        <v>75000</v>
      </c>
    </row>
    <row r="366" spans="1:8" ht="18" customHeight="1">
      <c r="A366" s="180" t="s">
        <v>998</v>
      </c>
      <c r="B366" s="7" t="s">
        <v>940</v>
      </c>
      <c r="C366" s="7" t="s">
        <v>940</v>
      </c>
      <c r="D366" s="7" t="s">
        <v>1006</v>
      </c>
      <c r="E366" s="7" t="s">
        <v>1028</v>
      </c>
      <c r="F366" s="194"/>
      <c r="G366" s="4">
        <v>5.18</v>
      </c>
      <c r="H366" s="178">
        <v>75000</v>
      </c>
    </row>
    <row r="367" spans="1:8" ht="18" customHeight="1">
      <c r="A367" s="180" t="s">
        <v>998</v>
      </c>
      <c r="B367" s="7" t="s">
        <v>1020</v>
      </c>
      <c r="C367" s="7" t="s">
        <v>940</v>
      </c>
      <c r="D367" s="7" t="s">
        <v>1009</v>
      </c>
      <c r="E367" s="7" t="s">
        <v>1018</v>
      </c>
      <c r="F367" s="194"/>
      <c r="G367" s="4">
        <v>5.39</v>
      </c>
      <c r="H367" s="178">
        <v>75000</v>
      </c>
    </row>
    <row r="368" spans="1:8" ht="18" customHeight="1">
      <c r="A368" s="180" t="s">
        <v>998</v>
      </c>
      <c r="B368" s="7" t="s">
        <v>940</v>
      </c>
      <c r="C368" s="7" t="s">
        <v>940</v>
      </c>
      <c r="D368" s="7" t="s">
        <v>1022</v>
      </c>
      <c r="E368" s="7" t="s">
        <v>1029</v>
      </c>
      <c r="F368" s="194"/>
      <c r="G368" s="4">
        <v>8.5299999999999994</v>
      </c>
      <c r="H368" s="178">
        <v>75000</v>
      </c>
    </row>
    <row r="369" spans="1:8" ht="18" customHeight="1">
      <c r="A369" s="180" t="s">
        <v>998</v>
      </c>
      <c r="B369" s="7" t="s">
        <v>976</v>
      </c>
      <c r="C369" s="7" t="s">
        <v>976</v>
      </c>
      <c r="D369" s="7" t="s">
        <v>1004</v>
      </c>
      <c r="E369" s="7" t="s">
        <v>1030</v>
      </c>
      <c r="F369" s="194"/>
      <c r="G369" s="4">
        <v>6.18</v>
      </c>
      <c r="H369" s="178">
        <v>75000</v>
      </c>
    </row>
    <row r="370" spans="1:8" ht="18" customHeight="1">
      <c r="A370" s="180" t="s">
        <v>998</v>
      </c>
      <c r="B370" s="7" t="s">
        <v>1020</v>
      </c>
      <c r="C370" s="7" t="s">
        <v>940</v>
      </c>
      <c r="D370" s="7" t="s">
        <v>1009</v>
      </c>
      <c r="E370" s="7" t="s">
        <v>1018</v>
      </c>
      <c r="F370" s="194"/>
      <c r="G370" s="4">
        <v>7.63</v>
      </c>
      <c r="H370" s="178">
        <v>75000</v>
      </c>
    </row>
    <row r="371" spans="1:8" ht="18" customHeight="1">
      <c r="A371" s="180" t="s">
        <v>998</v>
      </c>
      <c r="B371" s="7" t="s">
        <v>1020</v>
      </c>
      <c r="C371" s="7" t="s">
        <v>940</v>
      </c>
      <c r="D371" s="7" t="s">
        <v>1009</v>
      </c>
      <c r="E371" s="7" t="s">
        <v>1018</v>
      </c>
      <c r="F371" s="194"/>
      <c r="G371" s="4">
        <v>9.32</v>
      </c>
      <c r="H371" s="178">
        <v>75000</v>
      </c>
    </row>
    <row r="372" spans="1:8" ht="18" customHeight="1">
      <c r="A372" s="180" t="s">
        <v>998</v>
      </c>
      <c r="B372" s="7" t="s">
        <v>1020</v>
      </c>
      <c r="C372" s="7" t="s">
        <v>940</v>
      </c>
      <c r="D372" s="7" t="s">
        <v>1009</v>
      </c>
      <c r="E372" s="7" t="s">
        <v>1018</v>
      </c>
      <c r="F372" s="194"/>
      <c r="G372" s="4">
        <v>7.78</v>
      </c>
      <c r="H372" s="178">
        <v>75000</v>
      </c>
    </row>
    <row r="373" spans="1:8" ht="18" customHeight="1">
      <c r="A373" s="180" t="s">
        <v>998</v>
      </c>
      <c r="B373" s="7" t="s">
        <v>976</v>
      </c>
      <c r="C373" s="7" t="s">
        <v>976</v>
      </c>
      <c r="D373" s="7" t="s">
        <v>1004</v>
      </c>
      <c r="E373" s="7" t="s">
        <v>1030</v>
      </c>
      <c r="F373" s="194"/>
      <c r="G373" s="4">
        <v>8.1</v>
      </c>
      <c r="H373" s="178">
        <v>75000</v>
      </c>
    </row>
    <row r="374" spans="1:8" ht="18" customHeight="1">
      <c r="A374" s="180" t="s">
        <v>998</v>
      </c>
      <c r="B374" s="7" t="s">
        <v>1020</v>
      </c>
      <c r="C374" s="7" t="s">
        <v>940</v>
      </c>
      <c r="D374" s="7" t="s">
        <v>1009</v>
      </c>
      <c r="E374" s="7" t="s">
        <v>1018</v>
      </c>
      <c r="F374" s="194"/>
      <c r="G374" s="4">
        <v>8.91</v>
      </c>
      <c r="H374" s="178">
        <v>75000</v>
      </c>
    </row>
    <row r="375" spans="1:8" ht="18" customHeight="1">
      <c r="A375" s="180" t="s">
        <v>998</v>
      </c>
      <c r="B375" s="7" t="s">
        <v>1020</v>
      </c>
      <c r="C375" s="7" t="s">
        <v>940</v>
      </c>
      <c r="D375" s="7" t="s">
        <v>1009</v>
      </c>
      <c r="E375" s="7" t="s">
        <v>1018</v>
      </c>
      <c r="F375" s="194"/>
      <c r="G375" s="4">
        <v>8.41</v>
      </c>
      <c r="H375" s="178">
        <v>75000</v>
      </c>
    </row>
    <row r="376" spans="1:8" ht="18" customHeight="1">
      <c r="A376" s="180" t="s">
        <v>998</v>
      </c>
      <c r="B376" s="7" t="s">
        <v>1020</v>
      </c>
      <c r="C376" s="7" t="s">
        <v>940</v>
      </c>
      <c r="D376" s="7" t="s">
        <v>1009</v>
      </c>
      <c r="E376" s="7" t="s">
        <v>1018</v>
      </c>
      <c r="F376" s="194"/>
      <c r="G376" s="4">
        <v>8.24</v>
      </c>
      <c r="H376" s="178">
        <v>75000</v>
      </c>
    </row>
    <row r="377" spans="1:8" ht="18" customHeight="1">
      <c r="A377" s="180" t="s">
        <v>998</v>
      </c>
      <c r="B377" s="7" t="s">
        <v>976</v>
      </c>
      <c r="C377" s="7" t="s">
        <v>976</v>
      </c>
      <c r="D377" s="7" t="s">
        <v>1009</v>
      </c>
      <c r="E377" s="7" t="s">
        <v>865</v>
      </c>
      <c r="F377" s="194"/>
      <c r="G377" s="4">
        <v>8</v>
      </c>
      <c r="H377" s="178">
        <v>75000</v>
      </c>
    </row>
    <row r="378" spans="1:8" ht="18" customHeight="1">
      <c r="A378" s="180" t="s">
        <v>998</v>
      </c>
      <c r="B378" s="7" t="s">
        <v>1014</v>
      </c>
      <c r="C378" s="7" t="s">
        <v>1014</v>
      </c>
      <c r="D378" s="7" t="s">
        <v>979</v>
      </c>
      <c r="E378" s="7" t="s">
        <v>1031</v>
      </c>
      <c r="F378" s="194"/>
      <c r="G378" s="4">
        <v>7.25</v>
      </c>
      <c r="H378" s="178">
        <v>75000</v>
      </c>
    </row>
    <row r="379" spans="1:8" ht="18" customHeight="1">
      <c r="A379" s="180" t="s">
        <v>998</v>
      </c>
      <c r="B379" s="7" t="s">
        <v>1014</v>
      </c>
      <c r="C379" s="7" t="s">
        <v>1014</v>
      </c>
      <c r="D379" s="7" t="s">
        <v>979</v>
      </c>
      <c r="E379" s="7" t="s">
        <v>1031</v>
      </c>
      <c r="F379" s="194"/>
      <c r="G379" s="4">
        <v>7.18</v>
      </c>
      <c r="H379" s="178">
        <v>75000</v>
      </c>
    </row>
    <row r="380" spans="1:8" ht="18" customHeight="1">
      <c r="A380" s="180" t="s">
        <v>998</v>
      </c>
      <c r="B380" s="7" t="s">
        <v>976</v>
      </c>
      <c r="C380" s="7" t="s">
        <v>976</v>
      </c>
      <c r="D380" s="7" t="s">
        <v>1004</v>
      </c>
      <c r="E380" s="7" t="s">
        <v>1030</v>
      </c>
      <c r="F380" s="194"/>
      <c r="G380" s="4">
        <v>8.25</v>
      </c>
      <c r="H380" s="178">
        <v>75000</v>
      </c>
    </row>
    <row r="381" spans="1:8" ht="18" customHeight="1">
      <c r="A381" s="180" t="s">
        <v>998</v>
      </c>
      <c r="B381" s="7" t="s">
        <v>976</v>
      </c>
      <c r="C381" s="7" t="s">
        <v>976</v>
      </c>
      <c r="D381" s="7" t="s">
        <v>1004</v>
      </c>
      <c r="E381" s="7" t="s">
        <v>1030</v>
      </c>
      <c r="F381" s="194"/>
      <c r="G381" s="4">
        <v>8.2899999999999991</v>
      </c>
      <c r="H381" s="178">
        <v>75000</v>
      </c>
    </row>
    <row r="382" spans="1:8" ht="18" customHeight="1">
      <c r="A382" s="180" t="s">
        <v>998</v>
      </c>
      <c r="B382" s="7" t="s">
        <v>976</v>
      </c>
      <c r="C382" s="7" t="s">
        <v>976</v>
      </c>
      <c r="D382" s="7" t="s">
        <v>1004</v>
      </c>
      <c r="E382" s="7" t="s">
        <v>1030</v>
      </c>
      <c r="F382" s="194"/>
      <c r="G382" s="4">
        <v>8.4600000000000009</v>
      </c>
      <c r="H382" s="178">
        <v>75000</v>
      </c>
    </row>
    <row r="383" spans="1:8" ht="18" customHeight="1">
      <c r="A383" s="180" t="s">
        <v>998</v>
      </c>
      <c r="B383" s="7" t="s">
        <v>1014</v>
      </c>
      <c r="C383" s="7" t="s">
        <v>1014</v>
      </c>
      <c r="D383" s="7" t="s">
        <v>867</v>
      </c>
      <c r="E383" s="7" t="s">
        <v>1031</v>
      </c>
      <c r="F383" s="194"/>
      <c r="G383" s="4">
        <v>7.65</v>
      </c>
      <c r="H383" s="178">
        <v>75000</v>
      </c>
    </row>
    <row r="384" spans="1:8" ht="18" customHeight="1">
      <c r="A384" s="180" t="s">
        <v>998</v>
      </c>
      <c r="B384" s="7" t="s">
        <v>1014</v>
      </c>
      <c r="C384" s="7" t="s">
        <v>1014</v>
      </c>
      <c r="D384" s="7" t="s">
        <v>867</v>
      </c>
      <c r="E384" s="7" t="s">
        <v>1031</v>
      </c>
      <c r="F384" s="194"/>
      <c r="G384" s="4">
        <v>7.69</v>
      </c>
      <c r="H384" s="178">
        <v>75000</v>
      </c>
    </row>
    <row r="385" spans="1:8" ht="18" customHeight="1">
      <c r="A385" s="180" t="s">
        <v>998</v>
      </c>
      <c r="B385" s="7" t="s">
        <v>1014</v>
      </c>
      <c r="C385" s="7" t="s">
        <v>1014</v>
      </c>
      <c r="D385" s="7" t="s">
        <v>867</v>
      </c>
      <c r="E385" s="7" t="s">
        <v>1031</v>
      </c>
      <c r="F385" s="194"/>
      <c r="G385" s="4">
        <v>7.59</v>
      </c>
      <c r="H385" s="178">
        <v>75000</v>
      </c>
    </row>
    <row r="386" spans="1:8" ht="18" customHeight="1">
      <c r="A386" s="180" t="s">
        <v>998</v>
      </c>
      <c r="B386" s="7" t="s">
        <v>1014</v>
      </c>
      <c r="C386" s="7" t="s">
        <v>1014</v>
      </c>
      <c r="D386" s="7" t="s">
        <v>867</v>
      </c>
      <c r="E386" s="7" t="s">
        <v>1031</v>
      </c>
      <c r="F386" s="194"/>
      <c r="G386" s="4">
        <v>7.48</v>
      </c>
      <c r="H386" s="178">
        <v>75000</v>
      </c>
    </row>
    <row r="387" spans="1:8" ht="18" customHeight="1">
      <c r="A387" s="180" t="s">
        <v>998</v>
      </c>
      <c r="B387" s="7" t="s">
        <v>1014</v>
      </c>
      <c r="C387" s="7" t="s">
        <v>1014</v>
      </c>
      <c r="D387" s="7" t="s">
        <v>867</v>
      </c>
      <c r="E387" s="7" t="s">
        <v>1031</v>
      </c>
      <c r="F387" s="194"/>
      <c r="G387" s="4">
        <v>7.77</v>
      </c>
      <c r="H387" s="178">
        <v>75000</v>
      </c>
    </row>
    <row r="388" spans="1:8" ht="18" customHeight="1">
      <c r="A388" s="180" t="s">
        <v>998</v>
      </c>
      <c r="B388" s="7" t="s">
        <v>1014</v>
      </c>
      <c r="C388" s="7" t="s">
        <v>1014</v>
      </c>
      <c r="D388" s="7" t="s">
        <v>867</v>
      </c>
      <c r="E388" s="7" t="s">
        <v>1031</v>
      </c>
      <c r="F388" s="194"/>
      <c r="G388" s="4">
        <v>7.68</v>
      </c>
      <c r="H388" s="178">
        <v>75000</v>
      </c>
    </row>
    <row r="389" spans="1:8" ht="18" customHeight="1">
      <c r="A389" s="180" t="s">
        <v>998</v>
      </c>
      <c r="B389" s="7" t="s">
        <v>1014</v>
      </c>
      <c r="C389" s="7" t="s">
        <v>1014</v>
      </c>
      <c r="D389" s="7" t="s">
        <v>867</v>
      </c>
      <c r="E389" s="7" t="s">
        <v>1031</v>
      </c>
      <c r="F389" s="194"/>
      <c r="G389" s="4">
        <v>7.79</v>
      </c>
      <c r="H389" s="178">
        <v>75000</v>
      </c>
    </row>
    <row r="390" spans="1:8" ht="18" customHeight="1">
      <c r="A390" s="180" t="s">
        <v>998</v>
      </c>
      <c r="B390" s="7" t="s">
        <v>1014</v>
      </c>
      <c r="C390" s="7" t="s">
        <v>1014</v>
      </c>
      <c r="D390" s="7" t="s">
        <v>867</v>
      </c>
      <c r="E390" s="7" t="s">
        <v>1031</v>
      </c>
      <c r="F390" s="194"/>
      <c r="G390" s="4">
        <v>7.64</v>
      </c>
      <c r="H390" s="178">
        <v>75000</v>
      </c>
    </row>
    <row r="391" spans="1:8" ht="18" customHeight="1">
      <c r="A391" s="180" t="s">
        <v>998</v>
      </c>
      <c r="B391" s="7" t="s">
        <v>1014</v>
      </c>
      <c r="C391" s="7" t="s">
        <v>1014</v>
      </c>
      <c r="D391" s="7" t="s">
        <v>867</v>
      </c>
      <c r="E391" s="7" t="s">
        <v>1031</v>
      </c>
      <c r="F391" s="194"/>
      <c r="G391" s="4">
        <v>7.37</v>
      </c>
      <c r="H391" s="178">
        <v>75000</v>
      </c>
    </row>
    <row r="392" spans="1:8" ht="18" customHeight="1">
      <c r="A392" s="180" t="s">
        <v>998</v>
      </c>
      <c r="B392" s="7" t="s">
        <v>940</v>
      </c>
      <c r="C392" s="7" t="s">
        <v>940</v>
      </c>
      <c r="D392" s="7" t="s">
        <v>1006</v>
      </c>
      <c r="E392" s="7" t="s">
        <v>1028</v>
      </c>
      <c r="F392" s="194"/>
      <c r="G392" s="4">
        <v>5.79</v>
      </c>
      <c r="H392" s="178">
        <v>75000</v>
      </c>
    </row>
    <row r="393" spans="1:8" ht="18" customHeight="1">
      <c r="A393" s="180" t="s">
        <v>998</v>
      </c>
      <c r="B393" s="7" t="s">
        <v>976</v>
      </c>
      <c r="C393" s="7" t="s">
        <v>976</v>
      </c>
      <c r="D393" s="7" t="s">
        <v>1006</v>
      </c>
      <c r="E393" s="7" t="s">
        <v>1028</v>
      </c>
      <c r="F393" s="194"/>
      <c r="G393" s="4">
        <v>5.64</v>
      </c>
      <c r="H393" s="178">
        <v>75000</v>
      </c>
    </row>
    <row r="394" spans="1:8" ht="18" customHeight="1">
      <c r="A394" s="180" t="s">
        <v>998</v>
      </c>
      <c r="B394" s="7" t="s">
        <v>940</v>
      </c>
      <c r="C394" s="7" t="s">
        <v>940</v>
      </c>
      <c r="D394" s="7" t="s">
        <v>1006</v>
      </c>
      <c r="E394" s="7" t="s">
        <v>1028</v>
      </c>
      <c r="F394" s="194"/>
      <c r="G394" s="4">
        <v>5.54</v>
      </c>
      <c r="H394" s="178">
        <v>75000</v>
      </c>
    </row>
    <row r="395" spans="1:8" ht="18" customHeight="1">
      <c r="A395" s="180" t="s">
        <v>998</v>
      </c>
      <c r="B395" s="7" t="s">
        <v>976</v>
      </c>
      <c r="C395" s="7" t="s">
        <v>976</v>
      </c>
      <c r="D395" s="7" t="s">
        <v>1006</v>
      </c>
      <c r="E395" s="7" t="s">
        <v>1028</v>
      </c>
      <c r="F395" s="194"/>
      <c r="G395" s="4">
        <v>5.35</v>
      </c>
      <c r="H395" s="178">
        <v>75000</v>
      </c>
    </row>
    <row r="396" spans="1:8" ht="18" customHeight="1">
      <c r="A396" s="180" t="s">
        <v>998</v>
      </c>
      <c r="B396" s="7" t="s">
        <v>976</v>
      </c>
      <c r="C396" s="7" t="s">
        <v>976</v>
      </c>
      <c r="D396" s="7" t="s">
        <v>1006</v>
      </c>
      <c r="E396" s="7" t="s">
        <v>1028</v>
      </c>
      <c r="F396" s="194"/>
      <c r="G396" s="4">
        <v>5.75</v>
      </c>
      <c r="H396" s="178">
        <v>75000</v>
      </c>
    </row>
    <row r="397" spans="1:8" ht="18" customHeight="1">
      <c r="A397" s="180" t="s">
        <v>998</v>
      </c>
      <c r="B397" s="7" t="s">
        <v>940</v>
      </c>
      <c r="C397" s="7" t="s">
        <v>940</v>
      </c>
      <c r="D397" s="7" t="s">
        <v>1006</v>
      </c>
      <c r="E397" s="7" t="s">
        <v>1028</v>
      </c>
      <c r="F397" s="194"/>
      <c r="G397" s="4">
        <v>5.46</v>
      </c>
      <c r="H397" s="178">
        <v>75000</v>
      </c>
    </row>
    <row r="398" spans="1:8" ht="18" customHeight="1">
      <c r="A398" s="180" t="s">
        <v>998</v>
      </c>
      <c r="B398" s="7" t="s">
        <v>976</v>
      </c>
      <c r="C398" s="7" t="s">
        <v>976</v>
      </c>
      <c r="D398" s="7" t="s">
        <v>1006</v>
      </c>
      <c r="E398" s="7" t="s">
        <v>1028</v>
      </c>
      <c r="F398" s="194"/>
      <c r="G398" s="4">
        <v>5.53</v>
      </c>
      <c r="H398" s="178">
        <v>75000</v>
      </c>
    </row>
    <row r="399" spans="1:8" ht="18" customHeight="1">
      <c r="A399" s="180" t="s">
        <v>998</v>
      </c>
      <c r="B399" s="7" t="s">
        <v>940</v>
      </c>
      <c r="C399" s="7" t="s">
        <v>940</v>
      </c>
      <c r="D399" s="7" t="s">
        <v>1006</v>
      </c>
      <c r="E399" s="7" t="s">
        <v>1028</v>
      </c>
      <c r="F399" s="194"/>
      <c r="G399" s="4">
        <v>5.1100000000000003</v>
      </c>
      <c r="H399" s="178">
        <v>75000</v>
      </c>
    </row>
    <row r="400" spans="1:8" ht="18" customHeight="1">
      <c r="A400" s="180" t="s">
        <v>998</v>
      </c>
      <c r="B400" s="7" t="s">
        <v>940</v>
      </c>
      <c r="C400" s="7" t="s">
        <v>940</v>
      </c>
      <c r="D400" s="7" t="s">
        <v>1006</v>
      </c>
      <c r="E400" s="7" t="s">
        <v>1028</v>
      </c>
      <c r="F400" s="194"/>
      <c r="G400" s="4">
        <v>5.66</v>
      </c>
      <c r="H400" s="178">
        <v>75000</v>
      </c>
    </row>
    <row r="401" spans="1:8" ht="18" customHeight="1">
      <c r="A401" s="180" t="s">
        <v>998</v>
      </c>
      <c r="B401" s="7" t="s">
        <v>976</v>
      </c>
      <c r="C401" s="7" t="s">
        <v>976</v>
      </c>
      <c r="D401" s="7" t="s">
        <v>1006</v>
      </c>
      <c r="E401" s="7" t="s">
        <v>1028</v>
      </c>
      <c r="F401" s="194"/>
      <c r="G401" s="4">
        <v>5.25</v>
      </c>
      <c r="H401" s="178">
        <v>75000</v>
      </c>
    </row>
    <row r="402" spans="1:8" ht="18" customHeight="1">
      <c r="A402" s="180" t="s">
        <v>998</v>
      </c>
      <c r="B402" s="7" t="s">
        <v>940</v>
      </c>
      <c r="C402" s="7" t="s">
        <v>940</v>
      </c>
      <c r="D402" s="7" t="s">
        <v>1006</v>
      </c>
      <c r="E402" s="7" t="s">
        <v>1028</v>
      </c>
      <c r="F402" s="194"/>
      <c r="G402" s="4">
        <v>5.7</v>
      </c>
      <c r="H402" s="178">
        <v>75000</v>
      </c>
    </row>
    <row r="403" spans="1:8" ht="18" customHeight="1">
      <c r="A403" s="180" t="s">
        <v>998</v>
      </c>
      <c r="B403" s="7" t="s">
        <v>976</v>
      </c>
      <c r="C403" s="7" t="s">
        <v>976</v>
      </c>
      <c r="D403" s="7" t="s">
        <v>1006</v>
      </c>
      <c r="E403" s="7" t="s">
        <v>1028</v>
      </c>
      <c r="F403" s="194"/>
      <c r="G403" s="4">
        <v>5.56</v>
      </c>
      <c r="H403" s="178">
        <v>75000</v>
      </c>
    </row>
    <row r="404" spans="1:8" ht="18" customHeight="1">
      <c r="A404" s="180" t="s">
        <v>998</v>
      </c>
      <c r="B404" s="7" t="s">
        <v>1020</v>
      </c>
      <c r="C404" s="7" t="s">
        <v>940</v>
      </c>
      <c r="D404" s="7" t="s">
        <v>1009</v>
      </c>
      <c r="E404" s="7" t="s">
        <v>1021</v>
      </c>
      <c r="F404" s="194"/>
      <c r="G404" s="4">
        <v>6.75</v>
      </c>
      <c r="H404" s="178">
        <v>75000</v>
      </c>
    </row>
    <row r="405" spans="1:8" ht="18" customHeight="1">
      <c r="A405" s="180" t="s">
        <v>998</v>
      </c>
      <c r="B405" s="7" t="s">
        <v>940</v>
      </c>
      <c r="C405" s="7" t="s">
        <v>940</v>
      </c>
      <c r="D405" s="7" t="s">
        <v>1006</v>
      </c>
      <c r="E405" s="7" t="s">
        <v>1028</v>
      </c>
      <c r="F405" s="194"/>
      <c r="G405" s="4">
        <v>3.74</v>
      </c>
      <c r="H405" s="178">
        <v>75000</v>
      </c>
    </row>
    <row r="406" spans="1:8" ht="18" customHeight="1">
      <c r="A406" s="180" t="s">
        <v>998</v>
      </c>
      <c r="B406" s="7" t="s">
        <v>940</v>
      </c>
      <c r="C406" s="7" t="s">
        <v>940</v>
      </c>
      <c r="D406" s="7" t="s">
        <v>1006</v>
      </c>
      <c r="E406" s="7" t="s">
        <v>1028</v>
      </c>
      <c r="F406" s="194"/>
      <c r="G406" s="4">
        <v>3.49</v>
      </c>
      <c r="H406" s="178">
        <v>75000</v>
      </c>
    </row>
    <row r="407" spans="1:8" ht="18" customHeight="1">
      <c r="A407" s="180" t="s">
        <v>998</v>
      </c>
      <c r="B407" s="7" t="s">
        <v>940</v>
      </c>
      <c r="C407" s="7" t="s">
        <v>940</v>
      </c>
      <c r="D407" s="7" t="s">
        <v>1006</v>
      </c>
      <c r="E407" s="7" t="s">
        <v>1028</v>
      </c>
      <c r="F407" s="194"/>
      <c r="G407" s="4">
        <v>3.28</v>
      </c>
      <c r="H407" s="178">
        <v>75000</v>
      </c>
    </row>
    <row r="408" spans="1:8" ht="18" customHeight="1">
      <c r="A408" s="180" t="s">
        <v>998</v>
      </c>
      <c r="B408" s="7" t="s">
        <v>940</v>
      </c>
      <c r="C408" s="7" t="s">
        <v>940</v>
      </c>
      <c r="D408" s="7" t="s">
        <v>1006</v>
      </c>
      <c r="E408" s="7" t="s">
        <v>1028</v>
      </c>
      <c r="F408" s="194"/>
      <c r="G408" s="4">
        <v>3.72</v>
      </c>
      <c r="H408" s="178">
        <v>75000</v>
      </c>
    </row>
    <row r="409" spans="1:8" ht="18" customHeight="1">
      <c r="A409" s="180" t="s">
        <v>998</v>
      </c>
      <c r="B409" s="7" t="s">
        <v>940</v>
      </c>
      <c r="C409" s="7" t="s">
        <v>940</v>
      </c>
      <c r="D409" s="7" t="s">
        <v>1006</v>
      </c>
      <c r="E409" s="7" t="s">
        <v>1028</v>
      </c>
      <c r="F409" s="194"/>
      <c r="G409" s="4">
        <v>3.79</v>
      </c>
      <c r="H409" s="178">
        <v>75000</v>
      </c>
    </row>
    <row r="410" spans="1:8" ht="18" customHeight="1">
      <c r="A410" s="180" t="s">
        <v>998</v>
      </c>
      <c r="B410" s="7" t="s">
        <v>976</v>
      </c>
      <c r="C410" s="7" t="s">
        <v>976</v>
      </c>
      <c r="D410" s="7" t="s">
        <v>1006</v>
      </c>
      <c r="E410" s="7" t="s">
        <v>1028</v>
      </c>
      <c r="F410" s="194"/>
      <c r="G410" s="4">
        <v>3.84</v>
      </c>
      <c r="H410" s="178">
        <v>75000</v>
      </c>
    </row>
    <row r="411" spans="1:8" ht="18" customHeight="1">
      <c r="A411" s="180" t="s">
        <v>998</v>
      </c>
      <c r="B411" s="7" t="s">
        <v>1014</v>
      </c>
      <c r="C411" s="7" t="s">
        <v>1014</v>
      </c>
      <c r="D411" s="7" t="s">
        <v>979</v>
      </c>
      <c r="E411" s="7" t="s">
        <v>1031</v>
      </c>
      <c r="F411" s="194"/>
      <c r="G411" s="4">
        <v>7.44</v>
      </c>
      <c r="H411" s="178">
        <v>75000</v>
      </c>
    </row>
    <row r="412" spans="1:8" ht="18" customHeight="1">
      <c r="A412" s="180" t="s">
        <v>998</v>
      </c>
      <c r="B412" s="7" t="s">
        <v>1014</v>
      </c>
      <c r="C412" s="7" t="s">
        <v>1014</v>
      </c>
      <c r="D412" s="7" t="s">
        <v>979</v>
      </c>
      <c r="E412" s="7" t="s">
        <v>1031</v>
      </c>
      <c r="F412" s="194"/>
      <c r="G412" s="4">
        <v>7.38</v>
      </c>
      <c r="H412" s="178">
        <v>75000</v>
      </c>
    </row>
    <row r="413" spans="1:8" ht="18" customHeight="1">
      <c r="A413" s="180" t="s">
        <v>998</v>
      </c>
      <c r="B413" s="7" t="s">
        <v>1014</v>
      </c>
      <c r="C413" s="7" t="s">
        <v>1014</v>
      </c>
      <c r="D413" s="7" t="s">
        <v>979</v>
      </c>
      <c r="E413" s="7" t="s">
        <v>1031</v>
      </c>
      <c r="F413" s="194"/>
      <c r="G413" s="4">
        <v>7.59</v>
      </c>
      <c r="H413" s="178">
        <v>75000</v>
      </c>
    </row>
    <row r="414" spans="1:8" ht="18" customHeight="1">
      <c r="A414" s="180" t="s">
        <v>998</v>
      </c>
      <c r="B414" s="7" t="s">
        <v>976</v>
      </c>
      <c r="C414" s="7" t="s">
        <v>976</v>
      </c>
      <c r="D414" s="7" t="s">
        <v>1006</v>
      </c>
      <c r="E414" s="7" t="s">
        <v>1028</v>
      </c>
      <c r="F414" s="194"/>
      <c r="G414" s="4">
        <v>3.56</v>
      </c>
      <c r="H414" s="178">
        <v>75000</v>
      </c>
    </row>
    <row r="415" spans="1:8" ht="18" customHeight="1">
      <c r="A415" s="180" t="s">
        <v>998</v>
      </c>
      <c r="B415" s="7" t="s">
        <v>1020</v>
      </c>
      <c r="C415" s="7" t="s">
        <v>940</v>
      </c>
      <c r="D415" s="7" t="s">
        <v>1009</v>
      </c>
      <c r="E415" s="7" t="s">
        <v>1018</v>
      </c>
      <c r="F415" s="194"/>
      <c r="G415" s="4">
        <v>6.2</v>
      </c>
      <c r="H415" s="178">
        <v>75000</v>
      </c>
    </row>
    <row r="416" spans="1:8" ht="18" customHeight="1">
      <c r="A416" s="180" t="s">
        <v>998</v>
      </c>
      <c r="B416" s="7" t="s">
        <v>1020</v>
      </c>
      <c r="C416" s="7" t="s">
        <v>940</v>
      </c>
      <c r="D416" s="7" t="s">
        <v>1009</v>
      </c>
      <c r="E416" s="7" t="s">
        <v>1018</v>
      </c>
      <c r="F416" s="194"/>
      <c r="G416" s="4">
        <v>5.8</v>
      </c>
      <c r="H416" s="178">
        <v>75000</v>
      </c>
    </row>
    <row r="417" spans="1:8" ht="18" customHeight="1">
      <c r="A417" s="180" t="s">
        <v>998</v>
      </c>
      <c r="B417" s="7" t="s">
        <v>976</v>
      </c>
      <c r="C417" s="7" t="s">
        <v>976</v>
      </c>
      <c r="D417" s="7" t="s">
        <v>1004</v>
      </c>
      <c r="E417" s="7" t="s">
        <v>1027</v>
      </c>
      <c r="F417" s="194"/>
      <c r="G417" s="4">
        <v>9.1199999999999992</v>
      </c>
      <c r="H417" s="178">
        <v>75000</v>
      </c>
    </row>
    <row r="418" spans="1:8" ht="18" customHeight="1">
      <c r="A418" s="180" t="s">
        <v>998</v>
      </c>
      <c r="B418" s="7" t="s">
        <v>940</v>
      </c>
      <c r="C418" s="7" t="s">
        <v>940</v>
      </c>
      <c r="D418" s="7" t="s">
        <v>1004</v>
      </c>
      <c r="E418" s="7" t="s">
        <v>1032</v>
      </c>
      <c r="F418" s="194"/>
      <c r="G418" s="4">
        <v>3.54</v>
      </c>
      <c r="H418" s="178">
        <v>75000</v>
      </c>
    </row>
    <row r="419" spans="1:8" ht="18" customHeight="1">
      <c r="A419" s="180" t="s">
        <v>998</v>
      </c>
      <c r="B419" s="7" t="s">
        <v>1020</v>
      </c>
      <c r="C419" s="7" t="s">
        <v>940</v>
      </c>
      <c r="D419" s="7" t="s">
        <v>1009</v>
      </c>
      <c r="E419" s="7" t="s">
        <v>1018</v>
      </c>
      <c r="F419" s="194"/>
      <c r="G419" s="4">
        <v>8.73</v>
      </c>
      <c r="H419" s="178">
        <v>75000</v>
      </c>
    </row>
    <row r="420" spans="1:8" ht="18" customHeight="1">
      <c r="A420" s="180" t="s">
        <v>998</v>
      </c>
      <c r="B420" s="7" t="s">
        <v>976</v>
      </c>
      <c r="C420" s="7" t="s">
        <v>976</v>
      </c>
      <c r="D420" s="7" t="s">
        <v>1004</v>
      </c>
      <c r="E420" s="7" t="s">
        <v>1027</v>
      </c>
      <c r="F420" s="194"/>
      <c r="G420" s="4">
        <v>8.36</v>
      </c>
      <c r="H420" s="178">
        <v>75000</v>
      </c>
    </row>
    <row r="421" spans="1:8" ht="18" customHeight="1">
      <c r="A421" s="180" t="s">
        <v>998</v>
      </c>
      <c r="B421" s="7" t="s">
        <v>1020</v>
      </c>
      <c r="C421" s="7" t="s">
        <v>940</v>
      </c>
      <c r="D421" s="7" t="s">
        <v>1009</v>
      </c>
      <c r="E421" s="7" t="s">
        <v>1021</v>
      </c>
      <c r="F421" s="194"/>
      <c r="G421" s="4">
        <v>5.9</v>
      </c>
      <c r="H421" s="178">
        <v>75000</v>
      </c>
    </row>
    <row r="422" spans="1:8" ht="18" customHeight="1">
      <c r="A422" s="180" t="s">
        <v>998</v>
      </c>
      <c r="B422" s="7" t="s">
        <v>1020</v>
      </c>
      <c r="C422" s="7" t="s">
        <v>940</v>
      </c>
      <c r="D422" s="7" t="s">
        <v>1009</v>
      </c>
      <c r="E422" s="7" t="s">
        <v>1033</v>
      </c>
      <c r="F422" s="194"/>
      <c r="G422" s="4">
        <v>3.07</v>
      </c>
      <c r="H422" s="178">
        <v>75000</v>
      </c>
    </row>
    <row r="423" spans="1:8" ht="18" customHeight="1">
      <c r="A423" s="180" t="s">
        <v>998</v>
      </c>
      <c r="B423" s="7" t="s">
        <v>976</v>
      </c>
      <c r="C423" s="7" t="s">
        <v>976</v>
      </c>
      <c r="D423" s="7" t="s">
        <v>1006</v>
      </c>
      <c r="E423" s="7" t="s">
        <v>1028</v>
      </c>
      <c r="F423" s="194"/>
      <c r="G423" s="4">
        <v>3.41</v>
      </c>
      <c r="H423" s="178">
        <v>75000</v>
      </c>
    </row>
    <row r="424" spans="1:8" ht="18" customHeight="1">
      <c r="A424" s="180" t="s">
        <v>998</v>
      </c>
      <c r="B424" s="7" t="s">
        <v>976</v>
      </c>
      <c r="C424" s="7" t="s">
        <v>976</v>
      </c>
      <c r="D424" s="7" t="s">
        <v>1006</v>
      </c>
      <c r="E424" s="7" t="s">
        <v>1028</v>
      </c>
      <c r="F424" s="194"/>
      <c r="G424" s="4">
        <v>4.76</v>
      </c>
      <c r="H424" s="178">
        <v>75000</v>
      </c>
    </row>
    <row r="425" spans="1:8" ht="18" customHeight="1">
      <c r="A425" s="180" t="s">
        <v>998</v>
      </c>
      <c r="B425" s="7" t="s">
        <v>940</v>
      </c>
      <c r="C425" s="7" t="s">
        <v>940</v>
      </c>
      <c r="D425" s="7" t="s">
        <v>1006</v>
      </c>
      <c r="E425" s="7" t="s">
        <v>1028</v>
      </c>
      <c r="F425" s="194"/>
      <c r="G425" s="4">
        <v>3.48</v>
      </c>
      <c r="H425" s="178">
        <v>75000</v>
      </c>
    </row>
    <row r="426" spans="1:8" ht="18" customHeight="1">
      <c r="A426" s="180" t="s">
        <v>998</v>
      </c>
      <c r="B426" s="7" t="s">
        <v>976</v>
      </c>
      <c r="C426" s="7" t="s">
        <v>976</v>
      </c>
      <c r="D426" s="7" t="s">
        <v>1006</v>
      </c>
      <c r="E426" s="7" t="s">
        <v>1028</v>
      </c>
      <c r="F426" s="194"/>
      <c r="G426" s="4">
        <v>3.74</v>
      </c>
      <c r="H426" s="178">
        <v>75000</v>
      </c>
    </row>
    <row r="427" spans="1:8" ht="18" customHeight="1">
      <c r="A427" s="180" t="s">
        <v>998</v>
      </c>
      <c r="B427" s="7" t="s">
        <v>1020</v>
      </c>
      <c r="C427" s="7" t="s">
        <v>940</v>
      </c>
      <c r="D427" s="7" t="s">
        <v>1009</v>
      </c>
      <c r="E427" s="7" t="s">
        <v>1033</v>
      </c>
      <c r="F427" s="194"/>
      <c r="G427" s="4">
        <v>5.55</v>
      </c>
      <c r="H427" s="178">
        <v>75000</v>
      </c>
    </row>
    <row r="428" spans="1:8" ht="18" customHeight="1">
      <c r="A428" s="180" t="s">
        <v>998</v>
      </c>
      <c r="B428" s="7" t="s">
        <v>976</v>
      </c>
      <c r="C428" s="7" t="s">
        <v>976</v>
      </c>
      <c r="D428" s="7" t="s">
        <v>1004</v>
      </c>
      <c r="E428" s="7" t="s">
        <v>1027</v>
      </c>
      <c r="F428" s="194"/>
      <c r="G428" s="4">
        <v>8.7200000000000006</v>
      </c>
      <c r="H428" s="178">
        <v>75000</v>
      </c>
    </row>
    <row r="429" spans="1:8" ht="18" customHeight="1">
      <c r="A429" s="180" t="s">
        <v>998</v>
      </c>
      <c r="B429" s="7" t="s">
        <v>976</v>
      </c>
      <c r="C429" s="7" t="s">
        <v>976</v>
      </c>
      <c r="D429" s="7" t="s">
        <v>1004</v>
      </c>
      <c r="E429" s="7" t="s">
        <v>1027</v>
      </c>
      <c r="F429" s="194"/>
      <c r="G429" s="4">
        <v>8.93</v>
      </c>
      <c r="H429" s="178">
        <v>75000</v>
      </c>
    </row>
    <row r="430" spans="1:8" ht="18" customHeight="1">
      <c r="A430" s="180" t="s">
        <v>998</v>
      </c>
      <c r="B430" s="7" t="s">
        <v>976</v>
      </c>
      <c r="C430" s="7" t="s">
        <v>976</v>
      </c>
      <c r="D430" s="7" t="s">
        <v>1004</v>
      </c>
      <c r="E430" s="7" t="s">
        <v>1027</v>
      </c>
      <c r="F430" s="194"/>
      <c r="G430" s="4">
        <v>8.7200000000000006</v>
      </c>
      <c r="H430" s="178">
        <v>75000</v>
      </c>
    </row>
    <row r="431" spans="1:8" ht="18" customHeight="1">
      <c r="A431" s="180" t="s">
        <v>998</v>
      </c>
      <c r="B431" s="7" t="s">
        <v>976</v>
      </c>
      <c r="C431" s="7" t="s">
        <v>976</v>
      </c>
      <c r="D431" s="7" t="s">
        <v>1004</v>
      </c>
      <c r="E431" s="7" t="s">
        <v>1027</v>
      </c>
      <c r="F431" s="194"/>
      <c r="G431" s="4">
        <v>9.23</v>
      </c>
      <c r="H431" s="178">
        <v>75000</v>
      </c>
    </row>
    <row r="432" spans="1:8" ht="18" customHeight="1">
      <c r="A432" s="180" t="s">
        <v>998</v>
      </c>
      <c r="B432" s="7" t="s">
        <v>976</v>
      </c>
      <c r="C432" s="7" t="s">
        <v>976</v>
      </c>
      <c r="D432" s="7" t="s">
        <v>1004</v>
      </c>
      <c r="E432" s="7" t="s">
        <v>1034</v>
      </c>
      <c r="F432" s="194"/>
      <c r="G432" s="4">
        <v>10.09</v>
      </c>
      <c r="H432" s="178">
        <v>75000</v>
      </c>
    </row>
    <row r="433" spans="1:8" ht="18" customHeight="1">
      <c r="A433" s="180" t="s">
        <v>998</v>
      </c>
      <c r="B433" s="7" t="s">
        <v>976</v>
      </c>
      <c r="C433" s="7" t="s">
        <v>976</v>
      </c>
      <c r="D433" s="7" t="s">
        <v>1004</v>
      </c>
      <c r="E433" s="7" t="s">
        <v>1034</v>
      </c>
      <c r="F433" s="194"/>
      <c r="G433" s="4">
        <v>10.050000000000001</v>
      </c>
      <c r="H433" s="178">
        <v>75000</v>
      </c>
    </row>
    <row r="434" spans="1:8" ht="18" customHeight="1">
      <c r="A434" s="180" t="s">
        <v>998</v>
      </c>
      <c r="B434" s="7" t="s">
        <v>1020</v>
      </c>
      <c r="C434" s="7" t="s">
        <v>940</v>
      </c>
      <c r="D434" s="7" t="s">
        <v>1009</v>
      </c>
      <c r="E434" s="7" t="s">
        <v>1018</v>
      </c>
      <c r="F434" s="194"/>
      <c r="G434" s="4">
        <v>6.84</v>
      </c>
      <c r="H434" s="178">
        <v>75000</v>
      </c>
    </row>
    <row r="435" spans="1:8" ht="18" customHeight="1">
      <c r="A435" s="180" t="s">
        <v>998</v>
      </c>
      <c r="B435" s="7" t="s">
        <v>1020</v>
      </c>
      <c r="C435" s="7" t="s">
        <v>940</v>
      </c>
      <c r="D435" s="7" t="s">
        <v>1009</v>
      </c>
      <c r="E435" s="7" t="s">
        <v>1018</v>
      </c>
      <c r="F435" s="194"/>
      <c r="G435" s="4">
        <v>7.37</v>
      </c>
      <c r="H435" s="178">
        <v>75000</v>
      </c>
    </row>
    <row r="436" spans="1:8" ht="18" customHeight="1">
      <c r="A436" s="180" t="s">
        <v>998</v>
      </c>
      <c r="B436" s="7" t="s">
        <v>1020</v>
      </c>
      <c r="C436" s="7" t="s">
        <v>940</v>
      </c>
      <c r="D436" s="7" t="s">
        <v>1009</v>
      </c>
      <c r="E436" s="7" t="s">
        <v>1018</v>
      </c>
      <c r="F436" s="194"/>
      <c r="G436" s="4">
        <v>7.59</v>
      </c>
      <c r="H436" s="178">
        <v>75000</v>
      </c>
    </row>
    <row r="437" spans="1:8" ht="18" customHeight="1">
      <c r="A437" s="180" t="s">
        <v>998</v>
      </c>
      <c r="B437" s="7" t="s">
        <v>1020</v>
      </c>
      <c r="C437" s="7" t="s">
        <v>940</v>
      </c>
      <c r="D437" s="7" t="s">
        <v>1009</v>
      </c>
      <c r="E437" s="7" t="s">
        <v>1018</v>
      </c>
      <c r="F437" s="194"/>
      <c r="G437" s="4">
        <v>5.14</v>
      </c>
      <c r="H437" s="178">
        <v>75000</v>
      </c>
    </row>
    <row r="438" spans="1:8" ht="18" customHeight="1">
      <c r="A438" s="180" t="s">
        <v>998</v>
      </c>
      <c r="B438" s="7" t="s">
        <v>1020</v>
      </c>
      <c r="C438" s="7" t="s">
        <v>940</v>
      </c>
      <c r="D438" s="7" t="s">
        <v>1009</v>
      </c>
      <c r="E438" s="7" t="s">
        <v>1018</v>
      </c>
      <c r="F438" s="194"/>
      <c r="G438" s="4">
        <v>6.38</v>
      </c>
      <c r="H438" s="178">
        <v>75000</v>
      </c>
    </row>
    <row r="439" spans="1:8" ht="18" customHeight="1">
      <c r="A439" s="180" t="s">
        <v>998</v>
      </c>
      <c r="B439" s="7" t="s">
        <v>976</v>
      </c>
      <c r="C439" s="7" t="s">
        <v>976</v>
      </c>
      <c r="D439" s="7" t="s">
        <v>1004</v>
      </c>
      <c r="E439" s="7" t="s">
        <v>1030</v>
      </c>
      <c r="F439" s="194"/>
      <c r="G439" s="4">
        <v>8.1300000000000008</v>
      </c>
      <c r="H439" s="178">
        <v>75000</v>
      </c>
    </row>
    <row r="440" spans="1:8" ht="18" customHeight="1">
      <c r="A440" s="180" t="s">
        <v>998</v>
      </c>
      <c r="B440" s="7" t="s">
        <v>1020</v>
      </c>
      <c r="C440" s="7" t="s">
        <v>940</v>
      </c>
      <c r="D440" s="7" t="s">
        <v>1009</v>
      </c>
      <c r="E440" s="7" t="s">
        <v>1018</v>
      </c>
      <c r="F440" s="194"/>
      <c r="G440" s="4">
        <v>3.1</v>
      </c>
      <c r="H440" s="178">
        <v>75000</v>
      </c>
    </row>
    <row r="441" spans="1:8" ht="18" customHeight="1">
      <c r="A441" s="180" t="s">
        <v>998</v>
      </c>
      <c r="B441" s="7" t="s">
        <v>940</v>
      </c>
      <c r="C441" s="7" t="s">
        <v>940</v>
      </c>
      <c r="D441" s="7" t="s">
        <v>1016</v>
      </c>
      <c r="E441" s="7" t="s">
        <v>1017</v>
      </c>
      <c r="F441" s="194"/>
      <c r="G441" s="4">
        <v>6.79</v>
      </c>
      <c r="H441" s="178">
        <v>75000</v>
      </c>
    </row>
    <row r="442" spans="1:8" ht="18" customHeight="1">
      <c r="A442" s="180" t="s">
        <v>998</v>
      </c>
      <c r="B442" s="7" t="s">
        <v>976</v>
      </c>
      <c r="C442" s="7" t="s">
        <v>976</v>
      </c>
      <c r="D442" s="7" t="s">
        <v>1035</v>
      </c>
      <c r="E442" s="7" t="s">
        <v>1036</v>
      </c>
      <c r="F442" s="194"/>
      <c r="G442" s="4">
        <v>3.15</v>
      </c>
      <c r="H442" s="178">
        <v>75000</v>
      </c>
    </row>
    <row r="443" spans="1:8" ht="18" customHeight="1">
      <c r="A443" s="180" t="s">
        <v>998</v>
      </c>
      <c r="B443" s="7" t="s">
        <v>1037</v>
      </c>
      <c r="C443" s="7" t="s">
        <v>940</v>
      </c>
      <c r="D443" s="7" t="s">
        <v>1009</v>
      </c>
      <c r="E443" s="7" t="s">
        <v>1038</v>
      </c>
      <c r="F443" s="194"/>
      <c r="G443" s="4">
        <v>6.96</v>
      </c>
      <c r="H443" s="178">
        <v>75000</v>
      </c>
    </row>
    <row r="444" spans="1:8" ht="18" customHeight="1">
      <c r="A444" s="180" t="s">
        <v>998</v>
      </c>
      <c r="B444" s="7" t="s">
        <v>976</v>
      </c>
      <c r="C444" s="7" t="s">
        <v>976</v>
      </c>
      <c r="D444" s="7" t="s">
        <v>1039</v>
      </c>
      <c r="E444" s="7" t="s">
        <v>1040</v>
      </c>
      <c r="F444" s="194"/>
      <c r="G444" s="4">
        <v>7.78</v>
      </c>
      <c r="H444" s="178">
        <v>75000</v>
      </c>
    </row>
    <row r="445" spans="1:8" ht="18" customHeight="1">
      <c r="A445" s="180" t="s">
        <v>998</v>
      </c>
      <c r="B445" s="7" t="s">
        <v>976</v>
      </c>
      <c r="C445" s="7" t="s">
        <v>976</v>
      </c>
      <c r="D445" s="7" t="s">
        <v>1039</v>
      </c>
      <c r="E445" s="7" t="s">
        <v>1040</v>
      </c>
      <c r="F445" s="194"/>
      <c r="G445" s="4">
        <v>7.72</v>
      </c>
      <c r="H445" s="178">
        <v>75000</v>
      </c>
    </row>
    <row r="446" spans="1:8" ht="18" customHeight="1">
      <c r="A446" s="180" t="s">
        <v>998</v>
      </c>
      <c r="B446" s="7" t="s">
        <v>976</v>
      </c>
      <c r="C446" s="7" t="s">
        <v>976</v>
      </c>
      <c r="D446" s="7" t="s">
        <v>1041</v>
      </c>
      <c r="E446" s="7" t="s">
        <v>965</v>
      </c>
      <c r="F446" s="194"/>
      <c r="G446" s="4">
        <v>7.75</v>
      </c>
      <c r="H446" s="178">
        <v>75000</v>
      </c>
    </row>
    <row r="447" spans="1:8" ht="18" customHeight="1">
      <c r="A447" s="180" t="s">
        <v>998</v>
      </c>
      <c r="B447" s="7" t="s">
        <v>1037</v>
      </c>
      <c r="C447" s="7" t="s">
        <v>940</v>
      </c>
      <c r="D447" s="7" t="s">
        <v>1009</v>
      </c>
      <c r="E447" s="7" t="s">
        <v>1038</v>
      </c>
      <c r="F447" s="194"/>
      <c r="G447" s="4">
        <v>8.9700000000000006</v>
      </c>
      <c r="H447" s="178">
        <v>75000</v>
      </c>
    </row>
    <row r="448" spans="1:8" ht="18" customHeight="1">
      <c r="A448" s="180" t="s">
        <v>998</v>
      </c>
      <c r="B448" s="7" t="s">
        <v>1037</v>
      </c>
      <c r="C448" s="7" t="s">
        <v>940</v>
      </c>
      <c r="D448" s="7" t="s">
        <v>1009</v>
      </c>
      <c r="E448" s="7" t="s">
        <v>1038</v>
      </c>
      <c r="F448" s="194"/>
      <c r="G448" s="4">
        <v>6.62</v>
      </c>
      <c r="H448" s="178">
        <v>75000</v>
      </c>
    </row>
    <row r="449" spans="1:8" ht="18" customHeight="1">
      <c r="A449" s="180" t="s">
        <v>998</v>
      </c>
      <c r="B449" s="7" t="s">
        <v>976</v>
      </c>
      <c r="C449" s="7" t="s">
        <v>976</v>
      </c>
      <c r="D449" s="7" t="s">
        <v>1004</v>
      </c>
      <c r="E449" s="7" t="s">
        <v>1027</v>
      </c>
      <c r="F449" s="194"/>
      <c r="G449" s="4">
        <v>5.54</v>
      </c>
      <c r="H449" s="178">
        <v>75000</v>
      </c>
    </row>
    <row r="450" spans="1:8" ht="18" customHeight="1">
      <c r="A450" s="180" t="s">
        <v>998</v>
      </c>
      <c r="B450" s="7" t="s">
        <v>940</v>
      </c>
      <c r="C450" s="7" t="s">
        <v>940</v>
      </c>
      <c r="D450" s="7" t="s">
        <v>1004</v>
      </c>
      <c r="E450" s="7" t="s">
        <v>1042</v>
      </c>
      <c r="F450" s="194"/>
      <c r="G450" s="4">
        <v>7.7</v>
      </c>
      <c r="H450" s="178">
        <v>75000</v>
      </c>
    </row>
    <row r="451" spans="1:8" ht="18" customHeight="1">
      <c r="A451" s="180" t="s">
        <v>998</v>
      </c>
      <c r="B451" s="7" t="s">
        <v>976</v>
      </c>
      <c r="C451" s="7" t="s">
        <v>976</v>
      </c>
      <c r="D451" s="7" t="s">
        <v>1004</v>
      </c>
      <c r="E451" s="7" t="s">
        <v>1030</v>
      </c>
      <c r="F451" s="194"/>
      <c r="G451" s="4">
        <v>6.17</v>
      </c>
      <c r="H451" s="178">
        <v>75000</v>
      </c>
    </row>
    <row r="452" spans="1:8" ht="18" customHeight="1">
      <c r="A452" s="180" t="s">
        <v>998</v>
      </c>
      <c r="B452" s="7" t="s">
        <v>976</v>
      </c>
      <c r="C452" s="7" t="s">
        <v>976</v>
      </c>
      <c r="D452" s="7" t="s">
        <v>1004</v>
      </c>
      <c r="E452" s="7" t="s">
        <v>1030</v>
      </c>
      <c r="F452" s="194"/>
      <c r="G452" s="4">
        <v>5.82</v>
      </c>
      <c r="H452" s="178">
        <v>75000</v>
      </c>
    </row>
    <row r="453" spans="1:8" ht="18" customHeight="1">
      <c r="A453" s="180" t="s">
        <v>998</v>
      </c>
      <c r="B453" s="7" t="s">
        <v>940</v>
      </c>
      <c r="C453" s="7" t="s">
        <v>940</v>
      </c>
      <c r="D453" s="7" t="s">
        <v>1004</v>
      </c>
      <c r="E453" s="7" t="s">
        <v>1042</v>
      </c>
      <c r="F453" s="194"/>
      <c r="G453" s="4">
        <v>7.82</v>
      </c>
      <c r="H453" s="178">
        <v>75000</v>
      </c>
    </row>
    <row r="454" spans="1:8" ht="18" customHeight="1">
      <c r="A454" s="180" t="s">
        <v>998</v>
      </c>
      <c r="B454" s="7" t="s">
        <v>976</v>
      </c>
      <c r="C454" s="7" t="s">
        <v>976</v>
      </c>
      <c r="D454" s="7" t="s">
        <v>1004</v>
      </c>
      <c r="E454" s="7" t="s">
        <v>1030</v>
      </c>
      <c r="F454" s="194"/>
      <c r="G454" s="4">
        <v>7.1</v>
      </c>
      <c r="H454" s="178">
        <v>75000</v>
      </c>
    </row>
    <row r="455" spans="1:8" ht="18" customHeight="1">
      <c r="A455" s="180" t="s">
        <v>998</v>
      </c>
      <c r="B455" s="7" t="s">
        <v>976</v>
      </c>
      <c r="C455" s="7" t="s">
        <v>976</v>
      </c>
      <c r="D455" s="7" t="s">
        <v>1004</v>
      </c>
      <c r="E455" s="7" t="s">
        <v>1030</v>
      </c>
      <c r="F455" s="194"/>
      <c r="G455" s="4">
        <v>8.14</v>
      </c>
      <c r="H455" s="178">
        <v>75000</v>
      </c>
    </row>
    <row r="456" spans="1:8" ht="18" customHeight="1">
      <c r="A456" s="180" t="s">
        <v>998</v>
      </c>
      <c r="B456" s="7" t="s">
        <v>975</v>
      </c>
      <c r="C456" s="7" t="s">
        <v>976</v>
      </c>
      <c r="D456" s="7" t="s">
        <v>1043</v>
      </c>
      <c r="E456" s="7" t="s">
        <v>1012</v>
      </c>
      <c r="F456" s="194"/>
      <c r="G456" s="4">
        <v>5.43</v>
      </c>
      <c r="H456" s="178">
        <v>75000</v>
      </c>
    </row>
    <row r="457" spans="1:8" ht="18" customHeight="1">
      <c r="A457" s="180" t="s">
        <v>998</v>
      </c>
      <c r="B457" s="7" t="s">
        <v>975</v>
      </c>
      <c r="C457" s="7" t="s">
        <v>976</v>
      </c>
      <c r="D457" s="7" t="s">
        <v>1043</v>
      </c>
      <c r="E457" s="7" t="s">
        <v>1012</v>
      </c>
      <c r="F457" s="194"/>
      <c r="G457" s="4">
        <v>5.73</v>
      </c>
      <c r="H457" s="178">
        <v>75000</v>
      </c>
    </row>
    <row r="458" spans="1:8" ht="18" customHeight="1">
      <c r="A458" s="180" t="s">
        <v>998</v>
      </c>
      <c r="B458" s="7" t="s">
        <v>1037</v>
      </c>
      <c r="C458" s="7" t="s">
        <v>940</v>
      </c>
      <c r="D458" s="7" t="s">
        <v>1009</v>
      </c>
      <c r="E458" s="7" t="s">
        <v>1038</v>
      </c>
      <c r="F458" s="194"/>
      <c r="G458" s="4">
        <v>6.63</v>
      </c>
      <c r="H458" s="178">
        <v>75000</v>
      </c>
    </row>
    <row r="459" spans="1:8" ht="18" customHeight="1">
      <c r="A459" s="180" t="s">
        <v>998</v>
      </c>
      <c r="B459" s="7" t="s">
        <v>975</v>
      </c>
      <c r="C459" s="7" t="s">
        <v>976</v>
      </c>
      <c r="D459" s="7" t="s">
        <v>1043</v>
      </c>
      <c r="E459" s="7" t="s">
        <v>914</v>
      </c>
      <c r="F459" s="194"/>
      <c r="G459" s="4">
        <v>6.51</v>
      </c>
      <c r="H459" s="178">
        <v>75000</v>
      </c>
    </row>
    <row r="460" spans="1:8" ht="18" customHeight="1">
      <c r="A460" s="180" t="s">
        <v>998</v>
      </c>
      <c r="B460" s="7" t="s">
        <v>976</v>
      </c>
      <c r="C460" s="7" t="s">
        <v>976</v>
      </c>
      <c r="D460" s="7" t="s">
        <v>1035</v>
      </c>
      <c r="E460" s="7" t="s">
        <v>1036</v>
      </c>
      <c r="F460" s="194"/>
      <c r="G460" s="4">
        <v>8.14</v>
      </c>
      <c r="H460" s="178">
        <v>75000</v>
      </c>
    </row>
    <row r="461" spans="1:8" ht="18" customHeight="1">
      <c r="A461" s="180" t="s">
        <v>998</v>
      </c>
      <c r="B461" s="7" t="s">
        <v>1044</v>
      </c>
      <c r="C461" s="7" t="s">
        <v>940</v>
      </c>
      <c r="D461" s="7" t="s">
        <v>1009</v>
      </c>
      <c r="E461" s="7" t="s">
        <v>1045</v>
      </c>
      <c r="F461" s="194"/>
      <c r="G461" s="4">
        <v>8.85</v>
      </c>
      <c r="H461" s="178">
        <v>75000</v>
      </c>
    </row>
    <row r="462" spans="1:8" ht="18" customHeight="1">
      <c r="A462" s="180" t="s">
        <v>998</v>
      </c>
      <c r="B462" s="7" t="s">
        <v>976</v>
      </c>
      <c r="C462" s="7" t="s">
        <v>976</v>
      </c>
      <c r="D462" s="7" t="s">
        <v>1046</v>
      </c>
      <c r="E462" s="7" t="s">
        <v>914</v>
      </c>
      <c r="F462" s="194"/>
      <c r="G462" s="4">
        <v>8.7200000000000006</v>
      </c>
      <c r="H462" s="178">
        <v>75000</v>
      </c>
    </row>
    <row r="463" spans="1:8" ht="18" customHeight="1">
      <c r="A463" s="180" t="s">
        <v>998</v>
      </c>
      <c r="B463" s="7" t="s">
        <v>976</v>
      </c>
      <c r="C463" s="7" t="s">
        <v>976</v>
      </c>
      <c r="D463" s="7" t="s">
        <v>1047</v>
      </c>
      <c r="E463" s="7" t="s">
        <v>1048</v>
      </c>
      <c r="F463" s="194"/>
      <c r="G463" s="4">
        <v>4.9000000000000004</v>
      </c>
      <c r="H463" s="178">
        <v>75000</v>
      </c>
    </row>
    <row r="464" spans="1:8" ht="18" customHeight="1">
      <c r="A464" s="180" t="s">
        <v>998</v>
      </c>
      <c r="B464" s="7" t="s">
        <v>940</v>
      </c>
      <c r="C464" s="7" t="s">
        <v>940</v>
      </c>
      <c r="D464" s="7" t="s">
        <v>1049</v>
      </c>
      <c r="E464" s="7" t="s">
        <v>1000</v>
      </c>
      <c r="F464" s="194"/>
      <c r="G464" s="4">
        <v>8.26</v>
      </c>
      <c r="H464" s="178">
        <v>75000</v>
      </c>
    </row>
    <row r="465" spans="1:8" ht="18" customHeight="1">
      <c r="A465" s="180" t="s">
        <v>998</v>
      </c>
      <c r="B465" s="7" t="s">
        <v>940</v>
      </c>
      <c r="C465" s="7" t="s">
        <v>940</v>
      </c>
      <c r="D465" s="7" t="s">
        <v>979</v>
      </c>
      <c r="E465" s="7" t="s">
        <v>1050</v>
      </c>
      <c r="F465" s="194"/>
      <c r="G465" s="4">
        <v>6.6</v>
      </c>
      <c r="H465" s="178">
        <v>75000</v>
      </c>
    </row>
    <row r="466" spans="1:8" ht="18" customHeight="1">
      <c r="A466" s="180" t="s">
        <v>998</v>
      </c>
      <c r="B466" s="7" t="s">
        <v>940</v>
      </c>
      <c r="C466" s="7" t="s">
        <v>940</v>
      </c>
      <c r="D466" s="7" t="s">
        <v>979</v>
      </c>
      <c r="E466" s="7" t="s">
        <v>1050</v>
      </c>
      <c r="F466" s="194"/>
      <c r="G466" s="4">
        <v>6.52</v>
      </c>
      <c r="H466" s="178">
        <v>75000</v>
      </c>
    </row>
    <row r="467" spans="1:8" ht="18" customHeight="1">
      <c r="A467" s="180" t="s">
        <v>998</v>
      </c>
      <c r="B467" s="7" t="s">
        <v>940</v>
      </c>
      <c r="C467" s="7" t="s">
        <v>940</v>
      </c>
      <c r="D467" s="7" t="s">
        <v>979</v>
      </c>
      <c r="E467" s="7" t="s">
        <v>1050</v>
      </c>
      <c r="F467" s="194"/>
      <c r="G467" s="4">
        <v>6.42</v>
      </c>
      <c r="H467" s="178">
        <v>75000</v>
      </c>
    </row>
    <row r="468" spans="1:8" ht="18" customHeight="1">
      <c r="A468" s="180" t="s">
        <v>998</v>
      </c>
      <c r="B468" s="7" t="s">
        <v>940</v>
      </c>
      <c r="C468" s="7" t="s">
        <v>940</v>
      </c>
      <c r="D468" s="7" t="s">
        <v>979</v>
      </c>
      <c r="E468" s="7" t="s">
        <v>1050</v>
      </c>
      <c r="F468" s="194"/>
      <c r="G468" s="4">
        <v>7.03</v>
      </c>
      <c r="H468" s="178">
        <v>75000</v>
      </c>
    </row>
    <row r="469" spans="1:8" ht="18" customHeight="1">
      <c r="A469" s="180" t="s">
        <v>998</v>
      </c>
      <c r="B469" s="7" t="s">
        <v>976</v>
      </c>
      <c r="C469" s="7" t="s">
        <v>976</v>
      </c>
      <c r="D469" s="7" t="s">
        <v>979</v>
      </c>
      <c r="E469" s="7" t="s">
        <v>965</v>
      </c>
      <c r="F469" s="194"/>
      <c r="G469" s="4">
        <v>7.93</v>
      </c>
      <c r="H469" s="178">
        <v>75000</v>
      </c>
    </row>
    <row r="470" spans="1:8" ht="18" customHeight="1">
      <c r="A470" s="180" t="s">
        <v>998</v>
      </c>
      <c r="B470" s="7" t="s">
        <v>976</v>
      </c>
      <c r="C470" s="7" t="s">
        <v>976</v>
      </c>
      <c r="D470" s="7" t="s">
        <v>979</v>
      </c>
      <c r="E470" s="7" t="s">
        <v>965</v>
      </c>
      <c r="F470" s="194"/>
      <c r="G470" s="4">
        <v>7.91</v>
      </c>
      <c r="H470" s="178">
        <v>75000</v>
      </c>
    </row>
    <row r="471" spans="1:8" ht="18" customHeight="1">
      <c r="A471" s="180" t="s">
        <v>998</v>
      </c>
      <c r="B471" s="7" t="s">
        <v>976</v>
      </c>
      <c r="C471" s="7" t="s">
        <v>976</v>
      </c>
      <c r="D471" s="7" t="s">
        <v>979</v>
      </c>
      <c r="E471" s="7" t="s">
        <v>965</v>
      </c>
      <c r="F471" s="194"/>
      <c r="G471" s="4">
        <v>7.96</v>
      </c>
      <c r="H471" s="178">
        <v>75000</v>
      </c>
    </row>
    <row r="472" spans="1:8" ht="18" customHeight="1">
      <c r="A472" s="180" t="s">
        <v>998</v>
      </c>
      <c r="B472" s="7" t="s">
        <v>976</v>
      </c>
      <c r="C472" s="7" t="s">
        <v>976</v>
      </c>
      <c r="D472" s="7" t="s">
        <v>990</v>
      </c>
      <c r="E472" s="7" t="s">
        <v>1028</v>
      </c>
      <c r="F472" s="194"/>
      <c r="G472" s="4">
        <v>1.863</v>
      </c>
      <c r="H472" s="178">
        <v>75000</v>
      </c>
    </row>
    <row r="473" spans="1:8" ht="18" customHeight="1">
      <c r="A473" s="180" t="s">
        <v>998</v>
      </c>
      <c r="B473" s="7" t="s">
        <v>976</v>
      </c>
      <c r="C473" s="7" t="s">
        <v>976</v>
      </c>
      <c r="D473" s="7" t="s">
        <v>990</v>
      </c>
      <c r="E473" s="7" t="s">
        <v>1028</v>
      </c>
      <c r="F473" s="194"/>
      <c r="G473" s="4">
        <v>1.8640000000000001</v>
      </c>
      <c r="H473" s="178">
        <v>75000</v>
      </c>
    </row>
    <row r="474" spans="1:8" ht="18" customHeight="1">
      <c r="A474" s="180" t="s">
        <v>998</v>
      </c>
      <c r="B474" s="7" t="s">
        <v>976</v>
      </c>
      <c r="C474" s="7" t="s">
        <v>976</v>
      </c>
      <c r="D474" s="7" t="s">
        <v>990</v>
      </c>
      <c r="E474" s="7" t="s">
        <v>1028</v>
      </c>
      <c r="F474" s="194"/>
      <c r="G474" s="4">
        <v>1.863</v>
      </c>
      <c r="H474" s="178">
        <v>75000</v>
      </c>
    </row>
    <row r="475" spans="1:8" ht="18" customHeight="1">
      <c r="A475" s="180" t="s">
        <v>998</v>
      </c>
      <c r="B475" s="7" t="s">
        <v>976</v>
      </c>
      <c r="C475" s="7" t="s">
        <v>976</v>
      </c>
      <c r="D475" s="7" t="s">
        <v>990</v>
      </c>
      <c r="E475" s="7" t="s">
        <v>1028</v>
      </c>
      <c r="F475" s="194"/>
      <c r="G475" s="4">
        <v>1.843</v>
      </c>
      <c r="H475" s="178">
        <v>75000</v>
      </c>
    </row>
    <row r="476" spans="1:8" ht="18" customHeight="1">
      <c r="A476" s="180" t="s">
        <v>998</v>
      </c>
      <c r="B476" s="7" t="s">
        <v>976</v>
      </c>
      <c r="C476" s="7" t="s">
        <v>976</v>
      </c>
      <c r="D476" s="7" t="s">
        <v>990</v>
      </c>
      <c r="E476" s="7" t="s">
        <v>1028</v>
      </c>
      <c r="F476" s="194"/>
      <c r="G476" s="4">
        <v>1.843</v>
      </c>
      <c r="H476" s="178">
        <v>75000</v>
      </c>
    </row>
    <row r="477" spans="1:8" ht="18" customHeight="1">
      <c r="A477" s="180" t="s">
        <v>998</v>
      </c>
      <c r="B477" s="7" t="s">
        <v>976</v>
      </c>
      <c r="C477" s="7" t="s">
        <v>976</v>
      </c>
      <c r="D477" s="7" t="s">
        <v>990</v>
      </c>
      <c r="E477" s="7" t="s">
        <v>1028</v>
      </c>
      <c r="F477" s="194"/>
      <c r="G477" s="4">
        <v>1.8440000000000001</v>
      </c>
      <c r="H477" s="178">
        <v>75000</v>
      </c>
    </row>
    <row r="478" spans="1:8" ht="18" customHeight="1">
      <c r="A478" s="180" t="s">
        <v>998</v>
      </c>
      <c r="B478" s="7" t="s">
        <v>976</v>
      </c>
      <c r="C478" s="7" t="s">
        <v>976</v>
      </c>
      <c r="D478" s="7" t="s">
        <v>1051</v>
      </c>
      <c r="E478" s="7" t="s">
        <v>1052</v>
      </c>
      <c r="F478" s="194"/>
      <c r="G478" s="4">
        <v>6.94</v>
      </c>
      <c r="H478" s="178">
        <v>75000</v>
      </c>
    </row>
    <row r="479" spans="1:8" ht="18" customHeight="1">
      <c r="A479" s="180" t="s">
        <v>998</v>
      </c>
      <c r="B479" s="7" t="s">
        <v>1014</v>
      </c>
      <c r="C479" s="7" t="s">
        <v>1014</v>
      </c>
      <c r="D479" s="7" t="s">
        <v>867</v>
      </c>
      <c r="E479" s="7" t="s">
        <v>1015</v>
      </c>
      <c r="F479" s="194"/>
      <c r="G479" s="4">
        <v>6.14</v>
      </c>
      <c r="H479" s="178">
        <v>75000</v>
      </c>
    </row>
    <row r="480" spans="1:8" ht="18" customHeight="1">
      <c r="A480" s="180" t="s">
        <v>998</v>
      </c>
      <c r="B480" s="7" t="s">
        <v>1014</v>
      </c>
      <c r="C480" s="7" t="s">
        <v>1014</v>
      </c>
      <c r="D480" s="7" t="s">
        <v>867</v>
      </c>
      <c r="E480" s="7" t="s">
        <v>1015</v>
      </c>
      <c r="F480" s="194"/>
      <c r="G480" s="4">
        <v>6.15</v>
      </c>
      <c r="H480" s="178">
        <v>75000</v>
      </c>
    </row>
    <row r="481" spans="1:8" ht="18" customHeight="1">
      <c r="A481" s="180" t="s">
        <v>998</v>
      </c>
      <c r="B481" s="7" t="s">
        <v>976</v>
      </c>
      <c r="C481" s="7" t="s">
        <v>976</v>
      </c>
      <c r="D481" s="7" t="s">
        <v>1039</v>
      </c>
      <c r="E481" s="7" t="s">
        <v>1012</v>
      </c>
      <c r="F481" s="194"/>
      <c r="G481" s="4">
        <v>7.83</v>
      </c>
      <c r="H481" s="178">
        <v>75000</v>
      </c>
    </row>
    <row r="482" spans="1:8" ht="18" customHeight="1">
      <c r="A482" s="180" t="s">
        <v>998</v>
      </c>
      <c r="B482" s="7" t="s">
        <v>976</v>
      </c>
      <c r="C482" s="7" t="s">
        <v>976</v>
      </c>
      <c r="D482" s="7" t="s">
        <v>1039</v>
      </c>
      <c r="E482" s="7" t="s">
        <v>1012</v>
      </c>
      <c r="F482" s="194"/>
      <c r="G482" s="4">
        <v>7.79</v>
      </c>
      <c r="H482" s="178">
        <v>75000</v>
      </c>
    </row>
    <row r="483" spans="1:8" ht="18" customHeight="1">
      <c r="A483" s="180" t="s">
        <v>998</v>
      </c>
      <c r="B483" s="7" t="s">
        <v>976</v>
      </c>
      <c r="C483" s="7" t="s">
        <v>976</v>
      </c>
      <c r="D483" s="7" t="s">
        <v>1039</v>
      </c>
      <c r="E483" s="7" t="s">
        <v>1012</v>
      </c>
      <c r="F483" s="194"/>
      <c r="G483" s="4">
        <v>7.56</v>
      </c>
      <c r="H483" s="178">
        <v>75000</v>
      </c>
    </row>
    <row r="484" spans="1:8" ht="18" customHeight="1">
      <c r="A484" s="180" t="s">
        <v>998</v>
      </c>
      <c r="B484" s="7" t="s">
        <v>976</v>
      </c>
      <c r="C484" s="7" t="s">
        <v>976</v>
      </c>
      <c r="D484" s="7" t="s">
        <v>1039</v>
      </c>
      <c r="E484" s="7" t="s">
        <v>1012</v>
      </c>
      <c r="F484" s="194"/>
      <c r="G484" s="4">
        <v>7.78</v>
      </c>
      <c r="H484" s="178">
        <v>75000</v>
      </c>
    </row>
    <row r="485" spans="1:8" ht="18" customHeight="1">
      <c r="A485" s="180" t="s">
        <v>998</v>
      </c>
      <c r="B485" s="7" t="s">
        <v>1044</v>
      </c>
      <c r="C485" s="7" t="s">
        <v>940</v>
      </c>
      <c r="D485" s="7" t="s">
        <v>1009</v>
      </c>
      <c r="E485" s="7" t="s">
        <v>1053</v>
      </c>
      <c r="F485" s="194"/>
      <c r="G485" s="4">
        <v>5.66</v>
      </c>
      <c r="H485" s="178">
        <v>75000</v>
      </c>
    </row>
    <row r="486" spans="1:8" ht="18" customHeight="1">
      <c r="A486" s="180" t="s">
        <v>998</v>
      </c>
      <c r="B486" s="7" t="s">
        <v>976</v>
      </c>
      <c r="C486" s="7" t="s">
        <v>976</v>
      </c>
      <c r="D486" s="7" t="s">
        <v>1054</v>
      </c>
      <c r="E486" s="7" t="s">
        <v>914</v>
      </c>
      <c r="F486" s="194"/>
      <c r="G486" s="4">
        <v>9</v>
      </c>
      <c r="H486" s="178">
        <v>75000</v>
      </c>
    </row>
    <row r="487" spans="1:8" ht="18" customHeight="1">
      <c r="A487" s="180" t="s">
        <v>998</v>
      </c>
      <c r="B487" s="7" t="s">
        <v>976</v>
      </c>
      <c r="C487" s="7" t="s">
        <v>976</v>
      </c>
      <c r="D487" s="7" t="s">
        <v>1054</v>
      </c>
      <c r="E487" s="7" t="s">
        <v>914</v>
      </c>
      <c r="F487" s="194"/>
      <c r="G487" s="4">
        <v>8.9700000000000006</v>
      </c>
      <c r="H487" s="178">
        <v>75000</v>
      </c>
    </row>
    <row r="488" spans="1:8" ht="18" customHeight="1">
      <c r="A488" s="180" t="s">
        <v>998</v>
      </c>
      <c r="B488" s="7" t="s">
        <v>976</v>
      </c>
      <c r="C488" s="7" t="s">
        <v>976</v>
      </c>
      <c r="D488" s="7" t="s">
        <v>1004</v>
      </c>
      <c r="E488" s="7" t="s">
        <v>1027</v>
      </c>
      <c r="F488" s="194"/>
      <c r="G488" s="4">
        <v>8.65</v>
      </c>
      <c r="H488" s="178">
        <v>75000</v>
      </c>
    </row>
    <row r="489" spans="1:8" ht="18" customHeight="1">
      <c r="A489" s="180" t="s">
        <v>998</v>
      </c>
      <c r="B489" s="7" t="s">
        <v>976</v>
      </c>
      <c r="C489" s="7" t="s">
        <v>976</v>
      </c>
      <c r="D489" s="7" t="s">
        <v>1004</v>
      </c>
      <c r="E489" s="7" t="s">
        <v>1027</v>
      </c>
      <c r="F489" s="194"/>
      <c r="G489" s="4">
        <v>8.84</v>
      </c>
      <c r="H489" s="178">
        <v>75000</v>
      </c>
    </row>
    <row r="490" spans="1:8" ht="18" customHeight="1">
      <c r="A490" s="180" t="s">
        <v>998</v>
      </c>
      <c r="B490" s="7" t="s">
        <v>976</v>
      </c>
      <c r="C490" s="7" t="s">
        <v>976</v>
      </c>
      <c r="D490" s="7" t="s">
        <v>1004</v>
      </c>
      <c r="E490" s="7" t="s">
        <v>1027</v>
      </c>
      <c r="F490" s="194"/>
      <c r="G490" s="4">
        <v>9.0500000000000007</v>
      </c>
      <c r="H490" s="178">
        <v>75000</v>
      </c>
    </row>
    <row r="491" spans="1:8" ht="18" customHeight="1">
      <c r="A491" s="180" t="s">
        <v>998</v>
      </c>
      <c r="B491" s="7" t="s">
        <v>976</v>
      </c>
      <c r="C491" s="7" t="s">
        <v>976</v>
      </c>
      <c r="D491" s="7" t="s">
        <v>1004</v>
      </c>
      <c r="E491" s="7" t="s">
        <v>1027</v>
      </c>
      <c r="F491" s="194"/>
      <c r="G491" s="4">
        <v>9.7899999999999991</v>
      </c>
      <c r="H491" s="178">
        <v>75000</v>
      </c>
    </row>
    <row r="492" spans="1:8" ht="18" customHeight="1">
      <c r="A492" s="180" t="s">
        <v>998</v>
      </c>
      <c r="B492" s="7" t="s">
        <v>976</v>
      </c>
      <c r="C492" s="7" t="s">
        <v>976</v>
      </c>
      <c r="D492" s="7" t="s">
        <v>1004</v>
      </c>
      <c r="E492" s="7" t="s">
        <v>1027</v>
      </c>
      <c r="F492" s="194"/>
      <c r="G492" s="4">
        <v>9.6999999999999993</v>
      </c>
      <c r="H492" s="178">
        <v>75000</v>
      </c>
    </row>
    <row r="493" spans="1:8" ht="18" customHeight="1">
      <c r="A493" s="180" t="s">
        <v>998</v>
      </c>
      <c r="B493" s="7" t="s">
        <v>976</v>
      </c>
      <c r="C493" s="7" t="s">
        <v>976</v>
      </c>
      <c r="D493" s="7" t="s">
        <v>1004</v>
      </c>
      <c r="E493" s="7" t="s">
        <v>1027</v>
      </c>
      <c r="F493" s="194"/>
      <c r="G493" s="4">
        <v>9.23</v>
      </c>
      <c r="H493" s="178">
        <v>75000</v>
      </c>
    </row>
    <row r="494" spans="1:8" ht="18" customHeight="1">
      <c r="A494" s="180" t="s">
        <v>998</v>
      </c>
      <c r="B494" s="7" t="s">
        <v>976</v>
      </c>
      <c r="C494" s="7" t="s">
        <v>976</v>
      </c>
      <c r="D494" s="7" t="s">
        <v>1004</v>
      </c>
      <c r="E494" s="7" t="s">
        <v>1027</v>
      </c>
      <c r="F494" s="194"/>
      <c r="G494" s="4">
        <v>9.7799999999999994</v>
      </c>
      <c r="H494" s="178">
        <v>75000</v>
      </c>
    </row>
    <row r="495" spans="1:8" ht="18" customHeight="1">
      <c r="A495" s="180" t="s">
        <v>998</v>
      </c>
      <c r="B495" s="7" t="s">
        <v>976</v>
      </c>
      <c r="C495" s="7" t="s">
        <v>976</v>
      </c>
      <c r="D495" s="7" t="s">
        <v>1004</v>
      </c>
      <c r="E495" s="7" t="s">
        <v>1027</v>
      </c>
      <c r="F495" s="194"/>
      <c r="G495" s="4">
        <v>9.65</v>
      </c>
      <c r="H495" s="178">
        <v>75000</v>
      </c>
    </row>
    <row r="496" spans="1:8" ht="18" customHeight="1">
      <c r="A496" s="180" t="s">
        <v>998</v>
      </c>
      <c r="B496" s="7" t="s">
        <v>976</v>
      </c>
      <c r="C496" s="7" t="s">
        <v>976</v>
      </c>
      <c r="D496" s="7" t="s">
        <v>1054</v>
      </c>
      <c r="E496" s="7" t="s">
        <v>1055</v>
      </c>
      <c r="F496" s="194"/>
      <c r="G496" s="4">
        <v>10.01</v>
      </c>
      <c r="H496" s="178">
        <v>75000</v>
      </c>
    </row>
    <row r="497" spans="1:8" ht="18" customHeight="1">
      <c r="A497" s="180" t="s">
        <v>998</v>
      </c>
      <c r="B497" s="7" t="s">
        <v>976</v>
      </c>
      <c r="C497" s="7" t="s">
        <v>976</v>
      </c>
      <c r="D497" s="7" t="s">
        <v>1039</v>
      </c>
      <c r="E497" s="7" t="s">
        <v>1040</v>
      </c>
      <c r="F497" s="194"/>
      <c r="G497" s="4">
        <v>7.84</v>
      </c>
      <c r="H497" s="178">
        <v>75000</v>
      </c>
    </row>
    <row r="498" spans="1:8" ht="18" customHeight="1">
      <c r="A498" s="180" t="s">
        <v>998</v>
      </c>
      <c r="B498" s="7" t="s">
        <v>940</v>
      </c>
      <c r="C498" s="7" t="s">
        <v>940</v>
      </c>
      <c r="D498" s="7" t="s">
        <v>1016</v>
      </c>
      <c r="E498" s="7" t="s">
        <v>1017</v>
      </c>
      <c r="F498" s="194"/>
      <c r="G498" s="4">
        <v>6.59</v>
      </c>
      <c r="H498" s="178">
        <v>75000</v>
      </c>
    </row>
    <row r="499" spans="1:8" ht="18" customHeight="1">
      <c r="A499" s="180" t="s">
        <v>998</v>
      </c>
      <c r="B499" s="7" t="s">
        <v>940</v>
      </c>
      <c r="C499" s="7" t="s">
        <v>940</v>
      </c>
      <c r="D499" s="7" t="s">
        <v>1016</v>
      </c>
      <c r="E499" s="7" t="s">
        <v>1017</v>
      </c>
      <c r="F499" s="194"/>
      <c r="G499" s="4">
        <v>8.6199999999999992</v>
      </c>
      <c r="H499" s="178">
        <v>75000</v>
      </c>
    </row>
    <row r="500" spans="1:8" ht="18" customHeight="1">
      <c r="A500" s="180" t="s">
        <v>998</v>
      </c>
      <c r="B500" s="7" t="s">
        <v>976</v>
      </c>
      <c r="C500" s="7" t="s">
        <v>976</v>
      </c>
      <c r="D500" s="7" t="s">
        <v>1009</v>
      </c>
      <c r="E500" s="7" t="s">
        <v>1056</v>
      </c>
      <c r="F500" s="194"/>
      <c r="G500" s="4">
        <v>5.37</v>
      </c>
      <c r="H500" s="178">
        <v>75000</v>
      </c>
    </row>
    <row r="501" spans="1:8" ht="18" customHeight="1">
      <c r="A501" s="180" t="s">
        <v>998</v>
      </c>
      <c r="B501" s="7" t="s">
        <v>976</v>
      </c>
      <c r="C501" s="7" t="s">
        <v>976</v>
      </c>
      <c r="D501" s="7" t="s">
        <v>1009</v>
      </c>
      <c r="E501" s="7" t="s">
        <v>1056</v>
      </c>
      <c r="F501" s="194"/>
      <c r="G501" s="4">
        <v>5.34</v>
      </c>
      <c r="H501" s="178">
        <v>75000</v>
      </c>
    </row>
    <row r="502" spans="1:8" ht="18" customHeight="1">
      <c r="A502" s="180" t="s">
        <v>998</v>
      </c>
      <c r="B502" s="7" t="s">
        <v>940</v>
      </c>
      <c r="C502" s="7" t="s">
        <v>940</v>
      </c>
      <c r="D502" s="7" t="s">
        <v>994</v>
      </c>
      <c r="E502" s="7" t="s">
        <v>1057</v>
      </c>
      <c r="F502" s="194"/>
      <c r="G502" s="4">
        <v>6.87</v>
      </c>
      <c r="H502" s="178">
        <v>75000</v>
      </c>
    </row>
    <row r="503" spans="1:8" ht="18" customHeight="1">
      <c r="A503" s="180" t="s">
        <v>998</v>
      </c>
      <c r="B503" s="7" t="s">
        <v>976</v>
      </c>
      <c r="C503" s="7" t="s">
        <v>976</v>
      </c>
      <c r="D503" s="7" t="s">
        <v>1016</v>
      </c>
      <c r="E503" s="7" t="s">
        <v>1058</v>
      </c>
      <c r="F503" s="194"/>
      <c r="G503" s="4">
        <v>5.9</v>
      </c>
      <c r="H503" s="178">
        <v>75000</v>
      </c>
    </row>
    <row r="504" spans="1:8" ht="18" customHeight="1">
      <c r="A504" s="180" t="s">
        <v>998</v>
      </c>
      <c r="B504" s="7" t="s">
        <v>976</v>
      </c>
      <c r="C504" s="7" t="s">
        <v>976</v>
      </c>
      <c r="D504" s="7" t="s">
        <v>1016</v>
      </c>
      <c r="E504" s="7" t="s">
        <v>1058</v>
      </c>
      <c r="F504" s="194"/>
      <c r="G504" s="4">
        <v>5.77</v>
      </c>
      <c r="H504" s="178">
        <v>75000</v>
      </c>
    </row>
    <row r="505" spans="1:8" ht="18" customHeight="1">
      <c r="A505" s="180" t="s">
        <v>998</v>
      </c>
      <c r="B505" s="7" t="s">
        <v>1044</v>
      </c>
      <c r="C505" s="7" t="s">
        <v>940</v>
      </c>
      <c r="D505" s="7" t="s">
        <v>1009</v>
      </c>
      <c r="E505" s="7" t="s">
        <v>1059</v>
      </c>
      <c r="F505" s="194"/>
      <c r="G505" s="4">
        <v>8.07</v>
      </c>
      <c r="H505" s="178">
        <v>75000</v>
      </c>
    </row>
    <row r="506" spans="1:8" ht="18" customHeight="1">
      <c r="A506" s="180" t="s">
        <v>998</v>
      </c>
      <c r="B506" s="7" t="s">
        <v>969</v>
      </c>
      <c r="C506" s="7" t="s">
        <v>970</v>
      </c>
      <c r="D506" s="7" t="s">
        <v>979</v>
      </c>
      <c r="E506" s="7" t="s">
        <v>1060</v>
      </c>
      <c r="F506" s="194"/>
      <c r="G506" s="4">
        <v>8.94</v>
      </c>
      <c r="H506" s="178">
        <v>75000</v>
      </c>
    </row>
    <row r="507" spans="1:8" ht="18" customHeight="1">
      <c r="A507" s="180" t="s">
        <v>998</v>
      </c>
      <c r="B507" s="7" t="s">
        <v>969</v>
      </c>
      <c r="C507" s="7" t="s">
        <v>970</v>
      </c>
      <c r="D507" s="7" t="s">
        <v>979</v>
      </c>
      <c r="E507" s="7" t="s">
        <v>1060</v>
      </c>
      <c r="F507" s="194"/>
      <c r="G507" s="4">
        <v>9.07</v>
      </c>
      <c r="H507" s="178">
        <v>75000</v>
      </c>
    </row>
    <row r="508" spans="1:8" ht="18" customHeight="1">
      <c r="A508" s="180" t="s">
        <v>998</v>
      </c>
      <c r="B508" s="7" t="s">
        <v>988</v>
      </c>
      <c r="C508" s="7" t="s">
        <v>985</v>
      </c>
      <c r="D508" s="7" t="s">
        <v>1047</v>
      </c>
      <c r="E508" s="7" t="s">
        <v>1061</v>
      </c>
      <c r="F508" s="194"/>
      <c r="G508" s="4">
        <v>6.09</v>
      </c>
      <c r="H508" s="178">
        <v>75000</v>
      </c>
    </row>
    <row r="509" spans="1:8" ht="18" customHeight="1">
      <c r="A509" s="180" t="s">
        <v>998</v>
      </c>
      <c r="B509" s="7" t="s">
        <v>988</v>
      </c>
      <c r="C509" s="7" t="s">
        <v>985</v>
      </c>
      <c r="D509" s="7" t="s">
        <v>1047</v>
      </c>
      <c r="E509" s="7" t="s">
        <v>1061</v>
      </c>
      <c r="F509" s="194"/>
      <c r="G509" s="4">
        <v>6.39</v>
      </c>
      <c r="H509" s="178">
        <v>75000</v>
      </c>
    </row>
    <row r="510" spans="1:8" ht="18" customHeight="1">
      <c r="A510" s="180" t="s">
        <v>998</v>
      </c>
      <c r="B510" s="7" t="s">
        <v>988</v>
      </c>
      <c r="C510" s="7" t="s">
        <v>985</v>
      </c>
      <c r="D510" s="7" t="s">
        <v>1047</v>
      </c>
      <c r="E510" s="7" t="s">
        <v>1061</v>
      </c>
      <c r="F510" s="194"/>
      <c r="G510" s="4">
        <v>6.53</v>
      </c>
      <c r="H510" s="178">
        <v>75000</v>
      </c>
    </row>
    <row r="511" spans="1:8" ht="18" customHeight="1">
      <c r="A511" s="180" t="s">
        <v>998</v>
      </c>
      <c r="B511" s="7" t="s">
        <v>969</v>
      </c>
      <c r="C511" s="7" t="s">
        <v>970</v>
      </c>
      <c r="D511" s="7" t="s">
        <v>979</v>
      </c>
      <c r="E511" s="7" t="s">
        <v>1062</v>
      </c>
      <c r="F511" s="194"/>
      <c r="G511" s="4">
        <v>5.45</v>
      </c>
      <c r="H511" s="178">
        <v>75000</v>
      </c>
    </row>
    <row r="512" spans="1:8" ht="18" customHeight="1">
      <c r="A512" s="180" t="s">
        <v>998</v>
      </c>
      <c r="B512" s="7" t="s">
        <v>975</v>
      </c>
      <c r="C512" s="7" t="s">
        <v>976</v>
      </c>
      <c r="D512" s="7" t="s">
        <v>1002</v>
      </c>
      <c r="E512" s="7" t="s">
        <v>1012</v>
      </c>
      <c r="F512" s="194"/>
      <c r="G512" s="4">
        <v>7.05</v>
      </c>
      <c r="H512" s="178">
        <v>75000</v>
      </c>
    </row>
    <row r="513" spans="1:8" ht="18" customHeight="1">
      <c r="A513" s="180" t="s">
        <v>998</v>
      </c>
      <c r="B513" s="7" t="s">
        <v>976</v>
      </c>
      <c r="C513" s="7" t="s">
        <v>976</v>
      </c>
      <c r="D513" s="7" t="s">
        <v>1046</v>
      </c>
      <c r="E513" s="7" t="s">
        <v>1040</v>
      </c>
      <c r="F513" s="194"/>
      <c r="G513" s="4">
        <v>7.54</v>
      </c>
      <c r="H513" s="178">
        <v>75000</v>
      </c>
    </row>
    <row r="514" spans="1:8" ht="18" customHeight="1">
      <c r="A514" s="180" t="s">
        <v>998</v>
      </c>
      <c r="B514" s="7" t="s">
        <v>976</v>
      </c>
      <c r="C514" s="7" t="s">
        <v>976</v>
      </c>
      <c r="D514" s="7" t="s">
        <v>1039</v>
      </c>
      <c r="E514" s="7" t="s">
        <v>1040</v>
      </c>
      <c r="F514" s="194"/>
      <c r="G514" s="4">
        <v>7.16</v>
      </c>
      <c r="H514" s="178">
        <v>75000</v>
      </c>
    </row>
    <row r="515" spans="1:8" ht="18" customHeight="1">
      <c r="A515" s="180" t="s">
        <v>998</v>
      </c>
      <c r="B515" s="7" t="s">
        <v>976</v>
      </c>
      <c r="C515" s="7" t="s">
        <v>976</v>
      </c>
      <c r="D515" s="7" t="s">
        <v>1039</v>
      </c>
      <c r="E515" s="7" t="s">
        <v>1040</v>
      </c>
      <c r="F515" s="194"/>
      <c r="G515" s="4">
        <v>6.14</v>
      </c>
      <c r="H515" s="178">
        <v>75000</v>
      </c>
    </row>
    <row r="516" spans="1:8" ht="18" customHeight="1">
      <c r="A516" s="180" t="s">
        <v>998</v>
      </c>
      <c r="B516" s="7" t="s">
        <v>976</v>
      </c>
      <c r="C516" s="7" t="s">
        <v>976</v>
      </c>
      <c r="D516" s="7" t="s">
        <v>1063</v>
      </c>
      <c r="E516" s="7" t="s">
        <v>965</v>
      </c>
      <c r="F516" s="194"/>
      <c r="G516" s="4">
        <v>8.59</v>
      </c>
      <c r="H516" s="178">
        <v>75000</v>
      </c>
    </row>
    <row r="517" spans="1:8" ht="18" customHeight="1">
      <c r="A517" s="180" t="s">
        <v>998</v>
      </c>
      <c r="B517" s="7" t="s">
        <v>976</v>
      </c>
      <c r="C517" s="7" t="s">
        <v>976</v>
      </c>
      <c r="D517" s="7" t="s">
        <v>1046</v>
      </c>
      <c r="E517" s="7" t="s">
        <v>965</v>
      </c>
      <c r="F517" s="194"/>
      <c r="G517" s="4">
        <v>8.52</v>
      </c>
      <c r="H517" s="178">
        <v>75000</v>
      </c>
    </row>
    <row r="518" spans="1:8" ht="18" customHeight="1">
      <c r="A518" s="180" t="s">
        <v>998</v>
      </c>
      <c r="B518" s="7" t="s">
        <v>976</v>
      </c>
      <c r="C518" s="7" t="s">
        <v>976</v>
      </c>
      <c r="D518" s="7" t="s">
        <v>1009</v>
      </c>
      <c r="E518" s="7" t="s">
        <v>1056</v>
      </c>
      <c r="F518" s="194"/>
      <c r="G518" s="4">
        <v>5.64</v>
      </c>
      <c r="H518" s="178">
        <v>75000</v>
      </c>
    </row>
    <row r="519" spans="1:8" ht="18" customHeight="1">
      <c r="A519" s="180" t="s">
        <v>998</v>
      </c>
      <c r="B519" s="7" t="s">
        <v>1008</v>
      </c>
      <c r="C519" s="7" t="s">
        <v>1008</v>
      </c>
      <c r="D519" s="7" t="s">
        <v>979</v>
      </c>
      <c r="E519" s="7" t="s">
        <v>1015</v>
      </c>
      <c r="F519" s="194"/>
      <c r="G519" s="4">
        <v>9.8800000000000008</v>
      </c>
      <c r="H519" s="178">
        <v>75000</v>
      </c>
    </row>
    <row r="520" spans="1:8" ht="18" customHeight="1">
      <c r="A520" s="180" t="s">
        <v>998</v>
      </c>
      <c r="B520" s="7" t="s">
        <v>1008</v>
      </c>
      <c r="C520" s="7" t="s">
        <v>1008</v>
      </c>
      <c r="D520" s="7" t="s">
        <v>979</v>
      </c>
      <c r="E520" s="7" t="s">
        <v>1015</v>
      </c>
      <c r="F520" s="194"/>
      <c r="G520" s="4">
        <v>9.8699999999999992</v>
      </c>
      <c r="H520" s="178">
        <v>75000</v>
      </c>
    </row>
    <row r="521" spans="1:8" ht="18" customHeight="1">
      <c r="A521" s="180" t="s">
        <v>998</v>
      </c>
      <c r="B521" s="7" t="s">
        <v>1008</v>
      </c>
      <c r="C521" s="7" t="s">
        <v>1008</v>
      </c>
      <c r="D521" s="7" t="s">
        <v>979</v>
      </c>
      <c r="E521" s="7" t="s">
        <v>1015</v>
      </c>
      <c r="F521" s="194"/>
      <c r="G521" s="4">
        <v>9.93</v>
      </c>
      <c r="H521" s="178">
        <v>75000</v>
      </c>
    </row>
    <row r="522" spans="1:8" ht="18" customHeight="1">
      <c r="A522" s="180" t="s">
        <v>998</v>
      </c>
      <c r="B522" s="7" t="s">
        <v>976</v>
      </c>
      <c r="C522" s="7" t="s">
        <v>976</v>
      </c>
      <c r="D522" s="7" t="s">
        <v>1004</v>
      </c>
      <c r="E522" s="7" t="s">
        <v>1064</v>
      </c>
      <c r="F522" s="194"/>
      <c r="G522" s="4">
        <v>6.17</v>
      </c>
      <c r="H522" s="178">
        <v>75000</v>
      </c>
    </row>
    <row r="523" spans="1:8" ht="18" customHeight="1">
      <c r="A523" s="180" t="s">
        <v>998</v>
      </c>
      <c r="B523" s="7" t="s">
        <v>976</v>
      </c>
      <c r="C523" s="7" t="s">
        <v>976</v>
      </c>
      <c r="D523" s="7" t="s">
        <v>1004</v>
      </c>
      <c r="E523" s="7" t="s">
        <v>1064</v>
      </c>
      <c r="F523" s="194"/>
      <c r="G523" s="4">
        <v>6.47</v>
      </c>
      <c r="H523" s="178">
        <v>75000</v>
      </c>
    </row>
    <row r="524" spans="1:8" ht="18" customHeight="1">
      <c r="A524" s="180" t="s">
        <v>998</v>
      </c>
      <c r="B524" s="7" t="s">
        <v>976</v>
      </c>
      <c r="C524" s="7" t="s">
        <v>976</v>
      </c>
      <c r="D524" s="7" t="s">
        <v>1054</v>
      </c>
      <c r="E524" s="7" t="s">
        <v>1065</v>
      </c>
      <c r="F524" s="194"/>
      <c r="G524" s="4">
        <v>8.4600000000000009</v>
      </c>
      <c r="H524" s="178">
        <v>75000</v>
      </c>
    </row>
    <row r="525" spans="1:8" ht="18" customHeight="1">
      <c r="A525" s="180" t="s">
        <v>998</v>
      </c>
      <c r="B525" s="7" t="s">
        <v>976</v>
      </c>
      <c r="C525" s="7" t="s">
        <v>976</v>
      </c>
      <c r="D525" s="7" t="s">
        <v>1046</v>
      </c>
      <c r="E525" s="7" t="s">
        <v>1066</v>
      </c>
      <c r="F525" s="194"/>
      <c r="G525" s="4">
        <v>9.1199999999999992</v>
      </c>
      <c r="H525" s="178">
        <v>75000</v>
      </c>
    </row>
    <row r="526" spans="1:8" ht="18" customHeight="1">
      <c r="A526" s="180" t="s">
        <v>998</v>
      </c>
      <c r="B526" s="7" t="s">
        <v>976</v>
      </c>
      <c r="C526" s="7" t="s">
        <v>976</v>
      </c>
      <c r="D526" s="7" t="s">
        <v>1054</v>
      </c>
      <c r="E526" s="7" t="s">
        <v>914</v>
      </c>
      <c r="F526" s="194"/>
      <c r="G526" s="4">
        <v>7.69</v>
      </c>
      <c r="H526" s="178">
        <v>75000</v>
      </c>
    </row>
    <row r="527" spans="1:8" ht="18" customHeight="1">
      <c r="A527" s="180" t="s">
        <v>998</v>
      </c>
      <c r="B527" s="7" t="s">
        <v>976</v>
      </c>
      <c r="C527" s="7" t="s">
        <v>976</v>
      </c>
      <c r="D527" s="7" t="s">
        <v>1039</v>
      </c>
      <c r="E527" s="7" t="s">
        <v>1040</v>
      </c>
      <c r="F527" s="194"/>
      <c r="G527" s="4">
        <v>7.02</v>
      </c>
      <c r="H527" s="178">
        <v>75000</v>
      </c>
    </row>
    <row r="528" spans="1:8" ht="18" customHeight="1">
      <c r="A528" s="180" t="s">
        <v>998</v>
      </c>
      <c r="B528" s="7" t="s">
        <v>976</v>
      </c>
      <c r="C528" s="7" t="s">
        <v>976</v>
      </c>
      <c r="D528" s="7" t="s">
        <v>1039</v>
      </c>
      <c r="E528" s="7" t="s">
        <v>1040</v>
      </c>
      <c r="F528" s="194"/>
      <c r="G528" s="4">
        <v>6.12</v>
      </c>
      <c r="H528" s="178">
        <v>75000</v>
      </c>
    </row>
    <row r="529" spans="1:8" ht="18" customHeight="1">
      <c r="A529" s="180" t="s">
        <v>998</v>
      </c>
      <c r="B529" s="7" t="s">
        <v>976</v>
      </c>
      <c r="C529" s="7" t="s">
        <v>976</v>
      </c>
      <c r="D529" s="7" t="s">
        <v>1039</v>
      </c>
      <c r="E529" s="7" t="s">
        <v>1040</v>
      </c>
      <c r="F529" s="194"/>
      <c r="G529" s="4">
        <v>6.36</v>
      </c>
      <c r="H529" s="178">
        <v>75000</v>
      </c>
    </row>
    <row r="530" spans="1:8" ht="18" customHeight="1">
      <c r="A530" s="180" t="s">
        <v>998</v>
      </c>
      <c r="B530" s="7" t="s">
        <v>976</v>
      </c>
      <c r="C530" s="7" t="s">
        <v>976</v>
      </c>
      <c r="D530" s="7" t="s">
        <v>1004</v>
      </c>
      <c r="E530" s="7" t="s">
        <v>1027</v>
      </c>
      <c r="F530" s="194"/>
      <c r="G530" s="4">
        <v>8.7899999999999991</v>
      </c>
      <c r="H530" s="178">
        <v>75000</v>
      </c>
    </row>
    <row r="531" spans="1:8" ht="18" customHeight="1">
      <c r="A531" s="180" t="s">
        <v>998</v>
      </c>
      <c r="B531" s="7" t="s">
        <v>976</v>
      </c>
      <c r="C531" s="7" t="s">
        <v>976</v>
      </c>
      <c r="D531" s="7" t="s">
        <v>1004</v>
      </c>
      <c r="E531" s="7" t="s">
        <v>1027</v>
      </c>
      <c r="F531" s="194"/>
      <c r="G531" s="4">
        <v>8.99</v>
      </c>
      <c r="H531" s="178">
        <v>75000</v>
      </c>
    </row>
    <row r="532" spans="1:8" ht="18" customHeight="1">
      <c r="A532" s="180" t="s">
        <v>998</v>
      </c>
      <c r="B532" s="7" t="s">
        <v>1008</v>
      </c>
      <c r="C532" s="7" t="s">
        <v>1008</v>
      </c>
      <c r="D532" s="7" t="s">
        <v>1009</v>
      </c>
      <c r="E532" s="7" t="s">
        <v>962</v>
      </c>
      <c r="F532" s="194"/>
      <c r="G532" s="4">
        <v>10.15</v>
      </c>
      <c r="H532" s="178">
        <v>75000</v>
      </c>
    </row>
    <row r="533" spans="1:8" ht="18" customHeight="1">
      <c r="A533" s="180" t="s">
        <v>998</v>
      </c>
      <c r="B533" s="7" t="s">
        <v>976</v>
      </c>
      <c r="C533" s="7" t="s">
        <v>976</v>
      </c>
      <c r="D533" s="7" t="s">
        <v>1004</v>
      </c>
      <c r="E533" s="7" t="s">
        <v>1027</v>
      </c>
      <c r="F533" s="194"/>
      <c r="G533" s="4">
        <v>9.58</v>
      </c>
      <c r="H533" s="178">
        <v>75000</v>
      </c>
    </row>
    <row r="534" spans="1:8" ht="18" customHeight="1">
      <c r="A534" s="180" t="s">
        <v>998</v>
      </c>
      <c r="B534" s="7" t="s">
        <v>976</v>
      </c>
      <c r="C534" s="7" t="s">
        <v>976</v>
      </c>
      <c r="D534" s="7" t="s">
        <v>1004</v>
      </c>
      <c r="E534" s="7" t="s">
        <v>1027</v>
      </c>
      <c r="F534" s="194"/>
      <c r="G534" s="4">
        <v>9</v>
      </c>
      <c r="H534" s="178">
        <v>75000</v>
      </c>
    </row>
    <row r="535" spans="1:8" ht="18" customHeight="1">
      <c r="A535" s="180" t="s">
        <v>998</v>
      </c>
      <c r="B535" s="7" t="s">
        <v>976</v>
      </c>
      <c r="C535" s="7" t="s">
        <v>976</v>
      </c>
      <c r="D535" s="7" t="s">
        <v>1004</v>
      </c>
      <c r="E535" s="7" t="s">
        <v>1027</v>
      </c>
      <c r="F535" s="194"/>
      <c r="G535" s="4">
        <v>9.61</v>
      </c>
      <c r="H535" s="178">
        <v>75000</v>
      </c>
    </row>
    <row r="536" spans="1:8" ht="18" customHeight="1">
      <c r="A536" s="180" t="s">
        <v>998</v>
      </c>
      <c r="B536" s="7" t="s">
        <v>976</v>
      </c>
      <c r="C536" s="7" t="s">
        <v>976</v>
      </c>
      <c r="D536" s="7" t="s">
        <v>1067</v>
      </c>
      <c r="E536" s="7" t="s">
        <v>1068</v>
      </c>
      <c r="F536" s="194"/>
      <c r="G536" s="4">
        <v>7.27</v>
      </c>
      <c r="H536" s="178">
        <v>75000</v>
      </c>
    </row>
    <row r="537" spans="1:8" ht="18" customHeight="1">
      <c r="A537" s="180" t="s">
        <v>998</v>
      </c>
      <c r="B537" s="7" t="s">
        <v>976</v>
      </c>
      <c r="C537" s="7" t="s">
        <v>976</v>
      </c>
      <c r="D537" s="7" t="s">
        <v>1039</v>
      </c>
      <c r="E537" s="7" t="s">
        <v>1069</v>
      </c>
      <c r="F537" s="194"/>
      <c r="G537" s="4">
        <v>7.82</v>
      </c>
      <c r="H537" s="178">
        <v>75000</v>
      </c>
    </row>
    <row r="538" spans="1:8" ht="18" customHeight="1">
      <c r="A538" s="180" t="s">
        <v>998</v>
      </c>
      <c r="B538" s="7" t="s">
        <v>969</v>
      </c>
      <c r="C538" s="7" t="s">
        <v>970</v>
      </c>
      <c r="D538" s="7" t="s">
        <v>961</v>
      </c>
      <c r="E538" s="7" t="s">
        <v>926</v>
      </c>
      <c r="F538" s="194"/>
      <c r="G538" s="4">
        <v>7.8</v>
      </c>
      <c r="H538" s="178">
        <v>75000</v>
      </c>
    </row>
    <row r="539" spans="1:8" ht="18" customHeight="1">
      <c r="A539" s="180" t="s">
        <v>998</v>
      </c>
      <c r="B539" s="7" t="s">
        <v>1044</v>
      </c>
      <c r="C539" s="7" t="s">
        <v>985</v>
      </c>
      <c r="D539" s="7" t="s">
        <v>1009</v>
      </c>
      <c r="E539" s="7" t="s">
        <v>1059</v>
      </c>
      <c r="F539" s="194"/>
      <c r="G539" s="4">
        <v>7.65</v>
      </c>
      <c r="H539" s="178">
        <v>75000</v>
      </c>
    </row>
    <row r="540" spans="1:8" ht="18" customHeight="1">
      <c r="A540" s="180" t="s">
        <v>998</v>
      </c>
      <c r="B540" s="7" t="s">
        <v>969</v>
      </c>
      <c r="C540" s="7" t="s">
        <v>970</v>
      </c>
      <c r="D540" s="7" t="s">
        <v>961</v>
      </c>
      <c r="E540" s="7" t="s">
        <v>926</v>
      </c>
      <c r="F540" s="194"/>
      <c r="G540" s="4">
        <v>8</v>
      </c>
      <c r="H540" s="178">
        <v>75000</v>
      </c>
    </row>
    <row r="541" spans="1:8" ht="18" customHeight="1">
      <c r="A541" s="180" t="s">
        <v>998</v>
      </c>
      <c r="B541" s="7" t="s">
        <v>969</v>
      </c>
      <c r="C541" s="7" t="s">
        <v>970</v>
      </c>
      <c r="D541" s="7" t="s">
        <v>1002</v>
      </c>
      <c r="E541" s="7" t="s">
        <v>872</v>
      </c>
      <c r="F541" s="194"/>
      <c r="G541" s="4">
        <v>6.81</v>
      </c>
      <c r="H541" s="178">
        <v>75000</v>
      </c>
    </row>
    <row r="542" spans="1:8" ht="18" customHeight="1">
      <c r="A542" s="180" t="s">
        <v>998</v>
      </c>
      <c r="B542" s="7" t="s">
        <v>976</v>
      </c>
      <c r="C542" s="7" t="s">
        <v>976</v>
      </c>
      <c r="D542" s="7" t="s">
        <v>1039</v>
      </c>
      <c r="E542" s="7" t="s">
        <v>1069</v>
      </c>
      <c r="F542" s="194"/>
      <c r="G542" s="4">
        <v>6.71</v>
      </c>
      <c r="H542" s="178">
        <v>75000</v>
      </c>
    </row>
    <row r="543" spans="1:8" ht="18" customHeight="1">
      <c r="A543" s="180" t="s">
        <v>998</v>
      </c>
      <c r="B543" s="7" t="s">
        <v>976</v>
      </c>
      <c r="C543" s="7" t="s">
        <v>976</v>
      </c>
      <c r="D543" s="7" t="s">
        <v>1039</v>
      </c>
      <c r="E543" s="7" t="s">
        <v>1069</v>
      </c>
      <c r="F543" s="194"/>
      <c r="G543" s="4">
        <v>7.83</v>
      </c>
      <c r="H543" s="178">
        <v>75000</v>
      </c>
    </row>
    <row r="544" spans="1:8" ht="18" customHeight="1">
      <c r="A544" s="180" t="s">
        <v>998</v>
      </c>
      <c r="B544" s="7" t="s">
        <v>976</v>
      </c>
      <c r="C544" s="7" t="s">
        <v>976</v>
      </c>
      <c r="D544" s="7" t="s">
        <v>1004</v>
      </c>
      <c r="E544" s="7" t="s">
        <v>1027</v>
      </c>
      <c r="F544" s="194"/>
      <c r="G544" s="4">
        <v>9.1199999999999992</v>
      </c>
      <c r="H544" s="178">
        <v>75000</v>
      </c>
    </row>
    <row r="545" spans="1:8" ht="18" customHeight="1">
      <c r="A545" s="180" t="s">
        <v>998</v>
      </c>
      <c r="B545" s="7" t="s">
        <v>1008</v>
      </c>
      <c r="C545" s="7" t="s">
        <v>1008</v>
      </c>
      <c r="D545" s="7" t="s">
        <v>1009</v>
      </c>
      <c r="E545" s="7" t="s">
        <v>962</v>
      </c>
      <c r="F545" s="194"/>
      <c r="G545" s="4">
        <v>9.9499999999999993</v>
      </c>
      <c r="H545" s="178">
        <v>75000</v>
      </c>
    </row>
    <row r="546" spans="1:8" ht="18" customHeight="1">
      <c r="A546" s="180" t="s">
        <v>998</v>
      </c>
      <c r="B546" s="7" t="s">
        <v>969</v>
      </c>
      <c r="C546" s="7" t="s">
        <v>970</v>
      </c>
      <c r="D546" s="7" t="s">
        <v>961</v>
      </c>
      <c r="E546" s="7" t="s">
        <v>926</v>
      </c>
      <c r="F546" s="194"/>
      <c r="G546" s="4">
        <v>12.6</v>
      </c>
      <c r="H546" s="178">
        <v>75000</v>
      </c>
    </row>
    <row r="547" spans="1:8" ht="18" customHeight="1">
      <c r="A547" s="180" t="s">
        <v>998</v>
      </c>
      <c r="B547" s="7" t="s">
        <v>969</v>
      </c>
      <c r="C547" s="7" t="s">
        <v>970</v>
      </c>
      <c r="D547" s="7" t="s">
        <v>1002</v>
      </c>
      <c r="E547" s="7" t="s">
        <v>872</v>
      </c>
      <c r="F547" s="194"/>
      <c r="G547" s="4">
        <v>12.29</v>
      </c>
      <c r="H547" s="178">
        <v>75000</v>
      </c>
    </row>
    <row r="548" spans="1:8" ht="18" customHeight="1">
      <c r="A548" s="180" t="s">
        <v>998</v>
      </c>
      <c r="B548" s="7" t="s">
        <v>976</v>
      </c>
      <c r="C548" s="7" t="s">
        <v>976</v>
      </c>
      <c r="D548" s="7" t="s">
        <v>1039</v>
      </c>
      <c r="E548" s="7" t="s">
        <v>1070</v>
      </c>
      <c r="F548" s="194"/>
      <c r="G548" s="4">
        <v>6.51</v>
      </c>
      <c r="H548" s="178">
        <v>75000</v>
      </c>
    </row>
    <row r="549" spans="1:8" ht="18" customHeight="1">
      <c r="A549" s="180" t="s">
        <v>998</v>
      </c>
      <c r="B549" s="7" t="s">
        <v>976</v>
      </c>
      <c r="C549" s="7" t="s">
        <v>976</v>
      </c>
      <c r="D549" s="7" t="s">
        <v>1071</v>
      </c>
      <c r="E549" s="7" t="s">
        <v>1072</v>
      </c>
      <c r="F549" s="194"/>
      <c r="G549" s="4">
        <v>5.85</v>
      </c>
      <c r="H549" s="178">
        <v>75000</v>
      </c>
    </row>
    <row r="550" spans="1:8" ht="18" customHeight="1">
      <c r="A550" s="180" t="s">
        <v>998</v>
      </c>
      <c r="B550" s="7" t="s">
        <v>976</v>
      </c>
      <c r="C550" s="7" t="s">
        <v>976</v>
      </c>
      <c r="D550" s="7" t="s">
        <v>1071</v>
      </c>
      <c r="E550" s="7" t="s">
        <v>1072</v>
      </c>
      <c r="F550" s="194"/>
      <c r="G550" s="4">
        <v>5.83</v>
      </c>
      <c r="H550" s="178">
        <v>75000</v>
      </c>
    </row>
    <row r="551" spans="1:8" ht="18" customHeight="1">
      <c r="A551" s="180" t="s">
        <v>998</v>
      </c>
      <c r="B551" s="7" t="s">
        <v>976</v>
      </c>
      <c r="C551" s="7" t="s">
        <v>976</v>
      </c>
      <c r="D551" s="7" t="s">
        <v>1067</v>
      </c>
      <c r="E551" s="7" t="s">
        <v>964</v>
      </c>
      <c r="F551" s="194"/>
      <c r="G551" s="4">
        <v>7.62</v>
      </c>
      <c r="H551" s="178">
        <v>75000</v>
      </c>
    </row>
    <row r="552" spans="1:8" ht="18" customHeight="1">
      <c r="A552" s="180" t="s">
        <v>998</v>
      </c>
      <c r="B552" s="7" t="s">
        <v>976</v>
      </c>
      <c r="C552" s="7" t="s">
        <v>976</v>
      </c>
      <c r="D552" s="7" t="s">
        <v>990</v>
      </c>
      <c r="E552" s="7" t="s">
        <v>1028</v>
      </c>
      <c r="F552" s="194"/>
      <c r="G552" s="4">
        <v>4.33</v>
      </c>
      <c r="H552" s="178">
        <v>75000</v>
      </c>
    </row>
    <row r="553" spans="1:8" ht="18" customHeight="1">
      <c r="A553" s="180" t="s">
        <v>998</v>
      </c>
      <c r="B553" s="7" t="s">
        <v>976</v>
      </c>
      <c r="C553" s="7" t="s">
        <v>976</v>
      </c>
      <c r="D553" s="7" t="s">
        <v>990</v>
      </c>
      <c r="E553" s="7" t="s">
        <v>1028</v>
      </c>
      <c r="F553" s="194"/>
      <c r="G553" s="4">
        <v>4.78</v>
      </c>
      <c r="H553" s="178">
        <v>75000</v>
      </c>
    </row>
    <row r="554" spans="1:8" ht="18" customHeight="1">
      <c r="A554" s="180" t="s">
        <v>998</v>
      </c>
      <c r="B554" s="7" t="s">
        <v>976</v>
      </c>
      <c r="C554" s="7" t="s">
        <v>976</v>
      </c>
      <c r="D554" s="7" t="s">
        <v>990</v>
      </c>
      <c r="E554" s="7" t="s">
        <v>1028</v>
      </c>
      <c r="F554" s="194"/>
      <c r="G554" s="4">
        <v>4.1399999999999997</v>
      </c>
      <c r="H554" s="178">
        <v>75000</v>
      </c>
    </row>
    <row r="555" spans="1:8" ht="18" customHeight="1">
      <c r="A555" s="180" t="s">
        <v>998</v>
      </c>
      <c r="B555" s="7" t="s">
        <v>976</v>
      </c>
      <c r="C555" s="7" t="s">
        <v>976</v>
      </c>
      <c r="D555" s="7" t="s">
        <v>990</v>
      </c>
      <c r="E555" s="7" t="s">
        <v>1028</v>
      </c>
      <c r="F555" s="194"/>
      <c r="G555" s="4">
        <v>3.85</v>
      </c>
      <c r="H555" s="178">
        <v>75000</v>
      </c>
    </row>
    <row r="556" spans="1:8" ht="18" customHeight="1">
      <c r="A556" s="180" t="s">
        <v>998</v>
      </c>
      <c r="B556" s="7" t="s">
        <v>976</v>
      </c>
      <c r="C556" s="7" t="s">
        <v>976</v>
      </c>
      <c r="D556" s="7" t="s">
        <v>1004</v>
      </c>
      <c r="E556" s="7" t="s">
        <v>1034</v>
      </c>
      <c r="F556" s="194"/>
      <c r="G556" s="4">
        <v>10.61</v>
      </c>
      <c r="H556" s="178">
        <v>75000</v>
      </c>
    </row>
    <row r="557" spans="1:8" ht="18" customHeight="1">
      <c r="A557" s="180" t="s">
        <v>998</v>
      </c>
      <c r="B557" s="7" t="s">
        <v>988</v>
      </c>
      <c r="C557" s="7" t="s">
        <v>985</v>
      </c>
      <c r="D557" s="7" t="s">
        <v>1073</v>
      </c>
      <c r="E557" s="7" t="s">
        <v>1074</v>
      </c>
      <c r="F557" s="194"/>
      <c r="G557" s="4">
        <v>5.76</v>
      </c>
      <c r="H557" s="178">
        <v>75000</v>
      </c>
    </row>
    <row r="558" spans="1:8" ht="18" customHeight="1">
      <c r="A558" s="180" t="s">
        <v>998</v>
      </c>
      <c r="B558" s="7" t="s">
        <v>988</v>
      </c>
      <c r="C558" s="7" t="s">
        <v>985</v>
      </c>
      <c r="D558" s="7" t="s">
        <v>1073</v>
      </c>
      <c r="E558" s="7" t="s">
        <v>1074</v>
      </c>
      <c r="F558" s="194"/>
      <c r="G558" s="4">
        <v>6.33</v>
      </c>
      <c r="H558" s="178">
        <v>75000</v>
      </c>
    </row>
    <row r="559" spans="1:8" ht="18" customHeight="1">
      <c r="A559" s="180" t="s">
        <v>998</v>
      </c>
      <c r="B559" s="7" t="s">
        <v>976</v>
      </c>
      <c r="C559" s="7" t="s">
        <v>976</v>
      </c>
      <c r="D559" s="7" t="s">
        <v>1073</v>
      </c>
      <c r="E559" s="7" t="s">
        <v>1036</v>
      </c>
      <c r="F559" s="194"/>
      <c r="G559" s="4">
        <v>5.55</v>
      </c>
      <c r="H559" s="178">
        <v>75000</v>
      </c>
    </row>
    <row r="560" spans="1:8" ht="18" customHeight="1">
      <c r="A560" s="180" t="s">
        <v>998</v>
      </c>
      <c r="B560" s="7" t="s">
        <v>976</v>
      </c>
      <c r="C560" s="7" t="s">
        <v>976</v>
      </c>
      <c r="D560" s="7" t="s">
        <v>1075</v>
      </c>
      <c r="E560" s="7" t="s">
        <v>1048</v>
      </c>
      <c r="F560" s="194"/>
      <c r="G560" s="4">
        <v>5.62</v>
      </c>
      <c r="H560" s="178">
        <v>75000</v>
      </c>
    </row>
    <row r="561" spans="1:8" ht="18" customHeight="1">
      <c r="A561" s="180" t="s">
        <v>998</v>
      </c>
      <c r="B561" s="7" t="s">
        <v>940</v>
      </c>
      <c r="C561" s="7" t="s">
        <v>940</v>
      </c>
      <c r="D561" s="7" t="s">
        <v>1076</v>
      </c>
      <c r="E561" s="7" t="s">
        <v>995</v>
      </c>
      <c r="F561" s="194"/>
      <c r="G561" s="4">
        <v>8.24</v>
      </c>
      <c r="H561" s="178">
        <v>75000</v>
      </c>
    </row>
    <row r="562" spans="1:8" ht="18" customHeight="1">
      <c r="A562" s="180" t="s">
        <v>998</v>
      </c>
      <c r="B562" s="7" t="s">
        <v>1077</v>
      </c>
      <c r="C562" s="7" t="s">
        <v>1078</v>
      </c>
      <c r="D562" s="7" t="s">
        <v>1079</v>
      </c>
      <c r="E562" s="7" t="s">
        <v>1080</v>
      </c>
      <c r="F562" s="194"/>
      <c r="G562" s="4">
        <v>4.87</v>
      </c>
      <c r="H562" s="178">
        <v>75000</v>
      </c>
    </row>
    <row r="563" spans="1:8" ht="18" customHeight="1">
      <c r="A563" s="180" t="s">
        <v>998</v>
      </c>
      <c r="B563" s="7" t="s">
        <v>1077</v>
      </c>
      <c r="C563" s="7" t="s">
        <v>1078</v>
      </c>
      <c r="D563" s="7" t="s">
        <v>1079</v>
      </c>
      <c r="E563" s="7" t="s">
        <v>1080</v>
      </c>
      <c r="F563" s="194"/>
      <c r="G563" s="4">
        <v>9.34</v>
      </c>
      <c r="H563" s="178">
        <v>75000</v>
      </c>
    </row>
    <row r="564" spans="1:8" ht="18" customHeight="1">
      <c r="A564" s="180" t="s">
        <v>998</v>
      </c>
      <c r="B564" s="7" t="s">
        <v>976</v>
      </c>
      <c r="C564" s="7" t="s">
        <v>976</v>
      </c>
      <c r="D564" s="7" t="s">
        <v>1075</v>
      </c>
      <c r="E564" s="7" t="s">
        <v>1081</v>
      </c>
      <c r="F564" s="194"/>
      <c r="G564" s="4">
        <v>5.83</v>
      </c>
      <c r="H564" s="178">
        <v>75000</v>
      </c>
    </row>
    <row r="565" spans="1:8" ht="18" customHeight="1">
      <c r="A565" s="180" t="s">
        <v>998</v>
      </c>
      <c r="B565" s="7" t="s">
        <v>976</v>
      </c>
      <c r="C565" s="7" t="s">
        <v>976</v>
      </c>
      <c r="D565" s="7" t="s">
        <v>1009</v>
      </c>
      <c r="E565" s="7" t="s">
        <v>865</v>
      </c>
      <c r="F565" s="194"/>
      <c r="G565" s="4">
        <v>5.51</v>
      </c>
      <c r="H565" s="178">
        <v>75000</v>
      </c>
    </row>
    <row r="566" spans="1:8" ht="18" customHeight="1">
      <c r="A566" s="180" t="s">
        <v>998</v>
      </c>
      <c r="B566" s="7" t="s">
        <v>976</v>
      </c>
      <c r="C566" s="7" t="s">
        <v>976</v>
      </c>
      <c r="D566" s="7" t="s">
        <v>1009</v>
      </c>
      <c r="E566" s="7" t="s">
        <v>865</v>
      </c>
      <c r="F566" s="194"/>
      <c r="G566" s="4">
        <v>5.78</v>
      </c>
      <c r="H566" s="178">
        <v>75000</v>
      </c>
    </row>
    <row r="567" spans="1:8" ht="18" customHeight="1">
      <c r="A567" s="180" t="s">
        <v>998</v>
      </c>
      <c r="B567" s="7" t="s">
        <v>976</v>
      </c>
      <c r="C567" s="7" t="s">
        <v>976</v>
      </c>
      <c r="D567" s="7" t="s">
        <v>1082</v>
      </c>
      <c r="E567" s="7" t="s">
        <v>1083</v>
      </c>
      <c r="F567" s="194"/>
      <c r="G567" s="4">
        <v>5.63</v>
      </c>
      <c r="H567" s="178">
        <v>75000</v>
      </c>
    </row>
    <row r="568" spans="1:8" ht="18" customHeight="1">
      <c r="A568" s="180" t="s">
        <v>998</v>
      </c>
      <c r="B568" s="7" t="s">
        <v>976</v>
      </c>
      <c r="C568" s="7" t="s">
        <v>976</v>
      </c>
      <c r="D568" s="7" t="s">
        <v>1082</v>
      </c>
      <c r="E568" s="7" t="s">
        <v>1083</v>
      </c>
      <c r="F568" s="194"/>
      <c r="G568" s="4">
        <v>5.66</v>
      </c>
      <c r="H568" s="178">
        <v>75000</v>
      </c>
    </row>
    <row r="569" spans="1:8" ht="18" customHeight="1">
      <c r="A569" s="180" t="s">
        <v>998</v>
      </c>
      <c r="B569" s="7" t="s">
        <v>976</v>
      </c>
      <c r="C569" s="7" t="s">
        <v>976</v>
      </c>
      <c r="D569" s="7" t="s">
        <v>1009</v>
      </c>
      <c r="E569" s="7" t="s">
        <v>1084</v>
      </c>
      <c r="F569" s="194"/>
      <c r="G569" s="4">
        <v>7.07</v>
      </c>
      <c r="H569" s="178">
        <v>75000</v>
      </c>
    </row>
    <row r="570" spans="1:8" ht="18" customHeight="1">
      <c r="A570" s="180" t="s">
        <v>998</v>
      </c>
      <c r="B570" s="7" t="s">
        <v>976</v>
      </c>
      <c r="C570" s="7" t="s">
        <v>976</v>
      </c>
      <c r="D570" s="7" t="s">
        <v>1009</v>
      </c>
      <c r="E570" s="7" t="s">
        <v>1084</v>
      </c>
      <c r="F570" s="194"/>
      <c r="G570" s="4">
        <v>6.96</v>
      </c>
      <c r="H570" s="178">
        <v>75000</v>
      </c>
    </row>
    <row r="571" spans="1:8" ht="18" customHeight="1">
      <c r="A571" s="180" t="s">
        <v>998</v>
      </c>
      <c r="B571" s="7" t="s">
        <v>1077</v>
      </c>
      <c r="C571" s="7" t="s">
        <v>1078</v>
      </c>
      <c r="D571" s="7" t="s">
        <v>1079</v>
      </c>
      <c r="E571" s="7" t="s">
        <v>1080</v>
      </c>
      <c r="F571" s="194"/>
      <c r="G571" s="4">
        <v>9.76</v>
      </c>
      <c r="H571" s="178">
        <v>75000</v>
      </c>
    </row>
    <row r="572" spans="1:8" ht="18" customHeight="1">
      <c r="A572" s="180" t="s">
        <v>998</v>
      </c>
      <c r="B572" s="7" t="s">
        <v>976</v>
      </c>
      <c r="C572" s="7" t="s">
        <v>976</v>
      </c>
      <c r="D572" s="7" t="s">
        <v>1085</v>
      </c>
      <c r="E572" s="7" t="s">
        <v>933</v>
      </c>
      <c r="F572" s="194"/>
      <c r="G572" s="4">
        <v>6.28</v>
      </c>
      <c r="H572" s="178">
        <v>75000</v>
      </c>
    </row>
    <row r="573" spans="1:8" ht="18" customHeight="1">
      <c r="A573" s="180" t="s">
        <v>998</v>
      </c>
      <c r="B573" s="7" t="s">
        <v>976</v>
      </c>
      <c r="C573" s="7" t="s">
        <v>976</v>
      </c>
      <c r="D573" s="7" t="s">
        <v>1009</v>
      </c>
      <c r="E573" s="7" t="s">
        <v>1048</v>
      </c>
      <c r="F573" s="194"/>
      <c r="G573" s="4">
        <v>4.59</v>
      </c>
      <c r="H573" s="178">
        <v>75000</v>
      </c>
    </row>
    <row r="574" spans="1:8" ht="18" customHeight="1">
      <c r="A574" s="180" t="s">
        <v>998</v>
      </c>
      <c r="B574" s="7" t="s">
        <v>976</v>
      </c>
      <c r="C574" s="7" t="s">
        <v>976</v>
      </c>
      <c r="D574" s="7" t="s">
        <v>1009</v>
      </c>
      <c r="E574" s="7" t="s">
        <v>1018</v>
      </c>
      <c r="F574" s="194"/>
      <c r="G574" s="4">
        <v>3.87</v>
      </c>
      <c r="H574" s="178">
        <v>75000</v>
      </c>
    </row>
    <row r="575" spans="1:8" ht="18" customHeight="1">
      <c r="A575" s="180" t="s">
        <v>998</v>
      </c>
      <c r="B575" s="7" t="s">
        <v>940</v>
      </c>
      <c r="C575" s="7" t="s">
        <v>940</v>
      </c>
      <c r="D575" s="7" t="s">
        <v>994</v>
      </c>
      <c r="E575" s="7" t="s">
        <v>1086</v>
      </c>
      <c r="F575" s="194"/>
      <c r="G575" s="4">
        <v>7.41</v>
      </c>
      <c r="H575" s="178">
        <v>75000</v>
      </c>
    </row>
    <row r="576" spans="1:8" ht="18" customHeight="1">
      <c r="A576" s="180" t="s">
        <v>998</v>
      </c>
      <c r="B576" s="7" t="s">
        <v>940</v>
      </c>
      <c r="C576" s="7" t="s">
        <v>940</v>
      </c>
      <c r="D576" s="7" t="s">
        <v>994</v>
      </c>
      <c r="E576" s="7" t="s">
        <v>1087</v>
      </c>
      <c r="F576" s="194"/>
      <c r="G576" s="4">
        <v>7.59</v>
      </c>
      <c r="H576" s="178">
        <v>75000</v>
      </c>
    </row>
    <row r="577" spans="1:8" ht="18" customHeight="1">
      <c r="A577" s="180" t="s">
        <v>998</v>
      </c>
      <c r="B577" s="7" t="s">
        <v>940</v>
      </c>
      <c r="C577" s="7" t="s">
        <v>940</v>
      </c>
      <c r="D577" s="7" t="s">
        <v>994</v>
      </c>
      <c r="E577" s="7" t="s">
        <v>1086</v>
      </c>
      <c r="F577" s="194"/>
      <c r="G577" s="4">
        <v>7.45</v>
      </c>
      <c r="H577" s="178">
        <v>75000</v>
      </c>
    </row>
    <row r="578" spans="1:8" ht="18" customHeight="1">
      <c r="A578" s="180" t="s">
        <v>998</v>
      </c>
      <c r="B578" s="7" t="s">
        <v>976</v>
      </c>
      <c r="C578" s="7" t="s">
        <v>976</v>
      </c>
      <c r="D578" s="7" t="s">
        <v>1004</v>
      </c>
      <c r="E578" s="7" t="s">
        <v>1027</v>
      </c>
      <c r="F578" s="194"/>
      <c r="G578" s="4">
        <v>8.8000000000000007</v>
      </c>
      <c r="H578" s="178">
        <v>75000</v>
      </c>
    </row>
    <row r="579" spans="1:8" ht="18" customHeight="1">
      <c r="A579" s="180" t="s">
        <v>998</v>
      </c>
      <c r="B579" s="7" t="s">
        <v>976</v>
      </c>
      <c r="C579" s="7" t="s">
        <v>976</v>
      </c>
      <c r="D579" s="7" t="s">
        <v>1082</v>
      </c>
      <c r="E579" s="7" t="s">
        <v>1048</v>
      </c>
      <c r="F579" s="194"/>
      <c r="G579" s="4">
        <v>5.48</v>
      </c>
      <c r="H579" s="178">
        <v>75000</v>
      </c>
    </row>
    <row r="580" spans="1:8" ht="18" customHeight="1">
      <c r="A580" s="180" t="s">
        <v>998</v>
      </c>
      <c r="B580" s="7" t="s">
        <v>976</v>
      </c>
      <c r="C580" s="7" t="s">
        <v>976</v>
      </c>
      <c r="D580" s="7" t="s">
        <v>994</v>
      </c>
      <c r="E580" s="7" t="s">
        <v>1088</v>
      </c>
      <c r="F580" s="194"/>
      <c r="G580" s="4">
        <v>6.55</v>
      </c>
      <c r="H580" s="178">
        <v>75000</v>
      </c>
    </row>
    <row r="581" spans="1:8" ht="18" customHeight="1">
      <c r="A581" s="180" t="s">
        <v>998</v>
      </c>
      <c r="B581" s="7" t="s">
        <v>976</v>
      </c>
      <c r="C581" s="7" t="s">
        <v>976</v>
      </c>
      <c r="D581" s="7" t="s">
        <v>994</v>
      </c>
      <c r="E581" s="7" t="s">
        <v>1088</v>
      </c>
      <c r="F581" s="194"/>
      <c r="G581" s="4">
        <v>6.66</v>
      </c>
      <c r="H581" s="178">
        <v>75000</v>
      </c>
    </row>
    <row r="582" spans="1:8" ht="18" customHeight="1">
      <c r="A582" s="180" t="s">
        <v>998</v>
      </c>
      <c r="B582" s="7" t="s">
        <v>976</v>
      </c>
      <c r="C582" s="7" t="s">
        <v>976</v>
      </c>
      <c r="D582" s="7" t="s">
        <v>994</v>
      </c>
      <c r="E582" s="7" t="s">
        <v>1088</v>
      </c>
      <c r="F582" s="194"/>
      <c r="G582" s="4">
        <v>6.72</v>
      </c>
      <c r="H582" s="178">
        <v>75000</v>
      </c>
    </row>
    <row r="583" spans="1:8" ht="18" customHeight="1">
      <c r="A583" s="180" t="s">
        <v>998</v>
      </c>
      <c r="B583" s="7" t="s">
        <v>1089</v>
      </c>
      <c r="C583" s="7" t="s">
        <v>976</v>
      </c>
      <c r="D583" s="7" t="s">
        <v>1079</v>
      </c>
      <c r="E583" s="7" t="s">
        <v>1090</v>
      </c>
      <c r="F583" s="194"/>
      <c r="G583" s="4">
        <v>4.1900000000000004</v>
      </c>
      <c r="H583" s="178">
        <v>75000</v>
      </c>
    </row>
    <row r="584" spans="1:8" ht="18" customHeight="1">
      <c r="A584" s="180" t="s">
        <v>998</v>
      </c>
      <c r="B584" s="7" t="s">
        <v>1089</v>
      </c>
      <c r="C584" s="7" t="s">
        <v>976</v>
      </c>
      <c r="D584" s="7" t="s">
        <v>1079</v>
      </c>
      <c r="E584" s="7" t="s">
        <v>1090</v>
      </c>
      <c r="F584" s="194"/>
      <c r="G584" s="4">
        <v>4.58</v>
      </c>
      <c r="H584" s="178">
        <v>75000</v>
      </c>
    </row>
    <row r="585" spans="1:8" ht="18" customHeight="1">
      <c r="A585" s="180" t="s">
        <v>998</v>
      </c>
      <c r="B585" s="7" t="s">
        <v>940</v>
      </c>
      <c r="C585" s="7" t="s">
        <v>940</v>
      </c>
      <c r="D585" s="7" t="s">
        <v>1079</v>
      </c>
      <c r="E585" s="7" t="s">
        <v>1090</v>
      </c>
      <c r="F585" s="194"/>
      <c r="G585" s="4">
        <v>4.8099999999999996</v>
      </c>
      <c r="H585" s="178">
        <v>75000</v>
      </c>
    </row>
    <row r="586" spans="1:8" ht="18" customHeight="1">
      <c r="A586" s="180" t="s">
        <v>998</v>
      </c>
      <c r="B586" s="7" t="s">
        <v>976</v>
      </c>
      <c r="C586" s="7" t="s">
        <v>976</v>
      </c>
      <c r="D586" s="7" t="s">
        <v>1039</v>
      </c>
      <c r="E586" s="7" t="s">
        <v>1012</v>
      </c>
      <c r="F586" s="194"/>
      <c r="G586" s="4">
        <v>7.85</v>
      </c>
      <c r="H586" s="178">
        <v>75000</v>
      </c>
    </row>
    <row r="587" spans="1:8" ht="18" customHeight="1">
      <c r="A587" s="180" t="s">
        <v>998</v>
      </c>
      <c r="B587" s="7" t="s">
        <v>1008</v>
      </c>
      <c r="C587" s="7" t="s">
        <v>1008</v>
      </c>
      <c r="D587" s="7" t="s">
        <v>1046</v>
      </c>
      <c r="E587" s="7" t="s">
        <v>1091</v>
      </c>
      <c r="F587" s="194"/>
      <c r="G587" s="4">
        <v>10.49</v>
      </c>
      <c r="H587" s="178">
        <v>75000</v>
      </c>
    </row>
    <row r="588" spans="1:8" ht="18" customHeight="1">
      <c r="A588" s="180" t="s">
        <v>998</v>
      </c>
      <c r="B588" s="7" t="s">
        <v>1008</v>
      </c>
      <c r="C588" s="7" t="s">
        <v>1008</v>
      </c>
      <c r="D588" s="7" t="s">
        <v>1046</v>
      </c>
      <c r="E588" s="7" t="s">
        <v>914</v>
      </c>
      <c r="F588" s="194"/>
      <c r="G588" s="4">
        <v>7.46</v>
      </c>
      <c r="H588" s="178">
        <v>75000</v>
      </c>
    </row>
    <row r="589" spans="1:8" ht="18" customHeight="1">
      <c r="A589" s="180" t="s">
        <v>998</v>
      </c>
      <c r="B589" s="7" t="s">
        <v>940</v>
      </c>
      <c r="C589" s="7" t="s">
        <v>940</v>
      </c>
      <c r="D589" s="7" t="s">
        <v>1016</v>
      </c>
      <c r="E589" s="7" t="s">
        <v>1092</v>
      </c>
      <c r="F589" s="194"/>
      <c r="G589" s="4">
        <v>5.26</v>
      </c>
      <c r="H589" s="178">
        <v>75000</v>
      </c>
    </row>
    <row r="590" spans="1:8" ht="18" customHeight="1">
      <c r="A590" s="180" t="s">
        <v>998</v>
      </c>
      <c r="B590" s="7" t="s">
        <v>1008</v>
      </c>
      <c r="C590" s="7" t="s">
        <v>1008</v>
      </c>
      <c r="D590" s="7" t="s">
        <v>1046</v>
      </c>
      <c r="E590" s="7" t="s">
        <v>1093</v>
      </c>
      <c r="F590" s="194"/>
      <c r="G590" s="4">
        <v>4.26</v>
      </c>
      <c r="H590" s="178">
        <v>75000</v>
      </c>
    </row>
    <row r="591" spans="1:8" ht="18" customHeight="1">
      <c r="A591" s="180" t="s">
        <v>998</v>
      </c>
      <c r="B591" s="7" t="s">
        <v>976</v>
      </c>
      <c r="C591" s="7" t="s">
        <v>976</v>
      </c>
      <c r="D591" s="7" t="s">
        <v>1009</v>
      </c>
      <c r="E591" s="7" t="s">
        <v>995</v>
      </c>
      <c r="F591" s="194"/>
      <c r="G591" s="4">
        <v>6.62</v>
      </c>
      <c r="H591" s="178">
        <v>75000</v>
      </c>
    </row>
    <row r="592" spans="1:8" ht="18" customHeight="1">
      <c r="A592" s="180" t="s">
        <v>998</v>
      </c>
      <c r="B592" s="7" t="s">
        <v>976</v>
      </c>
      <c r="C592" s="7" t="s">
        <v>976</v>
      </c>
      <c r="D592" s="7" t="s">
        <v>1009</v>
      </c>
      <c r="E592" s="7" t="s">
        <v>995</v>
      </c>
      <c r="F592" s="194"/>
      <c r="G592" s="4">
        <v>6.59</v>
      </c>
      <c r="H592" s="178">
        <v>75000</v>
      </c>
    </row>
    <row r="593" spans="1:8" ht="18" customHeight="1">
      <c r="A593" s="180" t="s">
        <v>998</v>
      </c>
      <c r="B593" s="7" t="s">
        <v>976</v>
      </c>
      <c r="C593" s="7" t="s">
        <v>976</v>
      </c>
      <c r="D593" s="7" t="s">
        <v>1094</v>
      </c>
      <c r="E593" s="7" t="s">
        <v>914</v>
      </c>
      <c r="F593" s="194"/>
      <c r="G593" s="4">
        <v>5.75</v>
      </c>
      <c r="H593" s="178">
        <v>75000</v>
      </c>
    </row>
    <row r="594" spans="1:8" ht="18" customHeight="1">
      <c r="A594" s="180" t="s">
        <v>998</v>
      </c>
      <c r="B594" s="7" t="s">
        <v>976</v>
      </c>
      <c r="C594" s="7" t="s">
        <v>976</v>
      </c>
      <c r="D594" s="7" t="s">
        <v>1016</v>
      </c>
      <c r="E594" s="7" t="s">
        <v>1017</v>
      </c>
      <c r="F594" s="194"/>
      <c r="G594" s="4">
        <v>8.6999999999999993</v>
      </c>
      <c r="H594" s="178">
        <v>75000</v>
      </c>
    </row>
    <row r="595" spans="1:8" ht="18" customHeight="1">
      <c r="A595" s="180" t="s">
        <v>998</v>
      </c>
      <c r="B595" s="7" t="s">
        <v>976</v>
      </c>
      <c r="C595" s="7" t="s">
        <v>976</v>
      </c>
      <c r="D595" s="7" t="s">
        <v>1016</v>
      </c>
      <c r="E595" s="7" t="s">
        <v>1017</v>
      </c>
      <c r="F595" s="194"/>
      <c r="G595" s="4">
        <v>8.81</v>
      </c>
      <c r="H595" s="178">
        <v>75000</v>
      </c>
    </row>
    <row r="596" spans="1:8" ht="18" customHeight="1">
      <c r="A596" s="180" t="s">
        <v>998</v>
      </c>
      <c r="B596" s="7" t="s">
        <v>976</v>
      </c>
      <c r="C596" s="7" t="s">
        <v>976</v>
      </c>
      <c r="D596" s="7" t="s">
        <v>1016</v>
      </c>
      <c r="E596" s="7" t="s">
        <v>1017</v>
      </c>
      <c r="F596" s="194"/>
      <c r="G596" s="4">
        <v>8.56</v>
      </c>
      <c r="H596" s="178">
        <v>75000</v>
      </c>
    </row>
    <row r="597" spans="1:8" ht="18" customHeight="1">
      <c r="A597" s="180" t="s">
        <v>998</v>
      </c>
      <c r="B597" s="7" t="s">
        <v>1020</v>
      </c>
      <c r="C597" s="7" t="s">
        <v>940</v>
      </c>
      <c r="D597" s="7" t="s">
        <v>1009</v>
      </c>
      <c r="E597" s="7" t="s">
        <v>1018</v>
      </c>
      <c r="F597" s="194"/>
      <c r="G597" s="4">
        <v>9</v>
      </c>
      <c r="H597" s="178">
        <v>75000</v>
      </c>
    </row>
    <row r="598" spans="1:8" ht="18" customHeight="1">
      <c r="A598" s="180" t="s">
        <v>998</v>
      </c>
      <c r="B598" s="7" t="s">
        <v>1020</v>
      </c>
      <c r="C598" s="7" t="s">
        <v>940</v>
      </c>
      <c r="D598" s="7" t="s">
        <v>1009</v>
      </c>
      <c r="E598" s="7" t="s">
        <v>1018</v>
      </c>
      <c r="F598" s="194"/>
      <c r="G598" s="4">
        <v>9.35</v>
      </c>
      <c r="H598" s="178">
        <v>75000</v>
      </c>
    </row>
    <row r="599" spans="1:8" ht="18" customHeight="1">
      <c r="A599" s="180" t="s">
        <v>998</v>
      </c>
      <c r="B599" s="7" t="s">
        <v>988</v>
      </c>
      <c r="C599" s="7" t="s">
        <v>985</v>
      </c>
      <c r="D599" s="7" t="s">
        <v>1073</v>
      </c>
      <c r="E599" s="7" t="s">
        <v>1095</v>
      </c>
      <c r="F599" s="194"/>
      <c r="G599" s="4">
        <v>6.56</v>
      </c>
      <c r="H599" s="178">
        <v>75000</v>
      </c>
    </row>
    <row r="600" spans="1:8" ht="18" customHeight="1">
      <c r="A600" s="180" t="s">
        <v>998</v>
      </c>
      <c r="B600" s="7" t="s">
        <v>988</v>
      </c>
      <c r="C600" s="7" t="s">
        <v>985</v>
      </c>
      <c r="D600" s="7" t="s">
        <v>1073</v>
      </c>
      <c r="E600" s="7" t="s">
        <v>1095</v>
      </c>
      <c r="F600" s="194"/>
      <c r="G600" s="4">
        <v>6.6</v>
      </c>
      <c r="H600" s="178">
        <v>75000</v>
      </c>
    </row>
    <row r="601" spans="1:8" ht="18" customHeight="1">
      <c r="A601" s="180" t="s">
        <v>998</v>
      </c>
      <c r="B601" s="7" t="s">
        <v>988</v>
      </c>
      <c r="C601" s="7" t="s">
        <v>985</v>
      </c>
      <c r="D601" s="7" t="s">
        <v>1073</v>
      </c>
      <c r="E601" s="7" t="s">
        <v>1095</v>
      </c>
      <c r="F601" s="194"/>
      <c r="G601" s="4">
        <v>5.96</v>
      </c>
      <c r="H601" s="178">
        <v>75000</v>
      </c>
    </row>
    <row r="602" spans="1:8" ht="18" customHeight="1">
      <c r="A602" s="180" t="s">
        <v>998</v>
      </c>
      <c r="B602" s="7" t="s">
        <v>988</v>
      </c>
      <c r="C602" s="7" t="s">
        <v>985</v>
      </c>
      <c r="D602" s="7" t="s">
        <v>1073</v>
      </c>
      <c r="E602" s="7" t="s">
        <v>1095</v>
      </c>
      <c r="F602" s="194"/>
      <c r="G602" s="4">
        <v>6.55</v>
      </c>
      <c r="H602" s="178">
        <v>75000</v>
      </c>
    </row>
    <row r="603" spans="1:8" ht="18" customHeight="1">
      <c r="A603" s="180" t="s">
        <v>998</v>
      </c>
      <c r="B603" s="7" t="s">
        <v>988</v>
      </c>
      <c r="C603" s="7" t="s">
        <v>985</v>
      </c>
      <c r="D603" s="7" t="s">
        <v>1073</v>
      </c>
      <c r="E603" s="7" t="s">
        <v>1095</v>
      </c>
      <c r="F603" s="194"/>
      <c r="G603" s="4">
        <v>6.46</v>
      </c>
      <c r="H603" s="178">
        <v>75000</v>
      </c>
    </row>
    <row r="604" spans="1:8" ht="18" customHeight="1">
      <c r="A604" s="180" t="s">
        <v>998</v>
      </c>
      <c r="B604" s="7" t="s">
        <v>988</v>
      </c>
      <c r="C604" s="7" t="s">
        <v>985</v>
      </c>
      <c r="D604" s="7" t="s">
        <v>1073</v>
      </c>
      <c r="E604" s="7" t="s">
        <v>1095</v>
      </c>
      <c r="F604" s="194"/>
      <c r="G604" s="4">
        <v>6.5</v>
      </c>
      <c r="H604" s="178">
        <v>75000</v>
      </c>
    </row>
    <row r="605" spans="1:8" ht="18" customHeight="1">
      <c r="A605" s="180" t="s">
        <v>998</v>
      </c>
      <c r="B605" s="7" t="s">
        <v>988</v>
      </c>
      <c r="C605" s="7" t="s">
        <v>985</v>
      </c>
      <c r="D605" s="7" t="s">
        <v>1073</v>
      </c>
      <c r="E605" s="7" t="s">
        <v>1095</v>
      </c>
      <c r="F605" s="194"/>
      <c r="G605" s="4">
        <v>6.57</v>
      </c>
      <c r="H605" s="178">
        <v>75000</v>
      </c>
    </row>
    <row r="606" spans="1:8" ht="18" customHeight="1">
      <c r="A606" s="180" t="s">
        <v>998</v>
      </c>
      <c r="B606" s="7" t="s">
        <v>988</v>
      </c>
      <c r="C606" s="7" t="s">
        <v>985</v>
      </c>
      <c r="D606" s="7" t="s">
        <v>1073</v>
      </c>
      <c r="E606" s="7" t="s">
        <v>1095</v>
      </c>
      <c r="F606" s="194"/>
      <c r="G606" s="4">
        <v>6.51</v>
      </c>
      <c r="H606" s="178">
        <v>75000</v>
      </c>
    </row>
    <row r="607" spans="1:8" ht="18" customHeight="1">
      <c r="A607" s="180" t="s">
        <v>998</v>
      </c>
      <c r="B607" s="7" t="s">
        <v>988</v>
      </c>
      <c r="C607" s="7" t="s">
        <v>985</v>
      </c>
      <c r="D607" s="7" t="s">
        <v>1073</v>
      </c>
      <c r="E607" s="7" t="s">
        <v>1095</v>
      </c>
      <c r="F607" s="194"/>
      <c r="G607" s="4">
        <v>6.23</v>
      </c>
      <c r="H607" s="178">
        <v>75000</v>
      </c>
    </row>
    <row r="608" spans="1:8" ht="18" customHeight="1">
      <c r="A608" s="180" t="s">
        <v>998</v>
      </c>
      <c r="B608" s="7" t="s">
        <v>988</v>
      </c>
      <c r="C608" s="7" t="s">
        <v>985</v>
      </c>
      <c r="D608" s="7" t="s">
        <v>1073</v>
      </c>
      <c r="E608" s="7" t="s">
        <v>1095</v>
      </c>
      <c r="F608" s="194"/>
      <c r="G608" s="4">
        <v>6.52</v>
      </c>
      <c r="H608" s="178">
        <v>75000</v>
      </c>
    </row>
    <row r="609" spans="1:8" ht="18" customHeight="1">
      <c r="A609" s="180" t="s">
        <v>998</v>
      </c>
      <c r="B609" s="7" t="s">
        <v>988</v>
      </c>
      <c r="C609" s="7" t="s">
        <v>985</v>
      </c>
      <c r="D609" s="7" t="s">
        <v>1073</v>
      </c>
      <c r="E609" s="7" t="s">
        <v>1095</v>
      </c>
      <c r="F609" s="194"/>
      <c r="G609" s="4">
        <v>6.41</v>
      </c>
      <c r="H609" s="178">
        <v>75000</v>
      </c>
    </row>
    <row r="610" spans="1:8" ht="18" customHeight="1">
      <c r="A610" s="180" t="s">
        <v>998</v>
      </c>
      <c r="B610" s="7" t="s">
        <v>976</v>
      </c>
      <c r="C610" s="7" t="s">
        <v>976</v>
      </c>
      <c r="D610" s="7" t="s">
        <v>1039</v>
      </c>
      <c r="E610" s="7" t="s">
        <v>1040</v>
      </c>
      <c r="F610" s="194"/>
      <c r="G610" s="4">
        <v>7.3</v>
      </c>
      <c r="H610" s="178">
        <v>75000</v>
      </c>
    </row>
    <row r="611" spans="1:8" ht="18" customHeight="1">
      <c r="A611" s="180" t="s">
        <v>998</v>
      </c>
      <c r="B611" s="7" t="s">
        <v>976</v>
      </c>
      <c r="C611" s="7" t="s">
        <v>976</v>
      </c>
      <c r="D611" s="7" t="s">
        <v>1075</v>
      </c>
      <c r="E611" s="7" t="s">
        <v>1048</v>
      </c>
      <c r="F611" s="194"/>
      <c r="G611" s="4">
        <v>6.64</v>
      </c>
      <c r="H611" s="178">
        <v>75000</v>
      </c>
    </row>
    <row r="612" spans="1:8" ht="18" customHeight="1">
      <c r="A612" s="180" t="s">
        <v>998</v>
      </c>
      <c r="B612" s="7" t="s">
        <v>976</v>
      </c>
      <c r="C612" s="7" t="s">
        <v>976</v>
      </c>
      <c r="D612" s="7" t="s">
        <v>1082</v>
      </c>
      <c r="E612" s="7" t="s">
        <v>1083</v>
      </c>
      <c r="F612" s="194"/>
      <c r="G612" s="4">
        <v>6.37</v>
      </c>
      <c r="H612" s="178">
        <v>75000</v>
      </c>
    </row>
    <row r="613" spans="1:8" ht="18" customHeight="1">
      <c r="A613" s="180" t="s">
        <v>998</v>
      </c>
      <c r="B613" s="7" t="s">
        <v>976</v>
      </c>
      <c r="C613" s="7" t="s">
        <v>976</v>
      </c>
      <c r="D613" s="7" t="s">
        <v>1039</v>
      </c>
      <c r="E613" s="7" t="s">
        <v>1070</v>
      </c>
      <c r="F613" s="194"/>
      <c r="G613" s="4">
        <v>6.51</v>
      </c>
      <c r="H613" s="178">
        <v>75000</v>
      </c>
    </row>
    <row r="614" spans="1:8" ht="18" customHeight="1">
      <c r="A614" s="180" t="s">
        <v>998</v>
      </c>
      <c r="B614" s="7" t="s">
        <v>976</v>
      </c>
      <c r="C614" s="7" t="s">
        <v>976</v>
      </c>
      <c r="D614" s="7" t="s">
        <v>1039</v>
      </c>
      <c r="E614" s="7" t="s">
        <v>1070</v>
      </c>
      <c r="F614" s="194"/>
      <c r="G614" s="4">
        <v>5.79</v>
      </c>
      <c r="H614" s="178">
        <v>75000</v>
      </c>
    </row>
    <row r="615" spans="1:8" ht="18" customHeight="1">
      <c r="A615" s="180" t="s">
        <v>998</v>
      </c>
      <c r="B615" s="7" t="s">
        <v>988</v>
      </c>
      <c r="C615" s="7" t="s">
        <v>985</v>
      </c>
      <c r="D615" s="7" t="s">
        <v>1073</v>
      </c>
      <c r="E615" s="7" t="s">
        <v>1095</v>
      </c>
      <c r="F615" s="194"/>
      <c r="G615" s="4">
        <v>6.52</v>
      </c>
      <c r="H615" s="178">
        <v>75000</v>
      </c>
    </row>
    <row r="616" spans="1:8" ht="18" customHeight="1">
      <c r="A616" s="180" t="s">
        <v>998</v>
      </c>
      <c r="B616" s="7" t="s">
        <v>988</v>
      </c>
      <c r="C616" s="7" t="s">
        <v>985</v>
      </c>
      <c r="D616" s="7" t="s">
        <v>1073</v>
      </c>
      <c r="E616" s="7" t="s">
        <v>1096</v>
      </c>
      <c r="F616" s="194"/>
      <c r="G616" s="4">
        <v>7.93</v>
      </c>
      <c r="H616" s="178">
        <v>75000</v>
      </c>
    </row>
    <row r="617" spans="1:8" ht="18" customHeight="1">
      <c r="A617" s="180" t="s">
        <v>998</v>
      </c>
      <c r="B617" s="7" t="s">
        <v>988</v>
      </c>
      <c r="C617" s="7" t="s">
        <v>985</v>
      </c>
      <c r="D617" s="7" t="s">
        <v>1073</v>
      </c>
      <c r="E617" s="7" t="s">
        <v>1096</v>
      </c>
      <c r="F617" s="194"/>
      <c r="G617" s="4">
        <v>7.97</v>
      </c>
      <c r="H617" s="178">
        <v>75000</v>
      </c>
    </row>
    <row r="618" spans="1:8" ht="18" customHeight="1">
      <c r="A618" s="180" t="s">
        <v>998</v>
      </c>
      <c r="B618" s="7" t="s">
        <v>988</v>
      </c>
      <c r="C618" s="7" t="s">
        <v>985</v>
      </c>
      <c r="D618" s="7" t="s">
        <v>1073</v>
      </c>
      <c r="E618" s="7" t="s">
        <v>1096</v>
      </c>
      <c r="F618" s="194"/>
      <c r="G618" s="4">
        <v>8</v>
      </c>
      <c r="H618" s="178">
        <v>75000</v>
      </c>
    </row>
    <row r="619" spans="1:8" ht="18" customHeight="1">
      <c r="A619" s="180" t="s">
        <v>998</v>
      </c>
      <c r="B619" s="7" t="s">
        <v>976</v>
      </c>
      <c r="C619" s="7" t="s">
        <v>976</v>
      </c>
      <c r="D619" s="7" t="s">
        <v>1082</v>
      </c>
      <c r="E619" s="7" t="s">
        <v>1083</v>
      </c>
      <c r="F619" s="194"/>
      <c r="G619" s="4">
        <v>5.86</v>
      </c>
      <c r="H619" s="178">
        <v>75000</v>
      </c>
    </row>
    <row r="620" spans="1:8" ht="18" customHeight="1">
      <c r="A620" s="180" t="s">
        <v>998</v>
      </c>
      <c r="B620" s="7" t="s">
        <v>1097</v>
      </c>
      <c r="C620" s="42" t="s">
        <v>1008</v>
      </c>
      <c r="D620" s="7" t="s">
        <v>1046</v>
      </c>
      <c r="E620" s="7" t="s">
        <v>1098</v>
      </c>
      <c r="F620" s="194"/>
      <c r="G620" s="4">
        <v>6.22</v>
      </c>
      <c r="H620" s="178">
        <v>75000</v>
      </c>
    </row>
    <row r="621" spans="1:8" ht="18" customHeight="1">
      <c r="A621" s="180" t="s">
        <v>998</v>
      </c>
      <c r="B621" s="7" t="s">
        <v>1097</v>
      </c>
      <c r="C621" s="42" t="s">
        <v>1008</v>
      </c>
      <c r="D621" s="7" t="s">
        <v>1046</v>
      </c>
      <c r="E621" s="7" t="s">
        <v>1098</v>
      </c>
      <c r="F621" s="194"/>
      <c r="G621" s="4">
        <v>6.25</v>
      </c>
      <c r="H621" s="178">
        <v>75000</v>
      </c>
    </row>
    <row r="622" spans="1:8" ht="18" customHeight="1">
      <c r="A622" s="180" t="s">
        <v>998</v>
      </c>
      <c r="B622" s="7" t="s">
        <v>1097</v>
      </c>
      <c r="C622" s="42" t="s">
        <v>1008</v>
      </c>
      <c r="D622" s="7" t="s">
        <v>1046</v>
      </c>
      <c r="E622" s="7" t="s">
        <v>1098</v>
      </c>
      <c r="F622" s="194"/>
      <c r="G622" s="4">
        <v>6.62</v>
      </c>
      <c r="H622" s="178">
        <v>75000</v>
      </c>
    </row>
    <row r="623" spans="1:8" ht="18" customHeight="1">
      <c r="A623" s="180" t="s">
        <v>998</v>
      </c>
      <c r="B623" s="7" t="s">
        <v>1020</v>
      </c>
      <c r="C623" s="7" t="s">
        <v>940</v>
      </c>
      <c r="D623" s="7" t="s">
        <v>1009</v>
      </c>
      <c r="E623" s="7" t="s">
        <v>1018</v>
      </c>
      <c r="F623" s="194"/>
      <c r="G623" s="4">
        <v>7.96</v>
      </c>
      <c r="H623" s="178">
        <v>75000</v>
      </c>
    </row>
    <row r="624" spans="1:8" ht="18" customHeight="1">
      <c r="A624" s="180" t="s">
        <v>998</v>
      </c>
      <c r="B624" s="7" t="s">
        <v>976</v>
      </c>
      <c r="C624" s="7" t="s">
        <v>976</v>
      </c>
      <c r="D624" s="7" t="s">
        <v>1009</v>
      </c>
      <c r="E624" s="7" t="s">
        <v>865</v>
      </c>
      <c r="F624" s="194"/>
      <c r="G624" s="4">
        <v>6.04</v>
      </c>
      <c r="H624" s="178">
        <v>75000</v>
      </c>
    </row>
    <row r="625" spans="1:8" ht="18" customHeight="1">
      <c r="A625" s="180" t="s">
        <v>998</v>
      </c>
      <c r="B625" s="7" t="s">
        <v>1014</v>
      </c>
      <c r="C625" s="7" t="s">
        <v>1014</v>
      </c>
      <c r="D625" s="7" t="s">
        <v>867</v>
      </c>
      <c r="E625" s="7" t="s">
        <v>1031</v>
      </c>
      <c r="F625" s="194"/>
      <c r="G625" s="4">
        <v>6.53</v>
      </c>
      <c r="H625" s="178">
        <v>75000</v>
      </c>
    </row>
    <row r="626" spans="1:8" ht="18" customHeight="1">
      <c r="A626" s="180" t="s">
        <v>998</v>
      </c>
      <c r="B626" s="7" t="s">
        <v>940</v>
      </c>
      <c r="C626" s="7" t="s">
        <v>940</v>
      </c>
      <c r="D626" s="7" t="s">
        <v>1099</v>
      </c>
      <c r="E626" s="7" t="s">
        <v>1100</v>
      </c>
      <c r="F626" s="194"/>
      <c r="G626" s="4">
        <v>6.32</v>
      </c>
      <c r="H626" s="178">
        <v>75000</v>
      </c>
    </row>
    <row r="627" spans="1:8" ht="18" customHeight="1">
      <c r="A627" s="180" t="s">
        <v>998</v>
      </c>
      <c r="B627" s="7" t="s">
        <v>940</v>
      </c>
      <c r="C627" s="7" t="s">
        <v>940</v>
      </c>
      <c r="D627" s="7" t="s">
        <v>1079</v>
      </c>
      <c r="E627" s="7" t="s">
        <v>1101</v>
      </c>
      <c r="F627" s="194"/>
      <c r="G627" s="4">
        <v>6.21</v>
      </c>
      <c r="H627" s="178">
        <v>75000</v>
      </c>
    </row>
    <row r="628" spans="1:8" ht="18" customHeight="1">
      <c r="A628" s="180" t="s">
        <v>998</v>
      </c>
      <c r="B628" s="7" t="s">
        <v>1102</v>
      </c>
      <c r="C628" s="7" t="s">
        <v>1103</v>
      </c>
      <c r="D628" s="7" t="s">
        <v>1104</v>
      </c>
      <c r="E628" s="7" t="s">
        <v>1092</v>
      </c>
      <c r="F628" s="194"/>
      <c r="G628" s="4">
        <v>6.14</v>
      </c>
      <c r="H628" s="178">
        <v>75000</v>
      </c>
    </row>
    <row r="629" spans="1:8" ht="18" customHeight="1">
      <c r="A629" s="180" t="s">
        <v>998</v>
      </c>
      <c r="B629" s="7" t="s">
        <v>1102</v>
      </c>
      <c r="C629" s="7" t="s">
        <v>1103</v>
      </c>
      <c r="D629" s="7" t="s">
        <v>1104</v>
      </c>
      <c r="E629" s="7" t="s">
        <v>1092</v>
      </c>
      <c r="F629" s="194"/>
      <c r="G629" s="4">
        <v>6.78</v>
      </c>
      <c r="H629" s="178">
        <v>75000</v>
      </c>
    </row>
    <row r="630" spans="1:8" ht="18" customHeight="1">
      <c r="A630" s="180" t="s">
        <v>998</v>
      </c>
      <c r="B630" s="7" t="s">
        <v>1102</v>
      </c>
      <c r="C630" s="7" t="s">
        <v>1103</v>
      </c>
      <c r="D630" s="7" t="s">
        <v>1104</v>
      </c>
      <c r="E630" s="7" t="s">
        <v>1092</v>
      </c>
      <c r="F630" s="194"/>
      <c r="G630" s="4">
        <v>6.41</v>
      </c>
      <c r="H630" s="178">
        <v>75000</v>
      </c>
    </row>
    <row r="631" spans="1:8" ht="18" customHeight="1">
      <c r="A631" s="180" t="s">
        <v>998</v>
      </c>
      <c r="B631" s="7" t="s">
        <v>940</v>
      </c>
      <c r="C631" s="7" t="s">
        <v>940</v>
      </c>
      <c r="D631" s="7" t="s">
        <v>1105</v>
      </c>
      <c r="E631" s="7" t="s">
        <v>1106</v>
      </c>
      <c r="F631" s="194"/>
      <c r="G631" s="4">
        <v>11.12</v>
      </c>
      <c r="H631" s="178">
        <v>75000</v>
      </c>
    </row>
    <row r="632" spans="1:8" ht="18" customHeight="1">
      <c r="A632" s="180" t="s">
        <v>998</v>
      </c>
      <c r="B632" s="7" t="s">
        <v>940</v>
      </c>
      <c r="C632" s="7" t="s">
        <v>940</v>
      </c>
      <c r="D632" s="7" t="s">
        <v>1105</v>
      </c>
      <c r="E632" s="7" t="s">
        <v>1106</v>
      </c>
      <c r="F632" s="194"/>
      <c r="G632" s="4">
        <v>11.53</v>
      </c>
      <c r="H632" s="178">
        <v>75000</v>
      </c>
    </row>
    <row r="633" spans="1:8" ht="18" customHeight="1">
      <c r="A633" s="180" t="s">
        <v>998</v>
      </c>
      <c r="B633" s="7" t="s">
        <v>940</v>
      </c>
      <c r="C633" s="7" t="s">
        <v>940</v>
      </c>
      <c r="D633" s="7" t="s">
        <v>1105</v>
      </c>
      <c r="E633" s="7" t="s">
        <v>1106</v>
      </c>
      <c r="F633" s="194"/>
      <c r="G633" s="4">
        <v>11.03</v>
      </c>
      <c r="H633" s="178">
        <v>75000</v>
      </c>
    </row>
    <row r="634" spans="1:8" ht="18" customHeight="1">
      <c r="A634" s="180" t="s">
        <v>998</v>
      </c>
      <c r="B634" s="7" t="s">
        <v>940</v>
      </c>
      <c r="C634" s="7" t="s">
        <v>940</v>
      </c>
      <c r="D634" s="7" t="s">
        <v>1105</v>
      </c>
      <c r="E634" s="7" t="s">
        <v>1106</v>
      </c>
      <c r="F634" s="194"/>
      <c r="G634" s="4">
        <v>11.82</v>
      </c>
      <c r="H634" s="178">
        <v>75000</v>
      </c>
    </row>
    <row r="635" spans="1:8" ht="18" customHeight="1">
      <c r="A635" s="180" t="s">
        <v>998</v>
      </c>
      <c r="B635" s="7" t="s">
        <v>934</v>
      </c>
      <c r="C635" s="7" t="s">
        <v>934</v>
      </c>
      <c r="D635" s="7" t="s">
        <v>871</v>
      </c>
      <c r="E635" s="7" t="s">
        <v>1107</v>
      </c>
      <c r="F635" s="194"/>
      <c r="G635" s="4">
        <v>6.82</v>
      </c>
      <c r="H635" s="178">
        <v>75000</v>
      </c>
    </row>
    <row r="636" spans="1:8" ht="18" customHeight="1">
      <c r="A636" s="180" t="s">
        <v>998</v>
      </c>
      <c r="B636" s="7" t="s">
        <v>934</v>
      </c>
      <c r="C636" s="7" t="s">
        <v>934</v>
      </c>
      <c r="D636" s="7" t="s">
        <v>871</v>
      </c>
      <c r="E636" s="7" t="s">
        <v>1107</v>
      </c>
      <c r="F636" s="194"/>
      <c r="G636" s="4">
        <v>7.12</v>
      </c>
      <c r="H636" s="178">
        <v>75000</v>
      </c>
    </row>
    <row r="637" spans="1:8" ht="18" customHeight="1">
      <c r="A637" s="180" t="s">
        <v>998</v>
      </c>
      <c r="B637" s="7" t="s">
        <v>934</v>
      </c>
      <c r="C637" s="7" t="s">
        <v>934</v>
      </c>
      <c r="D637" s="7" t="s">
        <v>871</v>
      </c>
      <c r="E637" s="7" t="s">
        <v>1107</v>
      </c>
      <c r="F637" s="194"/>
      <c r="G637" s="4">
        <v>7.06</v>
      </c>
      <c r="H637" s="178">
        <v>75000</v>
      </c>
    </row>
    <row r="638" spans="1:8" ht="18" customHeight="1">
      <c r="A638" s="180" t="s">
        <v>998</v>
      </c>
      <c r="B638" s="7" t="s">
        <v>944</v>
      </c>
      <c r="C638" s="7" t="s">
        <v>934</v>
      </c>
      <c r="D638" s="7" t="s">
        <v>1108</v>
      </c>
      <c r="E638" s="7" t="s">
        <v>1109</v>
      </c>
      <c r="F638" s="194"/>
      <c r="G638" s="4">
        <v>5.14</v>
      </c>
      <c r="H638" s="178">
        <v>75000</v>
      </c>
    </row>
    <row r="639" spans="1:8" ht="18" customHeight="1">
      <c r="A639" s="180" t="s">
        <v>998</v>
      </c>
      <c r="B639" s="7" t="s">
        <v>944</v>
      </c>
      <c r="C639" s="7" t="s">
        <v>934</v>
      </c>
      <c r="D639" s="7" t="s">
        <v>1108</v>
      </c>
      <c r="E639" s="7" t="s">
        <v>1109</v>
      </c>
      <c r="F639" s="194"/>
      <c r="G639" s="4">
        <v>4.8099999999999996</v>
      </c>
      <c r="H639" s="178">
        <v>75000</v>
      </c>
    </row>
    <row r="640" spans="1:8" ht="18" customHeight="1">
      <c r="A640" s="180" t="s">
        <v>998</v>
      </c>
      <c r="B640" s="7" t="s">
        <v>976</v>
      </c>
      <c r="C640" s="7" t="s">
        <v>976</v>
      </c>
      <c r="D640" s="7" t="s">
        <v>1004</v>
      </c>
      <c r="E640" s="7" t="s">
        <v>1030</v>
      </c>
      <c r="F640" s="194"/>
      <c r="G640" s="4">
        <v>4.88</v>
      </c>
      <c r="H640" s="178">
        <v>75000</v>
      </c>
    </row>
    <row r="641" spans="1:8" ht="18" customHeight="1">
      <c r="A641" s="180" t="s">
        <v>998</v>
      </c>
      <c r="B641" s="7" t="s">
        <v>976</v>
      </c>
      <c r="C641" s="7" t="s">
        <v>976</v>
      </c>
      <c r="D641" s="7" t="s">
        <v>989</v>
      </c>
      <c r="E641" s="7" t="s">
        <v>914</v>
      </c>
      <c r="F641" s="194"/>
      <c r="G641" s="4">
        <v>7.43</v>
      </c>
      <c r="H641" s="178">
        <v>75000</v>
      </c>
    </row>
    <row r="642" spans="1:8" ht="18" customHeight="1">
      <c r="G642" s="110"/>
    </row>
    <row r="643" spans="1:8" ht="18" customHeight="1"/>
    <row r="644" spans="1:8" ht="18" customHeight="1"/>
    <row r="645" spans="1:8" ht="18" customHeight="1"/>
    <row r="646" spans="1:8" ht="18" customHeight="1"/>
    <row r="647" spans="1:8" ht="18" customHeight="1"/>
    <row r="648" spans="1:8" ht="18" customHeight="1"/>
    <row r="649" spans="1:8" ht="18" customHeight="1"/>
    <row r="650" spans="1:8" ht="18" customHeight="1"/>
    <row r="651" spans="1:8" ht="18" customHeight="1"/>
    <row r="652" spans="1:8" ht="18" customHeight="1"/>
    <row r="653" spans="1:8" ht="18" customHeight="1"/>
    <row r="654" spans="1:8" ht="18" customHeight="1"/>
    <row r="655" spans="1:8" ht="18" customHeight="1"/>
    <row r="656" spans="1:8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</sheetData>
  <pageMargins left="0" right="0" top="0" bottom="0" header="0" footer="0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95"/>
  <sheetViews>
    <sheetView workbookViewId="0">
      <selection activeCell="C5" sqref="C5"/>
    </sheetView>
  </sheetViews>
  <sheetFormatPr defaultColWidth="9.109375" defaultRowHeight="15"/>
  <cols>
    <col min="1" max="1" width="1.88671875" style="2" customWidth="1"/>
    <col min="2" max="2" width="37.44140625" style="14" customWidth="1"/>
    <col min="3" max="3" width="47.33203125" style="15" customWidth="1"/>
    <col min="4" max="4" width="75.44140625" style="15" bestFit="1" customWidth="1"/>
    <col min="5" max="5" width="10.88671875" style="39" bestFit="1" customWidth="1"/>
    <col min="6" max="6" width="12.44140625" style="16" bestFit="1" customWidth="1"/>
    <col min="7" max="7" width="9.109375" style="2"/>
    <col min="8" max="8" width="20.109375" style="2" bestFit="1" customWidth="1"/>
    <col min="9" max="16384" width="9.109375" style="2"/>
  </cols>
  <sheetData>
    <row r="1" spans="1:6" s="45" customFormat="1" ht="21.6" thickBot="1">
      <c r="B1" s="63" t="s">
        <v>1169</v>
      </c>
      <c r="C1" s="64"/>
      <c r="D1" s="64"/>
      <c r="E1" s="358"/>
      <c r="F1" s="359"/>
    </row>
    <row r="2" spans="1:6" s="45" customFormat="1" ht="21" customHeight="1">
      <c r="B2" s="46"/>
      <c r="C2" s="53" t="s">
        <v>251</v>
      </c>
      <c r="D2" s="322" t="s">
        <v>0</v>
      </c>
      <c r="E2" s="322"/>
      <c r="F2" s="360"/>
    </row>
    <row r="3" spans="1:6" s="45" customFormat="1" ht="21">
      <c r="B3" s="47"/>
      <c r="C3" s="97" t="s">
        <v>252</v>
      </c>
      <c r="D3" s="318" t="s">
        <v>1</v>
      </c>
      <c r="E3" s="318"/>
      <c r="F3" s="361"/>
    </row>
    <row r="4" spans="1:6" s="45" customFormat="1" ht="21">
      <c r="B4" s="47"/>
      <c r="C4" s="93"/>
      <c r="D4" s="318" t="s">
        <v>2</v>
      </c>
      <c r="E4" s="318"/>
      <c r="F4" s="361"/>
    </row>
    <row r="5" spans="1:6" s="45" customFormat="1" ht="21">
      <c r="B5" s="47"/>
      <c r="C5" s="93" t="s">
        <v>1170</v>
      </c>
      <c r="D5" s="318" t="s">
        <v>3</v>
      </c>
      <c r="E5" s="318"/>
      <c r="F5" s="361"/>
    </row>
    <row r="6" spans="1:6" s="45" customFormat="1" ht="21">
      <c r="B6" s="47"/>
      <c r="C6" s="93"/>
      <c r="D6" s="320" t="s">
        <v>4</v>
      </c>
      <c r="E6" s="320"/>
      <c r="F6" s="357"/>
    </row>
    <row r="7" spans="1:6" s="45" customFormat="1" ht="21">
      <c r="B7" s="47"/>
      <c r="C7" s="93" t="s">
        <v>206</v>
      </c>
      <c r="D7" s="324" t="s">
        <v>205</v>
      </c>
      <c r="E7" s="324"/>
      <c r="F7" s="353"/>
    </row>
    <row r="8" spans="1:6" s="45" customFormat="1" ht="21">
      <c r="B8" s="51"/>
      <c r="C8" s="93"/>
      <c r="D8" s="326" t="s">
        <v>131</v>
      </c>
      <c r="E8" s="326"/>
      <c r="F8" s="354"/>
    </row>
    <row r="9" spans="1:6" s="45" customFormat="1" ht="21" thickBot="1">
      <c r="B9" s="355" t="s">
        <v>290</v>
      </c>
      <c r="C9" s="312"/>
      <c r="D9" s="312"/>
      <c r="E9" s="313"/>
      <c r="F9" s="356"/>
    </row>
    <row r="10" spans="1:6" ht="31.2">
      <c r="A10" s="1"/>
      <c r="B10" s="33" t="s">
        <v>5</v>
      </c>
      <c r="C10" s="328" t="s">
        <v>6</v>
      </c>
      <c r="D10" s="329"/>
      <c r="E10" s="32" t="s">
        <v>7</v>
      </c>
      <c r="F10" s="29" t="s">
        <v>8</v>
      </c>
    </row>
    <row r="11" spans="1:6" ht="16.2" thickBot="1">
      <c r="B11" s="345" t="s">
        <v>73</v>
      </c>
      <c r="C11" s="346"/>
      <c r="D11" s="346"/>
      <c r="E11" s="346"/>
      <c r="F11" s="347"/>
    </row>
    <row r="12" spans="1:6" ht="16.2" thickBot="1">
      <c r="B12" s="348" t="s">
        <v>52</v>
      </c>
      <c r="C12" s="337"/>
      <c r="D12" s="337"/>
      <c r="E12" s="337"/>
      <c r="F12" s="349"/>
    </row>
    <row r="13" spans="1:6">
      <c r="B13" s="69" t="s">
        <v>298</v>
      </c>
      <c r="C13" s="10" t="s">
        <v>126</v>
      </c>
      <c r="D13" s="10" t="s">
        <v>514</v>
      </c>
      <c r="E13" s="73">
        <v>4.2999999999999997E-2</v>
      </c>
      <c r="F13" s="71" t="s">
        <v>89</v>
      </c>
    </row>
    <row r="14" spans="1:6">
      <c r="B14" s="74" t="s">
        <v>307</v>
      </c>
      <c r="C14" s="7" t="s">
        <v>449</v>
      </c>
      <c r="D14" s="7" t="s">
        <v>515</v>
      </c>
      <c r="E14" s="24">
        <v>0.02</v>
      </c>
      <c r="F14" s="62" t="s">
        <v>89</v>
      </c>
    </row>
    <row r="15" spans="1:6">
      <c r="B15" s="74" t="s">
        <v>306</v>
      </c>
      <c r="C15" s="7" t="s">
        <v>547</v>
      </c>
      <c r="D15" s="7" t="s">
        <v>516</v>
      </c>
      <c r="E15" s="24">
        <v>0.22</v>
      </c>
      <c r="F15" s="62" t="s">
        <v>89</v>
      </c>
    </row>
    <row r="16" spans="1:6">
      <c r="B16" s="74" t="s">
        <v>308</v>
      </c>
      <c r="C16" s="7" t="s">
        <v>548</v>
      </c>
      <c r="D16" s="7" t="s">
        <v>517</v>
      </c>
      <c r="E16" s="24">
        <v>2.1999999999999999E-2</v>
      </c>
      <c r="F16" s="62" t="s">
        <v>89</v>
      </c>
    </row>
    <row r="17" spans="2:7">
      <c r="B17" s="74" t="s">
        <v>308</v>
      </c>
      <c r="C17" s="7" t="s">
        <v>549</v>
      </c>
      <c r="D17" s="7" t="s">
        <v>518</v>
      </c>
      <c r="E17" s="24">
        <v>1.7000000000000001E-2</v>
      </c>
      <c r="F17" s="62" t="s">
        <v>89</v>
      </c>
    </row>
    <row r="18" spans="2:7">
      <c r="B18" s="74" t="s">
        <v>308</v>
      </c>
      <c r="C18" s="7" t="s">
        <v>550</v>
      </c>
      <c r="D18" s="7" t="s">
        <v>519</v>
      </c>
      <c r="E18" s="24">
        <v>0.20200000000000001</v>
      </c>
      <c r="F18" s="62" t="s">
        <v>89</v>
      </c>
    </row>
    <row r="19" spans="2:7">
      <c r="B19" s="74" t="s">
        <v>299</v>
      </c>
      <c r="C19" s="7" t="s">
        <v>551</v>
      </c>
      <c r="D19" s="7" t="s">
        <v>520</v>
      </c>
      <c r="E19" s="24">
        <v>0.622</v>
      </c>
      <c r="F19" s="62" t="s">
        <v>89</v>
      </c>
    </row>
    <row r="20" spans="2:7">
      <c r="B20" s="74" t="s">
        <v>308</v>
      </c>
      <c r="C20" s="7" t="s">
        <v>552</v>
      </c>
      <c r="D20" s="7" t="s">
        <v>521</v>
      </c>
      <c r="E20" s="24">
        <v>3.2000000000000001E-2</v>
      </c>
      <c r="F20" s="62" t="s">
        <v>89</v>
      </c>
    </row>
    <row r="21" spans="2:7">
      <c r="B21" s="74" t="s">
        <v>241</v>
      </c>
      <c r="C21" s="7" t="s">
        <v>552</v>
      </c>
      <c r="D21" s="7" t="s">
        <v>522</v>
      </c>
      <c r="E21" s="24">
        <v>0.34200000000000003</v>
      </c>
      <c r="F21" s="62" t="s">
        <v>89</v>
      </c>
    </row>
    <row r="22" spans="2:7">
      <c r="B22" s="74" t="s">
        <v>295</v>
      </c>
      <c r="C22" s="7" t="s">
        <v>249</v>
      </c>
      <c r="D22" s="7"/>
      <c r="E22" s="24">
        <v>0.13300000000000001</v>
      </c>
      <c r="F22" s="62" t="s">
        <v>89</v>
      </c>
    </row>
    <row r="23" spans="2:7">
      <c r="B23" s="74" t="s">
        <v>295</v>
      </c>
      <c r="C23" s="7" t="s">
        <v>91</v>
      </c>
      <c r="D23" s="7"/>
      <c r="E23" s="24">
        <v>0.30099999999999999</v>
      </c>
      <c r="F23" s="62" t="s">
        <v>89</v>
      </c>
    </row>
    <row r="24" spans="2:7">
      <c r="B24" s="74" t="s">
        <v>295</v>
      </c>
      <c r="C24" s="7" t="s">
        <v>317</v>
      </c>
      <c r="D24" s="7"/>
      <c r="E24" s="24">
        <v>0.23899999999999999</v>
      </c>
      <c r="F24" s="62" t="s">
        <v>89</v>
      </c>
      <c r="G24" s="103"/>
    </row>
    <row r="25" spans="2:7">
      <c r="B25" s="74" t="s">
        <v>295</v>
      </c>
      <c r="C25" s="7" t="s">
        <v>226</v>
      </c>
      <c r="D25" s="7"/>
      <c r="E25" s="24">
        <v>0.54800000000000004</v>
      </c>
      <c r="F25" s="62" t="s">
        <v>89</v>
      </c>
      <c r="G25" s="103"/>
    </row>
    <row r="26" spans="2:7">
      <c r="B26" s="74" t="s">
        <v>295</v>
      </c>
      <c r="C26" s="7" t="s">
        <v>94</v>
      </c>
      <c r="D26" s="7"/>
      <c r="E26" s="24">
        <v>0.77</v>
      </c>
      <c r="F26" s="62" t="s">
        <v>89</v>
      </c>
      <c r="G26" s="103"/>
    </row>
    <row r="27" spans="2:7">
      <c r="B27" s="74" t="s">
        <v>295</v>
      </c>
      <c r="C27" s="7" t="s">
        <v>318</v>
      </c>
      <c r="D27" s="7"/>
      <c r="E27" s="24">
        <v>0.91</v>
      </c>
      <c r="F27" s="62" t="s">
        <v>89</v>
      </c>
      <c r="G27" s="103"/>
    </row>
    <row r="28" spans="2:7">
      <c r="B28" s="11" t="s">
        <v>90</v>
      </c>
      <c r="C28" s="7" t="s">
        <v>553</v>
      </c>
      <c r="D28" s="7" t="s">
        <v>523</v>
      </c>
      <c r="E28" s="24">
        <v>0.25700000000000001</v>
      </c>
      <c r="F28" s="62" t="s">
        <v>89</v>
      </c>
      <c r="G28" s="103"/>
    </row>
    <row r="29" spans="2:7">
      <c r="B29" s="74" t="s">
        <v>301</v>
      </c>
      <c r="C29" s="7" t="s">
        <v>69</v>
      </c>
      <c r="D29" s="7"/>
      <c r="E29" s="24">
        <v>8.2000000000000003E-2</v>
      </c>
      <c r="F29" s="62" t="s">
        <v>89</v>
      </c>
      <c r="G29" s="103"/>
    </row>
    <row r="30" spans="2:7">
      <c r="B30" s="74" t="s">
        <v>302</v>
      </c>
      <c r="C30" s="7" t="s">
        <v>94</v>
      </c>
      <c r="D30" s="7"/>
      <c r="E30" s="24">
        <v>2.8000000000000001E-2</v>
      </c>
      <c r="F30" s="62" t="s">
        <v>89</v>
      </c>
      <c r="G30" s="103"/>
    </row>
    <row r="31" spans="2:7">
      <c r="B31" s="74" t="s">
        <v>302</v>
      </c>
      <c r="C31" s="7" t="s">
        <v>554</v>
      </c>
      <c r="D31" s="7" t="s">
        <v>524</v>
      </c>
      <c r="E31" s="24">
        <v>0.11700000000000001</v>
      </c>
      <c r="F31" s="62" t="s">
        <v>89</v>
      </c>
      <c r="G31" s="103"/>
    </row>
    <row r="32" spans="2:7">
      <c r="B32" s="74" t="s">
        <v>302</v>
      </c>
      <c r="C32" s="7" t="s">
        <v>555</v>
      </c>
      <c r="D32" s="7" t="s">
        <v>525</v>
      </c>
      <c r="E32" s="24">
        <v>7.4999999999999997E-2</v>
      </c>
      <c r="F32" s="62" t="s">
        <v>89</v>
      </c>
      <c r="G32" s="110"/>
    </row>
    <row r="33" spans="2:7">
      <c r="B33" s="74" t="s">
        <v>302</v>
      </c>
      <c r="C33" s="7" t="s">
        <v>556</v>
      </c>
      <c r="D33" s="7" t="s">
        <v>526</v>
      </c>
      <c r="E33" s="24">
        <v>4.5999999999999999E-2</v>
      </c>
      <c r="F33" s="62" t="s">
        <v>89</v>
      </c>
      <c r="G33" s="110"/>
    </row>
    <row r="34" spans="2:7">
      <c r="B34" s="74" t="s">
        <v>302</v>
      </c>
      <c r="C34" s="7" t="s">
        <v>549</v>
      </c>
      <c r="D34" s="7" t="s">
        <v>527</v>
      </c>
      <c r="E34" s="24">
        <v>0.129</v>
      </c>
      <c r="F34" s="62" t="s">
        <v>89</v>
      </c>
      <c r="G34" s="103"/>
    </row>
    <row r="35" spans="2:7">
      <c r="B35" s="74" t="s">
        <v>302</v>
      </c>
      <c r="C35" s="7" t="s">
        <v>69</v>
      </c>
      <c r="D35" s="7"/>
      <c r="E35" s="24">
        <v>0.2</v>
      </c>
      <c r="F35" s="62" t="s">
        <v>89</v>
      </c>
      <c r="G35" s="103"/>
    </row>
    <row r="36" spans="2:7">
      <c r="B36" s="74" t="s">
        <v>302</v>
      </c>
      <c r="C36" s="7" t="s">
        <v>550</v>
      </c>
      <c r="D36" s="7" t="s">
        <v>528</v>
      </c>
      <c r="E36" s="24">
        <v>0.18</v>
      </c>
      <c r="F36" s="62" t="s">
        <v>89</v>
      </c>
      <c r="G36" s="103"/>
    </row>
    <row r="37" spans="2:7">
      <c r="B37" s="74" t="s">
        <v>302</v>
      </c>
      <c r="C37" s="7" t="s">
        <v>551</v>
      </c>
      <c r="D37" s="7" t="s">
        <v>529</v>
      </c>
      <c r="E37" s="24">
        <v>7.8E-2</v>
      </c>
      <c r="F37" s="62" t="s">
        <v>89</v>
      </c>
      <c r="G37" s="103"/>
    </row>
    <row r="38" spans="2:7">
      <c r="B38" s="11" t="s">
        <v>67</v>
      </c>
      <c r="C38" s="7" t="s">
        <v>557</v>
      </c>
      <c r="D38" s="7" t="s">
        <v>530</v>
      </c>
      <c r="E38" s="24">
        <v>0.1</v>
      </c>
      <c r="F38" s="62" t="s">
        <v>89</v>
      </c>
      <c r="G38" s="103"/>
    </row>
    <row r="39" spans="2:7">
      <c r="B39" s="11" t="s">
        <v>67</v>
      </c>
      <c r="C39" s="7" t="s">
        <v>548</v>
      </c>
      <c r="D39" s="7" t="s">
        <v>531</v>
      </c>
      <c r="E39" s="24">
        <v>0.04</v>
      </c>
      <c r="F39" s="62" t="s">
        <v>89</v>
      </c>
      <c r="G39" s="103"/>
    </row>
    <row r="40" spans="2:7">
      <c r="B40" s="11" t="s">
        <v>67</v>
      </c>
      <c r="C40" s="7" t="s">
        <v>66</v>
      </c>
      <c r="D40" s="7"/>
      <c r="E40" s="24">
        <v>0.36299999999999999</v>
      </c>
      <c r="F40" s="62" t="s">
        <v>89</v>
      </c>
    </row>
    <row r="41" spans="2:7">
      <c r="B41" s="74" t="s">
        <v>303</v>
      </c>
      <c r="C41" s="7" t="s">
        <v>558</v>
      </c>
      <c r="D41" s="7" t="s">
        <v>532</v>
      </c>
      <c r="E41" s="24">
        <v>8.5000000000000006E-2</v>
      </c>
      <c r="F41" s="62" t="s">
        <v>89</v>
      </c>
    </row>
    <row r="42" spans="2:7">
      <c r="B42" s="11" t="s">
        <v>92</v>
      </c>
      <c r="C42" s="7" t="s">
        <v>559</v>
      </c>
      <c r="D42" s="7" t="s">
        <v>533</v>
      </c>
      <c r="E42" s="24">
        <v>0.05</v>
      </c>
      <c r="F42" s="62" t="s">
        <v>89</v>
      </c>
    </row>
    <row r="43" spans="2:7">
      <c r="B43" s="11" t="s">
        <v>92</v>
      </c>
      <c r="C43" s="7" t="s">
        <v>94</v>
      </c>
      <c r="D43" s="7" t="s">
        <v>534</v>
      </c>
      <c r="E43" s="24">
        <v>2.7E-2</v>
      </c>
      <c r="F43" s="62" t="s">
        <v>89</v>
      </c>
    </row>
    <row r="44" spans="2:7">
      <c r="B44" s="11" t="s">
        <v>92</v>
      </c>
      <c r="C44" s="7" t="s">
        <v>108</v>
      </c>
      <c r="D44" s="7" t="s">
        <v>535</v>
      </c>
      <c r="E44" s="24">
        <v>8.2000000000000003E-2</v>
      </c>
      <c r="F44" s="62" t="s">
        <v>89</v>
      </c>
    </row>
    <row r="45" spans="2:7">
      <c r="B45" s="11" t="s">
        <v>68</v>
      </c>
      <c r="C45" s="7" t="s">
        <v>69</v>
      </c>
      <c r="D45" s="7"/>
      <c r="E45" s="24">
        <v>5.7000000000000002E-2</v>
      </c>
      <c r="F45" s="62" t="s">
        <v>89</v>
      </c>
    </row>
    <row r="46" spans="2:7">
      <c r="B46" s="11" t="s">
        <v>68</v>
      </c>
      <c r="C46" s="7" t="s">
        <v>108</v>
      </c>
      <c r="D46" s="7"/>
      <c r="E46" s="24">
        <v>0.03</v>
      </c>
      <c r="F46" s="62" t="s">
        <v>89</v>
      </c>
    </row>
    <row r="47" spans="2:7">
      <c r="B47" s="11" t="s">
        <v>68</v>
      </c>
      <c r="C47" s="7" t="s">
        <v>96</v>
      </c>
      <c r="D47" s="7"/>
      <c r="E47" s="24">
        <v>9.5000000000000001E-2</v>
      </c>
      <c r="F47" s="62" t="s">
        <v>89</v>
      </c>
    </row>
    <row r="48" spans="2:7">
      <c r="B48" s="11" t="s">
        <v>98</v>
      </c>
      <c r="C48" s="7" t="s">
        <v>449</v>
      </c>
      <c r="D48" s="7" t="s">
        <v>536</v>
      </c>
      <c r="E48" s="24">
        <v>0.161</v>
      </c>
      <c r="F48" s="62" t="s">
        <v>89</v>
      </c>
    </row>
    <row r="49" spans="2:6">
      <c r="B49" s="52" t="s">
        <v>452</v>
      </c>
      <c r="C49" s="7" t="s">
        <v>282</v>
      </c>
      <c r="D49" s="7"/>
      <c r="E49" s="24">
        <v>1.0449999999999999</v>
      </c>
      <c r="F49" s="62" t="s">
        <v>89</v>
      </c>
    </row>
    <row r="50" spans="2:6">
      <c r="B50" s="11" t="s">
        <v>70</v>
      </c>
      <c r="C50" s="7" t="s">
        <v>71</v>
      </c>
      <c r="D50" s="7"/>
      <c r="E50" s="24">
        <v>0.53100000000000003</v>
      </c>
      <c r="F50" s="62" t="s">
        <v>89</v>
      </c>
    </row>
    <row r="51" spans="2:6">
      <c r="B51" s="11" t="s">
        <v>109</v>
      </c>
      <c r="C51" s="7" t="s">
        <v>110</v>
      </c>
      <c r="D51" s="7"/>
      <c r="E51" s="24">
        <v>2.8000000000000001E-2</v>
      </c>
      <c r="F51" s="62" t="s">
        <v>89</v>
      </c>
    </row>
    <row r="52" spans="2:6">
      <c r="B52" s="11" t="s">
        <v>109</v>
      </c>
      <c r="C52" s="7" t="s">
        <v>72</v>
      </c>
      <c r="D52" s="7"/>
      <c r="E52" s="24">
        <v>0.99199999999999999</v>
      </c>
      <c r="F52" s="62" t="s">
        <v>89</v>
      </c>
    </row>
    <row r="53" spans="2:6">
      <c r="B53" s="11" t="s">
        <v>93</v>
      </c>
      <c r="C53" s="7" t="s">
        <v>94</v>
      </c>
      <c r="D53" s="7" t="s">
        <v>537</v>
      </c>
      <c r="E53" s="24">
        <v>4.3999999999999997E-2</v>
      </c>
      <c r="F53" s="62" t="s">
        <v>89</v>
      </c>
    </row>
    <row r="54" spans="2:6">
      <c r="B54" s="11" t="s">
        <v>305</v>
      </c>
      <c r="C54" s="7" t="s">
        <v>449</v>
      </c>
      <c r="D54" s="7"/>
      <c r="E54" s="24">
        <v>0.8</v>
      </c>
      <c r="F54" s="62" t="s">
        <v>89</v>
      </c>
    </row>
    <row r="55" spans="2:6">
      <c r="B55" s="11" t="s">
        <v>305</v>
      </c>
      <c r="C55" s="7" t="s">
        <v>96</v>
      </c>
      <c r="D55" s="7"/>
      <c r="E55" s="24">
        <v>0.79</v>
      </c>
      <c r="F55" s="62" t="s">
        <v>89</v>
      </c>
    </row>
    <row r="56" spans="2:6">
      <c r="B56" s="11" t="s">
        <v>305</v>
      </c>
      <c r="C56" s="7" t="s">
        <v>97</v>
      </c>
      <c r="D56" s="7"/>
      <c r="E56" s="24">
        <v>0.95</v>
      </c>
      <c r="F56" s="62" t="s">
        <v>89</v>
      </c>
    </row>
    <row r="57" spans="2:6">
      <c r="B57" s="11" t="s">
        <v>305</v>
      </c>
      <c r="C57" s="7" t="s">
        <v>125</v>
      </c>
      <c r="D57" s="7"/>
      <c r="E57" s="24">
        <v>1.35</v>
      </c>
      <c r="F57" s="62" t="s">
        <v>89</v>
      </c>
    </row>
    <row r="58" spans="2:6">
      <c r="B58" s="11" t="s">
        <v>305</v>
      </c>
      <c r="C58" s="7" t="s">
        <v>126</v>
      </c>
      <c r="D58" s="7"/>
      <c r="E58" s="24">
        <v>1.27</v>
      </c>
      <c r="F58" s="62" t="s">
        <v>89</v>
      </c>
    </row>
    <row r="59" spans="2:6">
      <c r="B59" s="11" t="s">
        <v>305</v>
      </c>
      <c r="C59" s="7" t="s">
        <v>95</v>
      </c>
      <c r="D59" s="7"/>
      <c r="E59" s="24">
        <v>1.48</v>
      </c>
      <c r="F59" s="62" t="s">
        <v>89</v>
      </c>
    </row>
    <row r="60" spans="2:6">
      <c r="B60" s="11" t="s">
        <v>305</v>
      </c>
      <c r="C60" s="7" t="s">
        <v>282</v>
      </c>
      <c r="D60" s="7"/>
      <c r="E60" s="24">
        <v>1.0449999999999999</v>
      </c>
      <c r="F60" s="62" t="s">
        <v>89</v>
      </c>
    </row>
    <row r="61" spans="2:6" ht="15.6" thickBot="1">
      <c r="B61" s="74" t="s">
        <v>300</v>
      </c>
      <c r="C61" s="7" t="s">
        <v>560</v>
      </c>
      <c r="D61" s="7" t="s">
        <v>538</v>
      </c>
      <c r="E61" s="24">
        <v>0.159</v>
      </c>
      <c r="F61" s="62" t="s">
        <v>89</v>
      </c>
    </row>
    <row r="62" spans="2:6" ht="16.2" thickBot="1">
      <c r="B62" s="348" t="s">
        <v>189</v>
      </c>
      <c r="C62" s="337"/>
      <c r="D62" s="337"/>
      <c r="E62" s="337"/>
      <c r="F62" s="349"/>
    </row>
    <row r="63" spans="2:6">
      <c r="B63" s="11" t="s">
        <v>67</v>
      </c>
      <c r="C63" s="7" t="s">
        <v>545</v>
      </c>
      <c r="D63" s="7" t="s">
        <v>521</v>
      </c>
      <c r="E63" s="24">
        <v>1.6E-2</v>
      </c>
      <c r="F63" s="62" t="s">
        <v>89</v>
      </c>
    </row>
    <row r="64" spans="2:6">
      <c r="B64" s="74" t="s">
        <v>451</v>
      </c>
      <c r="C64" s="7" t="s">
        <v>450</v>
      </c>
      <c r="D64" s="7"/>
      <c r="E64" s="24">
        <v>0.16400000000000001</v>
      </c>
      <c r="F64" s="62" t="s">
        <v>89</v>
      </c>
    </row>
    <row r="65" spans="2:6">
      <c r="B65" s="11" t="s">
        <v>92</v>
      </c>
      <c r="C65" s="7" t="s">
        <v>544</v>
      </c>
      <c r="D65" s="7" t="s">
        <v>539</v>
      </c>
      <c r="E65" s="24">
        <v>1.7999999999999999E-2</v>
      </c>
      <c r="F65" s="62" t="s">
        <v>89</v>
      </c>
    </row>
    <row r="66" spans="2:6">
      <c r="B66" s="11" t="s">
        <v>92</v>
      </c>
      <c r="C66" s="7" t="s">
        <v>543</v>
      </c>
      <c r="D66" s="7" t="s">
        <v>540</v>
      </c>
      <c r="E66" s="24">
        <v>1.4E-2</v>
      </c>
      <c r="F66" s="62" t="s">
        <v>89</v>
      </c>
    </row>
    <row r="67" spans="2:6">
      <c r="B67" s="11" t="s">
        <v>92</v>
      </c>
      <c r="C67" s="7" t="s">
        <v>542</v>
      </c>
      <c r="D67" s="7" t="s">
        <v>541</v>
      </c>
      <c r="E67" s="24">
        <v>1.7000000000000001E-2</v>
      </c>
      <c r="F67" s="62" t="s">
        <v>89</v>
      </c>
    </row>
    <row r="68" spans="2:6" ht="15.6" thickBot="1">
      <c r="B68" s="74" t="s">
        <v>304</v>
      </c>
      <c r="C68" s="7" t="s">
        <v>297</v>
      </c>
      <c r="D68" s="7"/>
      <c r="E68" s="24">
        <v>2.9000000000000001E-2</v>
      </c>
      <c r="F68" s="62" t="s">
        <v>89</v>
      </c>
    </row>
    <row r="69" spans="2:6" ht="16.2" thickBot="1">
      <c r="B69" s="350" t="s">
        <v>513</v>
      </c>
      <c r="C69" s="351"/>
      <c r="D69" s="351"/>
      <c r="E69" s="351"/>
      <c r="F69" s="352"/>
    </row>
    <row r="70" spans="2:6" customFormat="1" ht="15.6">
      <c r="B70" s="120" t="s">
        <v>561</v>
      </c>
      <c r="C70" s="121" t="s">
        <v>562</v>
      </c>
      <c r="D70" s="122"/>
      <c r="E70" s="34">
        <v>2.3E-2</v>
      </c>
      <c r="F70" s="159" t="s">
        <v>89</v>
      </c>
    </row>
    <row r="71" spans="2:6" customFormat="1" ht="15.6">
      <c r="B71" s="31" t="s">
        <v>561</v>
      </c>
      <c r="C71" s="44" t="s">
        <v>563</v>
      </c>
      <c r="D71" s="119"/>
      <c r="E71" s="5">
        <v>2.1000000000000001E-2</v>
      </c>
      <c r="F71" s="160" t="s">
        <v>89</v>
      </c>
    </row>
    <row r="72" spans="2:6" customFormat="1" ht="15.6">
      <c r="B72" s="31" t="s">
        <v>561</v>
      </c>
      <c r="C72" s="44" t="s">
        <v>564</v>
      </c>
      <c r="D72" s="119"/>
      <c r="E72" s="5">
        <v>2.1999999999999999E-2</v>
      </c>
      <c r="F72" s="160" t="s">
        <v>89</v>
      </c>
    </row>
    <row r="73" spans="2:6" customFormat="1" ht="15.6">
      <c r="B73" s="31" t="s">
        <v>561</v>
      </c>
      <c r="C73" s="44" t="s">
        <v>565</v>
      </c>
      <c r="D73" s="119"/>
      <c r="E73" s="5">
        <v>2.1000000000000001E-2</v>
      </c>
      <c r="F73" s="160" t="s">
        <v>89</v>
      </c>
    </row>
    <row r="74" spans="2:6" customFormat="1" ht="15.6">
      <c r="B74" s="31" t="s">
        <v>561</v>
      </c>
      <c r="C74" s="44" t="s">
        <v>566</v>
      </c>
      <c r="D74" s="119"/>
      <c r="E74" s="5">
        <v>2.1000000000000001E-2</v>
      </c>
      <c r="F74" s="160" t="s">
        <v>89</v>
      </c>
    </row>
    <row r="75" spans="2:6" customFormat="1" ht="15.6">
      <c r="B75" s="31" t="s">
        <v>561</v>
      </c>
      <c r="C75" s="44" t="s">
        <v>567</v>
      </c>
      <c r="D75" s="119"/>
      <c r="E75" s="5">
        <v>2.1000000000000001E-2</v>
      </c>
      <c r="F75" s="160" t="s">
        <v>89</v>
      </c>
    </row>
    <row r="76" spans="2:6" customFormat="1" ht="15.6">
      <c r="B76" s="31" t="s">
        <v>561</v>
      </c>
      <c r="C76" s="44" t="s">
        <v>568</v>
      </c>
      <c r="D76" s="119"/>
      <c r="E76" s="5">
        <v>1.9E-2</v>
      </c>
      <c r="F76" s="160" t="s">
        <v>89</v>
      </c>
    </row>
    <row r="77" spans="2:6" customFormat="1" ht="15.6">
      <c r="B77" s="31" t="s">
        <v>561</v>
      </c>
      <c r="C77" s="44" t="s">
        <v>569</v>
      </c>
      <c r="D77" s="119"/>
      <c r="E77" s="5">
        <v>1.9E-2</v>
      </c>
      <c r="F77" s="160" t="s">
        <v>89</v>
      </c>
    </row>
    <row r="78" spans="2:6" customFormat="1" ht="15.6">
      <c r="B78" s="123" t="s">
        <v>570</v>
      </c>
      <c r="C78" s="44" t="s">
        <v>571</v>
      </c>
      <c r="D78" s="119"/>
      <c r="E78" s="5">
        <v>8.7999999999999995E-2</v>
      </c>
      <c r="F78" s="160" t="s">
        <v>89</v>
      </c>
    </row>
    <row r="79" spans="2:6" customFormat="1" ht="15.6">
      <c r="B79" s="123" t="s">
        <v>570</v>
      </c>
      <c r="C79" s="44" t="s">
        <v>572</v>
      </c>
      <c r="D79" s="119"/>
      <c r="E79" s="5">
        <v>8.8999999999999996E-2</v>
      </c>
      <c r="F79" s="160" t="s">
        <v>89</v>
      </c>
    </row>
    <row r="80" spans="2:6" customFormat="1" ht="15.6">
      <c r="B80" s="123" t="s">
        <v>570</v>
      </c>
      <c r="C80" s="44" t="s">
        <v>573</v>
      </c>
      <c r="D80" s="119"/>
      <c r="E80" s="5">
        <v>9.8000000000000004E-2</v>
      </c>
      <c r="F80" s="160" t="s">
        <v>89</v>
      </c>
    </row>
    <row r="81" spans="2:7" customFormat="1" ht="15.6">
      <c r="B81" s="123" t="s">
        <v>570</v>
      </c>
      <c r="C81" s="44" t="s">
        <v>574</v>
      </c>
      <c r="D81" s="119"/>
      <c r="E81" s="98">
        <v>0.11</v>
      </c>
      <c r="F81" s="160" t="s">
        <v>89</v>
      </c>
    </row>
    <row r="82" spans="2:7" customFormat="1" ht="15.6">
      <c r="B82" s="123" t="s">
        <v>570</v>
      </c>
      <c r="C82" s="44" t="s">
        <v>575</v>
      </c>
      <c r="D82" s="119"/>
      <c r="E82" s="5">
        <v>9.8000000000000004E-2</v>
      </c>
      <c r="F82" s="160" t="s">
        <v>89</v>
      </c>
    </row>
    <row r="83" spans="2:7" customFormat="1" ht="15.6">
      <c r="B83" s="123" t="s">
        <v>570</v>
      </c>
      <c r="C83" s="44" t="s">
        <v>576</v>
      </c>
      <c r="D83" s="119"/>
      <c r="E83" s="5">
        <v>7.2999999999999995E-2</v>
      </c>
      <c r="F83" s="160" t="s">
        <v>89</v>
      </c>
    </row>
    <row r="84" spans="2:7" customFormat="1" ht="15.6">
      <c r="B84" s="123" t="s">
        <v>570</v>
      </c>
      <c r="C84" s="44" t="s">
        <v>577</v>
      </c>
      <c r="D84" s="119"/>
      <c r="E84" s="5">
        <v>7.4999999999999997E-2</v>
      </c>
      <c r="F84" s="160" t="s">
        <v>89</v>
      </c>
    </row>
    <row r="85" spans="2:7" customFormat="1" ht="15.6">
      <c r="B85" s="123" t="s">
        <v>570</v>
      </c>
      <c r="C85" s="44" t="s">
        <v>578</v>
      </c>
      <c r="D85" s="119"/>
      <c r="E85" s="5">
        <v>7.5999999999999998E-2</v>
      </c>
      <c r="F85" s="160" t="s">
        <v>89</v>
      </c>
    </row>
    <row r="86" spans="2:7" customFormat="1" ht="15.6">
      <c r="B86" s="123" t="s">
        <v>570</v>
      </c>
      <c r="C86" s="44" t="s">
        <v>579</v>
      </c>
      <c r="D86" s="119"/>
      <c r="E86" s="5">
        <v>8.2000000000000003E-2</v>
      </c>
      <c r="F86" s="160" t="s">
        <v>89</v>
      </c>
    </row>
    <row r="87" spans="2:7">
      <c r="B87" s="74" t="s">
        <v>447</v>
      </c>
      <c r="C87" s="7" t="s">
        <v>448</v>
      </c>
      <c r="D87" s="7" t="s">
        <v>296</v>
      </c>
      <c r="E87" s="24">
        <v>0.35499999999999998</v>
      </c>
      <c r="F87" s="160" t="s">
        <v>89</v>
      </c>
    </row>
    <row r="88" spans="2:7">
      <c r="B88" s="11" t="s">
        <v>92</v>
      </c>
      <c r="C88" s="7" t="s">
        <v>130</v>
      </c>
      <c r="D88" s="7"/>
      <c r="E88" s="24">
        <v>6.6000000000000003E-2</v>
      </c>
      <c r="F88" s="160" t="s">
        <v>89</v>
      </c>
      <c r="G88" s="103"/>
    </row>
    <row r="89" spans="2:7">
      <c r="B89" s="74" t="s">
        <v>164</v>
      </c>
      <c r="C89" s="7" t="s">
        <v>165</v>
      </c>
      <c r="D89" s="7" t="s">
        <v>546</v>
      </c>
      <c r="E89" s="24">
        <v>4.8099999999999996</v>
      </c>
      <c r="F89" s="160" t="s">
        <v>89</v>
      </c>
    </row>
    <row r="90" spans="2:7">
      <c r="B90" s="74" t="s">
        <v>164</v>
      </c>
      <c r="C90" s="7" t="s">
        <v>166</v>
      </c>
      <c r="D90" s="7" t="s">
        <v>546</v>
      </c>
      <c r="E90" s="24">
        <v>6.68</v>
      </c>
      <c r="F90" s="160" t="s">
        <v>89</v>
      </c>
    </row>
    <row r="91" spans="2:7">
      <c r="B91" s="74" t="s">
        <v>164</v>
      </c>
      <c r="C91" s="7" t="s">
        <v>806</v>
      </c>
      <c r="D91" s="7" t="s">
        <v>546</v>
      </c>
      <c r="E91" s="24">
        <v>2.4</v>
      </c>
      <c r="F91" s="160" t="s">
        <v>89</v>
      </c>
    </row>
    <row r="92" spans="2:7">
      <c r="B92" s="74" t="s">
        <v>164</v>
      </c>
      <c r="C92" s="7" t="s">
        <v>167</v>
      </c>
      <c r="D92" s="7" t="s">
        <v>546</v>
      </c>
      <c r="E92" s="24">
        <v>3.67</v>
      </c>
      <c r="F92" s="160" t="s">
        <v>89</v>
      </c>
    </row>
    <row r="93" spans="2:7">
      <c r="B93" s="74" t="s">
        <v>164</v>
      </c>
      <c r="C93" s="7" t="s">
        <v>807</v>
      </c>
      <c r="D93" s="7" t="s">
        <v>546</v>
      </c>
      <c r="E93" s="24">
        <v>4.57</v>
      </c>
      <c r="F93" s="160" t="s">
        <v>89</v>
      </c>
    </row>
    <row r="94" spans="2:7">
      <c r="B94" s="74" t="s">
        <v>164</v>
      </c>
      <c r="C94" s="7" t="s">
        <v>808</v>
      </c>
      <c r="D94" s="7" t="s">
        <v>546</v>
      </c>
      <c r="E94" s="24">
        <v>5.2</v>
      </c>
      <c r="F94" s="160" t="s">
        <v>89</v>
      </c>
    </row>
    <row r="95" spans="2:7" ht="15.6" thickBot="1">
      <c r="B95" s="72" t="s">
        <v>164</v>
      </c>
      <c r="C95" s="12" t="s">
        <v>168</v>
      </c>
      <c r="D95" s="12" t="s">
        <v>546</v>
      </c>
      <c r="E95" s="99">
        <v>20.69</v>
      </c>
      <c r="F95" s="161" t="s">
        <v>89</v>
      </c>
    </row>
  </sheetData>
  <mergeCells count="14">
    <mergeCell ref="D6:F6"/>
    <mergeCell ref="E1:F1"/>
    <mergeCell ref="D2:F2"/>
    <mergeCell ref="D3:F3"/>
    <mergeCell ref="D4:F4"/>
    <mergeCell ref="D5:F5"/>
    <mergeCell ref="B11:F11"/>
    <mergeCell ref="B12:F12"/>
    <mergeCell ref="B62:F62"/>
    <mergeCell ref="B69:F69"/>
    <mergeCell ref="D7:F7"/>
    <mergeCell ref="D8:F8"/>
    <mergeCell ref="B9:F9"/>
    <mergeCell ref="C10:D10"/>
  </mergeCells>
  <hyperlinks>
    <hyperlink ref="D6" r:id="rId1"/>
  </hyperlinks>
  <pageMargins left="0.25" right="0.25" top="0.75" bottom="0.75" header="0.3" footer="0.3"/>
  <pageSetup paperSize="9" scale="49" fitToHeight="0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54"/>
      <c r="C2" s="55"/>
      <c r="D2" s="55"/>
      <c r="E2" s="55"/>
      <c r="F2" s="56"/>
    </row>
    <row r="3" spans="2:6">
      <c r="B3" s="57"/>
      <c r="C3" s="58"/>
      <c r="D3" s="58"/>
      <c r="E3" s="58"/>
      <c r="F3" s="59"/>
    </row>
    <row r="4" spans="2:6">
      <c r="B4" s="57"/>
      <c r="C4" s="58"/>
      <c r="D4" s="58"/>
      <c r="E4" s="58"/>
      <c r="F4" s="59"/>
    </row>
    <row r="5" spans="2:6">
      <c r="B5" s="57"/>
      <c r="C5" s="58"/>
      <c r="D5" s="58"/>
      <c r="E5" s="58"/>
      <c r="F5" s="59"/>
    </row>
    <row r="6" spans="2:6">
      <c r="B6" s="57"/>
      <c r="C6" s="58"/>
      <c r="D6" s="58"/>
      <c r="E6" s="58"/>
      <c r="F6" s="59"/>
    </row>
    <row r="7" spans="2:6">
      <c r="B7" s="57"/>
      <c r="C7" s="58"/>
      <c r="D7" s="58"/>
      <c r="E7" s="58"/>
      <c r="F7" s="59"/>
    </row>
    <row r="8" spans="2:6">
      <c r="B8" s="57"/>
      <c r="C8" s="58"/>
      <c r="D8" s="58"/>
      <c r="E8" s="58"/>
      <c r="F8" s="59"/>
    </row>
    <row r="9" spans="2:6">
      <c r="B9" s="57"/>
      <c r="C9" s="58"/>
      <c r="D9" s="58"/>
      <c r="E9" s="58"/>
      <c r="F9" s="59"/>
    </row>
    <row r="10" spans="2:6">
      <c r="B10" s="57"/>
      <c r="C10" s="58"/>
      <c r="D10" s="58"/>
      <c r="E10" s="58"/>
      <c r="F10" s="59"/>
    </row>
    <row r="11" spans="2:6">
      <c r="B11" s="57"/>
      <c r="C11" s="58"/>
      <c r="D11" s="58"/>
      <c r="E11" s="58"/>
      <c r="F11" s="59"/>
    </row>
    <row r="12" spans="2:6">
      <c r="B12" s="57"/>
      <c r="C12" s="58"/>
      <c r="D12" s="58"/>
      <c r="E12" s="58"/>
      <c r="F12" s="59"/>
    </row>
    <row r="13" spans="2:6">
      <c r="B13" s="57"/>
      <c r="C13" s="58"/>
      <c r="D13" s="58"/>
      <c r="E13" s="58"/>
      <c r="F13" s="59"/>
    </row>
    <row r="14" spans="2:6">
      <c r="B14" s="57"/>
      <c r="C14" s="58"/>
      <c r="D14" s="58"/>
      <c r="E14" s="58"/>
      <c r="F14" s="59"/>
    </row>
    <row r="15" spans="2:6">
      <c r="B15" s="57"/>
      <c r="C15" s="58"/>
      <c r="D15" s="58"/>
      <c r="E15" s="58"/>
      <c r="F15" s="59"/>
    </row>
    <row r="16" spans="2:6">
      <c r="B16" s="57"/>
      <c r="C16" s="58"/>
      <c r="D16" s="58"/>
      <c r="E16" s="58"/>
      <c r="F16" s="59"/>
    </row>
    <row r="17" spans="2:6">
      <c r="B17" s="57"/>
      <c r="C17" s="58"/>
      <c r="D17" s="58"/>
      <c r="E17" s="58"/>
      <c r="F17" s="59"/>
    </row>
    <row r="18" spans="2:6">
      <c r="B18" s="57"/>
      <c r="C18" s="58"/>
      <c r="D18" s="58"/>
      <c r="E18" s="58"/>
      <c r="F18" s="59"/>
    </row>
    <row r="19" spans="2:6">
      <c r="B19" s="57"/>
      <c r="C19" s="58"/>
      <c r="D19" s="58"/>
      <c r="E19" s="58"/>
      <c r="F19" s="59"/>
    </row>
    <row r="20" spans="2:6">
      <c r="B20" s="57"/>
      <c r="C20" s="58"/>
      <c r="D20" s="58"/>
      <c r="E20" s="58"/>
      <c r="F20" s="59"/>
    </row>
    <row r="21" spans="2:6">
      <c r="B21" s="57"/>
      <c r="C21" s="58"/>
      <c r="D21" s="58"/>
      <c r="E21" s="58"/>
      <c r="F21" s="59"/>
    </row>
    <row r="22" spans="2:6">
      <c r="B22" s="57"/>
      <c r="C22" s="58"/>
      <c r="D22" s="58"/>
      <c r="E22" s="58"/>
      <c r="F22" s="59"/>
    </row>
    <row r="23" spans="2:6" ht="15" thickBot="1">
      <c r="B23" s="57"/>
      <c r="C23" s="58"/>
      <c r="D23" s="58"/>
      <c r="E23" s="58"/>
      <c r="F23" s="59"/>
    </row>
    <row r="24" spans="2:6">
      <c r="B24" s="57"/>
      <c r="C24" s="58"/>
      <c r="D24" s="58"/>
      <c r="E24" s="58"/>
      <c r="F24" s="362" t="s">
        <v>366</v>
      </c>
    </row>
    <row r="25" spans="2:6" ht="15" thickBot="1">
      <c r="B25" s="95"/>
      <c r="C25" s="96"/>
      <c r="D25" s="96"/>
      <c r="E25" s="96"/>
      <c r="F25" s="363"/>
    </row>
  </sheetData>
  <mergeCells count="1">
    <mergeCell ref="F24:F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D39" sqref="D39"/>
    </sheetView>
  </sheetViews>
  <sheetFormatPr defaultRowHeight="14.4"/>
  <sheetData>
    <row r="1" spans="2:6" ht="15" thickBot="1"/>
    <row r="2" spans="2:6">
      <c r="B2" s="54"/>
      <c r="C2" s="55"/>
      <c r="D2" s="55"/>
      <c r="E2" s="55"/>
      <c r="F2" s="56"/>
    </row>
    <row r="3" spans="2:6">
      <c r="B3" s="57"/>
      <c r="C3" s="58"/>
      <c r="D3" s="58"/>
      <c r="E3" s="58"/>
      <c r="F3" s="59"/>
    </row>
    <row r="4" spans="2:6">
      <c r="B4" s="57"/>
      <c r="C4" s="58"/>
      <c r="D4" s="58"/>
      <c r="E4" s="58"/>
      <c r="F4" s="59"/>
    </row>
    <row r="5" spans="2:6">
      <c r="B5" s="57"/>
      <c r="C5" s="58"/>
      <c r="D5" s="58"/>
      <c r="E5" s="58"/>
      <c r="F5" s="59"/>
    </row>
    <row r="6" spans="2:6">
      <c r="B6" s="57"/>
      <c r="C6" s="58"/>
      <c r="D6" s="58"/>
      <c r="E6" s="58"/>
      <c r="F6" s="59"/>
    </row>
    <row r="7" spans="2:6">
      <c r="B7" s="57"/>
      <c r="C7" s="58"/>
      <c r="D7" s="58"/>
      <c r="E7" s="58"/>
      <c r="F7" s="59"/>
    </row>
    <row r="8" spans="2:6">
      <c r="B8" s="57"/>
      <c r="C8" s="58"/>
      <c r="D8" s="58"/>
      <c r="E8" s="58"/>
      <c r="F8" s="59"/>
    </row>
    <row r="9" spans="2:6">
      <c r="B9" s="57"/>
      <c r="C9" s="58"/>
      <c r="D9" s="58"/>
      <c r="E9" s="58"/>
      <c r="F9" s="59"/>
    </row>
    <row r="10" spans="2:6">
      <c r="B10" s="57"/>
      <c r="C10" s="58"/>
      <c r="D10" s="58"/>
      <c r="E10" s="58"/>
      <c r="F10" s="59"/>
    </row>
    <row r="11" spans="2:6">
      <c r="B11" s="57"/>
      <c r="C11" s="58"/>
      <c r="D11" s="58"/>
      <c r="E11" s="58"/>
      <c r="F11" s="59"/>
    </row>
    <row r="12" spans="2:6">
      <c r="B12" s="57"/>
      <c r="C12" s="58"/>
      <c r="D12" s="58"/>
      <c r="E12" s="58"/>
      <c r="F12" s="59"/>
    </row>
    <row r="13" spans="2:6">
      <c r="B13" s="57"/>
      <c r="C13" s="58"/>
      <c r="D13" s="58"/>
      <c r="E13" s="58"/>
      <c r="F13" s="59"/>
    </row>
    <row r="14" spans="2:6">
      <c r="B14" s="57"/>
      <c r="C14" s="58"/>
      <c r="D14" s="58"/>
      <c r="E14" s="58"/>
      <c r="F14" s="59"/>
    </row>
    <row r="15" spans="2:6">
      <c r="B15" s="57"/>
      <c r="C15" s="58"/>
      <c r="D15" s="58"/>
      <c r="E15" s="58"/>
      <c r="F15" s="59"/>
    </row>
    <row r="16" spans="2:6">
      <c r="B16" s="57"/>
      <c r="C16" s="58"/>
      <c r="D16" s="58"/>
      <c r="E16" s="58"/>
      <c r="F16" s="59"/>
    </row>
    <row r="17" spans="2:6">
      <c r="B17" s="57"/>
      <c r="C17" s="58"/>
      <c r="D17" s="58"/>
      <c r="E17" s="58"/>
      <c r="F17" s="59"/>
    </row>
    <row r="18" spans="2:6">
      <c r="B18" s="57"/>
      <c r="C18" s="58"/>
      <c r="D18" s="58"/>
      <c r="E18" s="58"/>
      <c r="F18" s="59"/>
    </row>
    <row r="19" spans="2:6">
      <c r="B19" s="57"/>
      <c r="C19" s="58"/>
      <c r="D19" s="58"/>
      <c r="E19" s="58"/>
      <c r="F19" s="59"/>
    </row>
    <row r="20" spans="2:6">
      <c r="B20" s="57"/>
      <c r="C20" s="58"/>
      <c r="D20" s="58"/>
      <c r="E20" s="58"/>
      <c r="F20" s="59"/>
    </row>
    <row r="21" spans="2:6">
      <c r="B21" s="57"/>
      <c r="C21" s="58"/>
      <c r="D21" s="58"/>
      <c r="E21" s="58"/>
      <c r="F21" s="59"/>
    </row>
    <row r="22" spans="2:6">
      <c r="B22" s="57"/>
      <c r="C22" s="58"/>
      <c r="D22" s="58"/>
      <c r="E22" s="58"/>
      <c r="F22" s="59"/>
    </row>
    <row r="23" spans="2:6" ht="15" thickBot="1">
      <c r="B23" s="57"/>
      <c r="C23" s="58"/>
      <c r="D23" s="58"/>
      <c r="E23" s="58"/>
      <c r="F23" s="59"/>
    </row>
    <row r="24" spans="2:6">
      <c r="B24" s="57"/>
      <c r="C24" s="58"/>
      <c r="D24" s="58"/>
      <c r="E24" s="58"/>
      <c r="F24" s="362" t="s">
        <v>367</v>
      </c>
    </row>
    <row r="25" spans="2:6" ht="15" thickBot="1">
      <c r="B25" s="95"/>
      <c r="C25" s="96"/>
      <c r="D25" s="96"/>
      <c r="E25" s="96"/>
      <c r="F25" s="363"/>
    </row>
  </sheetData>
  <mergeCells count="1">
    <mergeCell ref="F24:F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>
      <selection activeCell="P36" sqref="P36"/>
    </sheetView>
  </sheetViews>
  <sheetFormatPr defaultRowHeight="14.4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365">
        <v>1687</v>
      </c>
      <c r="D3" s="365"/>
      <c r="E3" s="365"/>
      <c r="F3" s="365"/>
      <c r="G3" s="365"/>
    </row>
    <row r="4" spans="2:9">
      <c r="B4" s="364">
        <v>1630</v>
      </c>
      <c r="C4" s="54"/>
      <c r="D4" s="55"/>
      <c r="E4" s="55"/>
      <c r="F4" s="55"/>
      <c r="G4" s="56"/>
      <c r="H4" s="366">
        <v>1775</v>
      </c>
      <c r="I4" s="61" t="s">
        <v>268</v>
      </c>
    </row>
    <row r="5" spans="2:9">
      <c r="B5" s="364"/>
      <c r="C5" s="57"/>
      <c r="D5" s="58"/>
      <c r="E5" s="58"/>
      <c r="F5" s="58"/>
      <c r="G5" s="59"/>
      <c r="H5" s="366"/>
    </row>
    <row r="6" spans="2:9">
      <c r="B6" s="364"/>
      <c r="C6" s="57"/>
      <c r="D6" s="58"/>
      <c r="E6" s="58"/>
      <c r="F6" s="58"/>
      <c r="G6" s="59"/>
      <c r="H6" s="366"/>
    </row>
    <row r="7" spans="2:9">
      <c r="B7" s="364"/>
      <c r="C7" s="57"/>
      <c r="D7" s="58"/>
      <c r="E7" s="58"/>
      <c r="F7" s="58"/>
      <c r="G7" s="59"/>
      <c r="H7" s="366"/>
    </row>
    <row r="8" spans="2:9">
      <c r="B8" s="364"/>
      <c r="C8" s="57"/>
      <c r="D8" s="58"/>
      <c r="E8" s="58"/>
      <c r="F8" s="58"/>
      <c r="G8" s="59"/>
      <c r="H8" s="366"/>
    </row>
    <row r="9" spans="2:9">
      <c r="B9" s="364"/>
      <c r="C9" s="57"/>
      <c r="D9" s="58"/>
      <c r="E9" s="58"/>
      <c r="F9" s="58"/>
      <c r="G9" s="59"/>
      <c r="H9" s="366"/>
    </row>
    <row r="10" spans="2:9">
      <c r="B10" s="364"/>
      <c r="C10" s="57"/>
      <c r="D10" s="58"/>
      <c r="E10" s="58"/>
      <c r="F10" s="58"/>
      <c r="G10" s="59"/>
      <c r="H10" s="366"/>
    </row>
    <row r="11" spans="2:9">
      <c r="B11" s="364"/>
      <c r="C11" s="57"/>
      <c r="D11" s="58"/>
      <c r="E11" s="58"/>
      <c r="F11" s="58"/>
      <c r="G11" s="59"/>
      <c r="H11" s="366"/>
    </row>
    <row r="12" spans="2:9">
      <c r="B12" s="364"/>
      <c r="C12" s="57"/>
      <c r="D12" s="58"/>
      <c r="E12" s="58"/>
      <c r="F12" s="58"/>
      <c r="G12" s="59"/>
      <c r="H12" s="366"/>
    </row>
    <row r="13" spans="2:9">
      <c r="B13" s="364"/>
      <c r="C13" s="57"/>
      <c r="D13" s="58"/>
      <c r="E13" s="58"/>
      <c r="F13" s="58"/>
      <c r="G13" s="59"/>
      <c r="H13" s="366"/>
    </row>
    <row r="14" spans="2:9" ht="15" thickBot="1">
      <c r="B14" s="364"/>
      <c r="C14" s="367">
        <v>1032</v>
      </c>
      <c r="D14" s="365"/>
      <c r="E14" s="365"/>
      <c r="F14" s="58"/>
      <c r="G14" s="59"/>
      <c r="H14" s="366"/>
    </row>
    <row r="15" spans="2:9">
      <c r="C15" s="58"/>
      <c r="D15" s="58"/>
      <c r="E15" s="369"/>
      <c r="F15" s="366">
        <v>125</v>
      </c>
      <c r="G15" s="59"/>
      <c r="H15" s="366"/>
    </row>
    <row r="16" spans="2:9" ht="15" thickBot="1">
      <c r="C16" s="58"/>
      <c r="D16" s="58"/>
      <c r="E16" s="370"/>
      <c r="F16" s="371"/>
      <c r="G16" s="60"/>
      <c r="H16" s="366"/>
    </row>
    <row r="17" spans="6:7">
      <c r="F17" s="368">
        <v>652</v>
      </c>
      <c r="G17" s="368"/>
    </row>
    <row r="18" spans="6:7">
      <c r="F18" s="83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J39" sqref="J39"/>
    </sheetView>
  </sheetViews>
  <sheetFormatPr defaultRowHeight="14.4"/>
  <cols>
    <col min="1" max="1" width="18.88671875" style="83" bestFit="1" customWidth="1"/>
    <col min="2" max="2" width="21.5546875" bestFit="1" customWidth="1"/>
  </cols>
  <sheetData>
    <row r="1" spans="1:2">
      <c r="A1" s="372" t="s">
        <v>336</v>
      </c>
      <c r="B1" s="373"/>
    </row>
    <row r="2" spans="1:2">
      <c r="A2" s="84" t="s">
        <v>333</v>
      </c>
      <c r="B2" s="85" t="s">
        <v>334</v>
      </c>
    </row>
    <row r="3" spans="1:2">
      <c r="A3" s="84" t="s">
        <v>335</v>
      </c>
      <c r="B3" s="85" t="s">
        <v>330</v>
      </c>
    </row>
    <row r="4" spans="1:2">
      <c r="A4" s="84" t="s">
        <v>338</v>
      </c>
      <c r="B4" s="85" t="s">
        <v>337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Склад</vt:lpstr>
      <vt:lpstr>В наличие под привоз</vt:lpstr>
      <vt:lpstr>Лист ТУ под привоз</vt:lpstr>
      <vt:lpstr>Спец.Марки</vt:lpstr>
      <vt:lpstr>25х1,5х6 гс</vt:lpstr>
      <vt:lpstr>42х1,7х6,1 гс</vt:lpstr>
      <vt:lpstr>120х1,5х4,93-5,5 гс</vt:lpstr>
      <vt:lpstr>50мм S690QL</vt:lpstr>
      <vt:lpstr>ALFORM PLATE 700M</vt:lpstr>
      <vt:lpstr>10х1,5х2,05 S500MC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2025-03-06T10:39:48Z</cp:lastPrinted>
  <dcterms:created xsi:type="dcterms:W3CDTF">2022-06-10T10:27:08Z</dcterms:created>
  <dcterms:modified xsi:type="dcterms:W3CDTF">2025-03-11T05:19:14Z</dcterms:modified>
</cp:coreProperties>
</file>