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9810" yWindow="-120" windowWidth="9030" windowHeight="9525"/>
  </bookViews>
  <sheets>
    <sheet name="15.06.2016" sheetId="30" r:id="rId1"/>
    <sheet name="Лист1" sheetId="31" r:id="rId2"/>
  </sheets>
  <definedNames>
    <definedName name="_xlnm._FilterDatabase" localSheetId="0" hidden="1">'15.06.2016'!$A$4:$CM$463</definedName>
  </definedNames>
  <calcPr calcId="145621"/>
</workbook>
</file>

<file path=xl/calcChain.xml><?xml version="1.0" encoding="utf-8"?>
<calcChain xmlns="http://schemas.openxmlformats.org/spreadsheetml/2006/main">
  <c r="H255" i="30" l="1"/>
  <c r="J167" i="30" l="1"/>
  <c r="H167" i="30"/>
  <c r="J184" i="30"/>
  <c r="H184" i="30"/>
  <c r="H213" i="30"/>
  <c r="J213" i="30"/>
  <c r="J255" i="30"/>
  <c r="J266" i="30"/>
  <c r="H266" i="30"/>
  <c r="J334" i="30"/>
  <c r="H334" i="30"/>
  <c r="J356" i="30"/>
  <c r="H356" i="30"/>
  <c r="J367" i="30"/>
  <c r="H367" i="30"/>
  <c r="J384" i="30" l="1"/>
  <c r="J225" i="30" l="1"/>
  <c r="H225" i="30"/>
  <c r="J224" i="30" l="1"/>
  <c r="H224" i="30"/>
  <c r="J16" i="30"/>
  <c r="H16" i="30"/>
  <c r="J18" i="30"/>
  <c r="H18" i="30"/>
  <c r="J36" i="30"/>
  <c r="H36" i="30"/>
  <c r="J50" i="30"/>
  <c r="H50" i="30"/>
  <c r="J54" i="30"/>
  <c r="H54" i="30"/>
  <c r="J212" i="30"/>
  <c r="H212" i="30"/>
  <c r="J223" i="30"/>
  <c r="J222" i="30"/>
  <c r="J297" i="30"/>
  <c r="H297" i="30"/>
  <c r="J231" i="30" l="1"/>
  <c r="H231" i="30"/>
  <c r="H230" i="30"/>
  <c r="J230" i="30" l="1"/>
  <c r="H129" i="30" l="1"/>
  <c r="J126" i="30" l="1"/>
  <c r="H210" i="30"/>
  <c r="J221" i="30" l="1"/>
  <c r="H221" i="30"/>
  <c r="J369" i="30" l="1"/>
  <c r="H369" i="30"/>
  <c r="H49" i="30"/>
  <c r="J108" i="30" l="1"/>
  <c r="J107" i="30"/>
  <c r="J110" i="30" l="1"/>
  <c r="J9" i="30" l="1"/>
  <c r="H9" i="30"/>
  <c r="J14" i="30"/>
  <c r="H14" i="30"/>
  <c r="J35" i="30"/>
  <c r="H35" i="30"/>
  <c r="J121" i="30"/>
  <c r="H121" i="30"/>
  <c r="J144" i="30"/>
  <c r="H144" i="30"/>
  <c r="J429" i="30"/>
  <c r="J120" i="30" l="1"/>
  <c r="H120" i="30"/>
  <c r="J211" i="30"/>
  <c r="H211" i="30"/>
  <c r="J264" i="30" l="1"/>
  <c r="H264" i="30"/>
  <c r="J220" i="30" l="1"/>
  <c r="H220" i="30"/>
  <c r="H333" i="30"/>
  <c r="H344" i="30" l="1"/>
  <c r="J117" i="30" l="1"/>
  <c r="J118" i="30"/>
  <c r="H118" i="30"/>
  <c r="H117" i="30"/>
  <c r="J207" i="30"/>
  <c r="H207" i="30"/>
  <c r="J129" i="30"/>
  <c r="H274" i="30"/>
  <c r="J274" i="30"/>
  <c r="H366" i="30" l="1"/>
  <c r="H358" i="30"/>
  <c r="J48" i="30"/>
  <c r="J49" i="30"/>
  <c r="J51" i="30"/>
  <c r="J52" i="30"/>
  <c r="J53" i="30"/>
  <c r="J55" i="30"/>
  <c r="J56" i="30"/>
  <c r="J57" i="30"/>
  <c r="J58" i="30"/>
  <c r="J59" i="30"/>
  <c r="J60" i="30"/>
  <c r="J61" i="30"/>
  <c r="J62" i="30"/>
  <c r="J63" i="30"/>
  <c r="J64" i="30"/>
  <c r="J65" i="30"/>
  <c r="J66" i="30"/>
  <c r="J67" i="30"/>
  <c r="J68" i="30"/>
  <c r="J69" i="30"/>
  <c r="J70" i="30"/>
  <c r="J71" i="30"/>
  <c r="J72" i="30"/>
  <c r="J73" i="30"/>
  <c r="J74" i="30"/>
  <c r="J75" i="30"/>
  <c r="J76" i="30"/>
  <c r="J77" i="30"/>
  <c r="J78" i="30"/>
  <c r="J79" i="30"/>
  <c r="J80" i="30"/>
  <c r="J81" i="30"/>
  <c r="J82" i="30"/>
  <c r="J83" i="30"/>
  <c r="J84" i="30"/>
  <c r="J85" i="30"/>
  <c r="J86" i="30"/>
  <c r="J87" i="30"/>
  <c r="J88" i="30"/>
  <c r="J89" i="30"/>
  <c r="J90" i="30"/>
  <c r="J91" i="30"/>
  <c r="J92" i="30"/>
  <c r="J93" i="30"/>
  <c r="J94" i="30"/>
  <c r="J95" i="30"/>
  <c r="J96" i="30"/>
  <c r="J97" i="30"/>
  <c r="J98" i="30"/>
  <c r="J99" i="30"/>
  <c r="J100" i="30"/>
  <c r="J101" i="30"/>
  <c r="J102" i="30"/>
  <c r="J103" i="30"/>
  <c r="J104" i="30"/>
  <c r="J105" i="30"/>
  <c r="J106" i="30"/>
  <c r="J109" i="30"/>
  <c r="J111" i="30"/>
  <c r="J112" i="30"/>
  <c r="J113" i="30"/>
  <c r="J114" i="30"/>
  <c r="J115" i="30"/>
  <c r="J116" i="30"/>
  <c r="J119" i="30"/>
  <c r="J122" i="30"/>
  <c r="J123" i="30"/>
  <c r="J124" i="30"/>
  <c r="J125" i="30"/>
  <c r="J127" i="30"/>
  <c r="J128" i="30"/>
  <c r="J130" i="30"/>
  <c r="J131" i="30"/>
  <c r="J132" i="30"/>
  <c r="J133" i="30"/>
  <c r="J134" i="30"/>
  <c r="J135" i="30"/>
  <c r="J136" i="30"/>
  <c r="J137" i="30"/>
  <c r="J138" i="30"/>
  <c r="J139" i="30"/>
  <c r="J140" i="30"/>
  <c r="J141" i="30"/>
  <c r="J142" i="30"/>
  <c r="J143" i="30"/>
  <c r="J145" i="30"/>
  <c r="J146" i="30"/>
  <c r="J147" i="30"/>
  <c r="J148" i="30"/>
  <c r="J149" i="30"/>
  <c r="J150" i="30"/>
  <c r="J151" i="30"/>
  <c r="J152" i="30"/>
  <c r="J153" i="30"/>
  <c r="J154" i="30"/>
  <c r="J155" i="30"/>
  <c r="J156" i="30"/>
  <c r="J157" i="30"/>
  <c r="J158" i="30"/>
  <c r="J159" i="30"/>
  <c r="J160" i="30"/>
  <c r="J161" i="30"/>
  <c r="J162" i="30"/>
  <c r="J163" i="30"/>
  <c r="J164" i="30"/>
  <c r="J165" i="30"/>
  <c r="J166" i="30"/>
  <c r="J168" i="30"/>
  <c r="J169" i="30"/>
  <c r="J170" i="30"/>
  <c r="J171" i="30"/>
  <c r="J172" i="30"/>
  <c r="J173" i="30"/>
  <c r="J174" i="30"/>
  <c r="J175" i="30"/>
  <c r="J176" i="30"/>
  <c r="J177" i="30"/>
  <c r="J178" i="30"/>
  <c r="J179" i="30"/>
  <c r="J180" i="30"/>
  <c r="J181" i="30"/>
  <c r="J182" i="30"/>
  <c r="J183" i="30"/>
  <c r="J185" i="30"/>
  <c r="J186" i="30"/>
  <c r="J187" i="30"/>
  <c r="J188" i="30"/>
  <c r="J189" i="30"/>
  <c r="J190" i="30"/>
  <c r="J191" i="30"/>
  <c r="J193" i="30"/>
  <c r="J194" i="30"/>
  <c r="J195" i="30"/>
  <c r="J196" i="30"/>
  <c r="J197" i="30"/>
  <c r="J198" i="30"/>
  <c r="J199" i="30"/>
  <c r="J200" i="30"/>
  <c r="J201" i="30"/>
  <c r="J202" i="30"/>
  <c r="J203" i="30"/>
  <c r="J204" i="30"/>
  <c r="J205" i="30"/>
  <c r="J206" i="30"/>
  <c r="J208" i="30"/>
  <c r="J209" i="30"/>
  <c r="J210" i="30"/>
  <c r="J214" i="30"/>
  <c r="J215" i="30"/>
  <c r="J216" i="30"/>
  <c r="J217" i="30"/>
  <c r="J218" i="30"/>
  <c r="J219" i="30"/>
  <c r="J227" i="30"/>
  <c r="J228" i="30"/>
  <c r="J229" i="30"/>
  <c r="J232" i="30"/>
  <c r="J233" i="30"/>
  <c r="J234" i="30"/>
  <c r="J235" i="30"/>
  <c r="J236" i="30"/>
  <c r="J237" i="30"/>
  <c r="J238" i="30"/>
  <c r="J239" i="30"/>
  <c r="J240" i="30"/>
  <c r="J241" i="30"/>
  <c r="J242" i="30"/>
  <c r="J243" i="30"/>
  <c r="J244" i="30"/>
  <c r="J245" i="30"/>
  <c r="J246" i="30"/>
  <c r="J247" i="30"/>
  <c r="J248" i="30"/>
  <c r="J249" i="30"/>
  <c r="J250" i="30"/>
  <c r="J251" i="30"/>
  <c r="J252" i="30"/>
  <c r="J253" i="30"/>
  <c r="J254" i="30"/>
  <c r="J256" i="30"/>
  <c r="J257" i="30"/>
  <c r="J258" i="30"/>
  <c r="J259" i="30"/>
  <c r="J260" i="30"/>
  <c r="J261" i="30"/>
  <c r="J262" i="30"/>
  <c r="J263" i="30"/>
  <c r="J265" i="30"/>
  <c r="J267" i="30"/>
  <c r="J268" i="30"/>
  <c r="J269" i="30"/>
  <c r="J270" i="30"/>
  <c r="J271" i="30"/>
  <c r="J272" i="30"/>
  <c r="J273" i="30"/>
  <c r="J275" i="30"/>
  <c r="J276" i="30"/>
  <c r="J277" i="30"/>
  <c r="J278" i="30"/>
  <c r="J279" i="30"/>
  <c r="J280" i="30"/>
  <c r="J281" i="30"/>
  <c r="J282" i="30"/>
  <c r="J283" i="30"/>
  <c r="J284" i="30"/>
  <c r="J285" i="30"/>
  <c r="J286" i="30"/>
  <c r="J287" i="30"/>
  <c r="J288" i="30"/>
  <c r="J289" i="30"/>
  <c r="J290" i="30"/>
  <c r="J291" i="30"/>
  <c r="J292" i="30"/>
  <c r="J293" i="30"/>
  <c r="J294" i="30"/>
  <c r="J295" i="30"/>
  <c r="J296" i="30"/>
  <c r="J298" i="30"/>
  <c r="J299" i="30"/>
  <c r="J300" i="30"/>
  <c r="J301" i="30"/>
  <c r="J302" i="30"/>
  <c r="J303" i="30"/>
  <c r="J304" i="30"/>
  <c r="J305" i="30"/>
  <c r="J306" i="30"/>
  <c r="J307" i="30"/>
  <c r="J308" i="30"/>
  <c r="J309" i="30"/>
  <c r="J310" i="30"/>
  <c r="J311" i="30"/>
  <c r="J312" i="30"/>
  <c r="J313" i="30"/>
  <c r="J314" i="30"/>
  <c r="J315" i="30"/>
  <c r="J316" i="30"/>
  <c r="J317" i="30"/>
  <c r="J318" i="30"/>
  <c r="J319" i="30"/>
  <c r="J320" i="30"/>
  <c r="J321" i="30"/>
  <c r="J322" i="30"/>
  <c r="J323" i="30"/>
  <c r="J324" i="30"/>
  <c r="J325" i="30"/>
  <c r="J326" i="30"/>
  <c r="J327" i="30"/>
  <c r="J328" i="30"/>
  <c r="J329" i="30"/>
  <c r="J330" i="30"/>
  <c r="J331" i="30"/>
  <c r="J332" i="30"/>
  <c r="J333" i="30"/>
  <c r="J335" i="30"/>
  <c r="J336" i="30"/>
  <c r="J337" i="30"/>
  <c r="J338" i="30"/>
  <c r="J339" i="30"/>
  <c r="J340" i="30"/>
  <c r="J341" i="30"/>
  <c r="J342" i="30"/>
  <c r="J343" i="30"/>
  <c r="J344" i="30"/>
  <c r="J345" i="30"/>
  <c r="J346" i="30"/>
  <c r="J347" i="30"/>
  <c r="J348" i="30"/>
  <c r="J349" i="30"/>
  <c r="J350" i="30"/>
  <c r="J351" i="30"/>
  <c r="J352" i="30"/>
  <c r="J353" i="30"/>
  <c r="J354" i="30"/>
  <c r="J355" i="30"/>
  <c r="J357" i="30"/>
  <c r="J358" i="30"/>
  <c r="J359" i="30"/>
  <c r="J360" i="30"/>
  <c r="J361" i="30"/>
  <c r="J362" i="30"/>
  <c r="J363" i="30"/>
  <c r="J364" i="30"/>
  <c r="J365" i="30"/>
  <c r="J366" i="30"/>
  <c r="J368" i="30"/>
  <c r="J370" i="30"/>
  <c r="J371" i="30"/>
  <c r="J372" i="30"/>
  <c r="J373" i="30"/>
  <c r="J374" i="30"/>
  <c r="J375" i="30"/>
  <c r="J376" i="30"/>
  <c r="J377" i="30"/>
  <c r="J378" i="30"/>
  <c r="J379" i="30"/>
  <c r="J380" i="30"/>
  <c r="J381" i="30"/>
  <c r="J382" i="30"/>
  <c r="J383" i="30"/>
  <c r="J385" i="30"/>
  <c r="J386" i="30"/>
  <c r="J387" i="30"/>
  <c r="J388" i="30"/>
  <c r="J389" i="30"/>
  <c r="J390" i="30"/>
  <c r="J391" i="30"/>
  <c r="J392" i="30"/>
  <c r="J393" i="30"/>
  <c r="J394" i="30"/>
  <c r="J395" i="30"/>
  <c r="J396" i="30"/>
  <c r="J397" i="30"/>
  <c r="J398" i="30"/>
  <c r="J399" i="30"/>
  <c r="J400" i="30"/>
  <c r="J401" i="30"/>
  <c r="J402" i="30"/>
  <c r="J403" i="30"/>
  <c r="J404" i="30"/>
  <c r="J405" i="30"/>
  <c r="J406" i="30"/>
  <c r="J407" i="30"/>
  <c r="J408" i="30"/>
  <c r="J409" i="30"/>
  <c r="J410" i="30"/>
  <c r="J411" i="30"/>
  <c r="J412" i="30"/>
  <c r="J413" i="30"/>
  <c r="J414" i="30"/>
  <c r="J415" i="30"/>
  <c r="J416" i="30"/>
  <c r="J417" i="30"/>
  <c r="J418" i="30"/>
  <c r="J419" i="30"/>
  <c r="J420" i="30"/>
  <c r="J421" i="30"/>
  <c r="J422" i="30"/>
  <c r="J423" i="30"/>
  <c r="J424" i="30"/>
  <c r="J425" i="30"/>
  <c r="J426" i="30"/>
  <c r="J427" i="30"/>
  <c r="J428" i="30"/>
  <c r="J430" i="30"/>
  <c r="J431" i="30"/>
  <c r="J432" i="30"/>
  <c r="J433" i="30"/>
  <c r="J434" i="30"/>
  <c r="J435" i="30"/>
  <c r="J436" i="30"/>
  <c r="J437" i="30"/>
  <c r="J438" i="30"/>
  <c r="J439" i="30"/>
  <c r="J440" i="30"/>
  <c r="J441" i="30"/>
  <c r="J442" i="30"/>
  <c r="J443" i="30"/>
  <c r="J444" i="30"/>
  <c r="J445" i="30"/>
  <c r="J446" i="30"/>
  <c r="J447" i="30"/>
  <c r="J448" i="30"/>
  <c r="J449" i="30"/>
  <c r="J450" i="30"/>
  <c r="J451" i="30"/>
  <c r="J452" i="30"/>
  <c r="J10" i="30"/>
  <c r="J11" i="30"/>
  <c r="J12" i="30"/>
  <c r="J13" i="30"/>
  <c r="J15" i="30"/>
  <c r="J17" i="30"/>
  <c r="J19" i="30"/>
  <c r="J20" i="30"/>
  <c r="J21" i="30"/>
  <c r="J22" i="30"/>
  <c r="J23" i="30"/>
  <c r="J24" i="30"/>
  <c r="J25" i="30"/>
  <c r="J26" i="30"/>
  <c r="J27" i="30"/>
  <c r="J28" i="30"/>
  <c r="J29" i="30"/>
  <c r="J30" i="30"/>
  <c r="J31" i="30"/>
  <c r="J32" i="30"/>
  <c r="J33" i="30"/>
  <c r="J34" i="30"/>
  <c r="J37" i="30"/>
  <c r="J38" i="30"/>
  <c r="J39" i="30"/>
  <c r="J40" i="30"/>
  <c r="J41" i="30"/>
  <c r="J42" i="30"/>
  <c r="J43" i="30"/>
  <c r="J44" i="30"/>
  <c r="J45" i="30"/>
  <c r="J46" i="30"/>
  <c r="J47" i="30"/>
  <c r="H373" i="30"/>
  <c r="H372" i="30"/>
  <c r="H371" i="30"/>
  <c r="H370" i="30"/>
  <c r="H376" i="30"/>
  <c r="H374" i="30"/>
  <c r="H368" i="30" l="1"/>
  <c r="H452" i="30" l="1"/>
  <c r="H451" i="30"/>
  <c r="H450" i="30"/>
  <c r="H449" i="30"/>
  <c r="H447" i="30"/>
  <c r="H446" i="30"/>
  <c r="H33" i="30" l="1"/>
  <c r="H340" i="30" l="1"/>
  <c r="H332" i="30"/>
  <c r="H331" i="30"/>
  <c r="H324" i="30"/>
  <c r="H295" i="30" l="1"/>
  <c r="H206" i="30" l="1"/>
  <c r="H165" i="30"/>
  <c r="H158" i="30"/>
  <c r="H83" i="30"/>
  <c r="H69" i="30"/>
  <c r="H46" i="30"/>
  <c r="H410" i="30" l="1"/>
  <c r="H296" i="30" l="1"/>
  <c r="H229" i="30" l="1"/>
  <c r="H383" i="30" l="1"/>
  <c r="H382" i="30"/>
  <c r="H214" i="30" l="1"/>
  <c r="H152" i="30" l="1"/>
  <c r="H265" i="30"/>
  <c r="H209" i="30"/>
  <c r="H22" i="30"/>
  <c r="H47" i="30" l="1"/>
  <c r="H273" i="30"/>
  <c r="H125" i="30"/>
  <c r="H79" i="30"/>
  <c r="H289" i="30" l="1"/>
  <c r="H312" i="30" l="1"/>
  <c r="H147" i="30"/>
  <c r="H122" i="30"/>
  <c r="H90" i="30"/>
  <c r="H280" i="30" l="1"/>
  <c r="H48" i="30"/>
  <c r="H385" i="30" l="1"/>
  <c r="H45" i="30" l="1"/>
  <c r="H380" i="30" l="1"/>
  <c r="H381" i="30"/>
  <c r="H198" i="30" l="1"/>
  <c r="H197" i="30"/>
  <c r="H8" i="30"/>
  <c r="H71" i="30"/>
  <c r="H72" i="30"/>
  <c r="H73" i="30"/>
  <c r="H27" i="30" l="1"/>
  <c r="H228" i="30" l="1"/>
  <c r="H119" i="30"/>
  <c r="H364" i="30" l="1"/>
  <c r="H166" i="30" l="1"/>
  <c r="H272" i="30" l="1"/>
  <c r="H180" i="30" l="1"/>
  <c r="H426" i="30" l="1"/>
  <c r="H422" i="30"/>
  <c r="H154" i="30"/>
  <c r="H155" i="30" l="1"/>
  <c r="H279" i="30" l="1"/>
  <c r="H219" i="30"/>
  <c r="H208" i="30"/>
  <c r="H153" i="30"/>
  <c r="H143" i="30"/>
  <c r="H116" i="30"/>
  <c r="H34" i="30"/>
  <c r="H26" i="30"/>
  <c r="H267" i="30" l="1"/>
  <c r="H355" i="30" l="1"/>
  <c r="H271" i="30"/>
  <c r="H438" i="30" l="1"/>
  <c r="H62" i="30" l="1"/>
  <c r="H238" i="30" l="1"/>
  <c r="H276" i="30"/>
  <c r="H377" i="30"/>
  <c r="H294" i="30"/>
  <c r="H183" i="30"/>
  <c r="H142" i="30"/>
  <c r="H89" i="30"/>
  <c r="H51" i="30"/>
  <c r="H278" i="30"/>
  <c r="H216" i="30" l="1"/>
  <c r="H401" i="30" l="1"/>
  <c r="H394" i="30"/>
  <c r="H113" i="30"/>
  <c r="H112" i="30"/>
  <c r="H439" i="30"/>
  <c r="H428" i="30"/>
  <c r="H5" i="30" l="1"/>
  <c r="J5" i="30"/>
  <c r="H293" i="30"/>
  <c r="H298" i="30"/>
  <c r="H227" i="30" l="1"/>
  <c r="H149" i="30" l="1"/>
  <c r="H115" i="30"/>
  <c r="H7" i="30" l="1"/>
  <c r="H275" i="30" l="1"/>
  <c r="H310" i="30" l="1"/>
  <c r="H205" i="30" l="1"/>
  <c r="H151" i="30"/>
  <c r="H306" i="30" l="1"/>
  <c r="H307" i="30"/>
  <c r="H12" i="30" l="1"/>
  <c r="H13" i="30"/>
  <c r="H330" i="30" l="1"/>
  <c r="H436" i="30" l="1"/>
  <c r="H110" i="30"/>
  <c r="H111" i="30" l="1"/>
  <c r="H365" i="30" l="1"/>
  <c r="H326" i="30" l="1"/>
  <c r="H327" i="30"/>
  <c r="H328" i="30"/>
  <c r="H329" i="30"/>
  <c r="H15" i="30"/>
  <c r="H292" i="30" l="1"/>
  <c r="H277" i="30"/>
  <c r="H263" i="30"/>
  <c r="H204" i="30"/>
  <c r="H203" i="30"/>
  <c r="H179" i="30"/>
  <c r="H164" i="30"/>
  <c r="H150" i="30"/>
  <c r="H140" i="30"/>
  <c r="H78" i="30"/>
  <c r="H44" i="30"/>
  <c r="H169" i="30"/>
  <c r="H168" i="30"/>
  <c r="H132" i="30"/>
  <c r="H41" i="30" l="1"/>
  <c r="H42" i="30"/>
  <c r="H261" i="30"/>
  <c r="H375" i="30" l="1"/>
  <c r="H250" i="30"/>
  <c r="H217" i="30"/>
  <c r="H202" i="30"/>
  <c r="H178" i="30"/>
  <c r="H43" i="30"/>
  <c r="H201" i="30" l="1"/>
  <c r="H177" i="30"/>
  <c r="H262" i="30"/>
  <c r="H363" i="30"/>
  <c r="H40" i="30" l="1"/>
  <c r="H163" i="30"/>
  <c r="H176" i="30"/>
  <c r="H200" i="30"/>
  <c r="H323" i="30"/>
  <c r="H325" i="30"/>
  <c r="H445" i="30" l="1"/>
  <c r="H137" i="30"/>
  <c r="H136" i="30"/>
  <c r="H135" i="30"/>
  <c r="H240" i="30"/>
  <c r="H247" i="30"/>
  <c r="H441" i="30"/>
  <c r="H31" i="30"/>
  <c r="H32" i="30"/>
  <c r="H109" i="30" l="1"/>
  <c r="H88" i="30"/>
  <c r="H134" i="30"/>
  <c r="H199" i="30"/>
  <c r="H233" i="30"/>
  <c r="H234" i="30"/>
  <c r="H175" i="30" l="1"/>
  <c r="H182" i="30"/>
  <c r="H87" i="30"/>
  <c r="H56" i="30"/>
  <c r="H39" i="30"/>
  <c r="H322" i="30"/>
  <c r="H354" i="30"/>
  <c r="H362" i="30"/>
  <c r="H321" i="30"/>
  <c r="H361" i="30"/>
  <c r="H444" i="30" l="1"/>
  <c r="H443" i="30"/>
  <c r="H433" i="30"/>
  <c r="H434" i="30"/>
  <c r="H435" i="30"/>
  <c r="H353" i="30" l="1"/>
  <c r="H352" i="30"/>
  <c r="H351" i="30"/>
  <c r="H106" i="30"/>
  <c r="H105" i="30" l="1"/>
  <c r="H60" i="30"/>
  <c r="H260" i="30" l="1"/>
  <c r="H254" i="30"/>
  <c r="H270" i="30"/>
  <c r="H253" i="30"/>
  <c r="H252" i="30"/>
  <c r="H406" i="30" l="1"/>
  <c r="H393" i="30"/>
  <c r="H131" i="30"/>
  <c r="H133" i="30"/>
  <c r="H174" i="30"/>
  <c r="H196" i="30"/>
  <c r="H251" i="30" l="1"/>
  <c r="H239" i="30" l="1"/>
  <c r="H287" i="30" l="1"/>
  <c r="H195" i="30" l="1"/>
  <c r="H148" i="30"/>
  <c r="H284" i="30" l="1"/>
  <c r="H104" i="30" l="1"/>
  <c r="H38" i="30"/>
  <c r="H25" i="30"/>
  <c r="H24" i="30"/>
  <c r="H124" i="30" l="1"/>
  <c r="H437" i="30"/>
  <c r="H440" i="30"/>
  <c r="H103" i="30"/>
  <c r="H319" i="30" l="1"/>
  <c r="H320" i="30"/>
  <c r="H360" i="30"/>
  <c r="H259" i="30" l="1"/>
  <c r="H102" i="30"/>
  <c r="H63" i="30"/>
  <c r="H77" i="30" l="1"/>
  <c r="H405" i="30"/>
  <c r="H392" i="30"/>
  <c r="H162" i="30"/>
  <c r="H359" i="30"/>
  <c r="H317" i="30"/>
  <c r="H318" i="30"/>
  <c r="H283" i="30"/>
  <c r="H269" i="30"/>
  <c r="H181" i="30"/>
  <c r="H161" i="30"/>
  <c r="H160" i="30"/>
  <c r="H157" i="30"/>
  <c r="H156" i="30"/>
  <c r="H146" i="30"/>
  <c r="H101" i="30" l="1"/>
  <c r="H173" i="30"/>
  <c r="H100" i="30" l="1"/>
  <c r="H76" i="30"/>
  <c r="H390" i="30"/>
  <c r="H391" i="30"/>
  <c r="H55" i="30"/>
  <c r="H53" i="30"/>
  <c r="H52" i="30"/>
  <c r="H99" i="30"/>
  <c r="H123" i="30"/>
  <c r="H350" i="30" l="1"/>
  <c r="H114" i="30" l="1"/>
  <c r="H316" i="30" l="1"/>
  <c r="H347" i="30"/>
  <c r="H348" i="30"/>
  <c r="H349" i="30"/>
  <c r="H421" i="30" l="1"/>
  <c r="H420" i="30" l="1"/>
  <c r="H411" i="30"/>
  <c r="H268" i="30"/>
  <c r="H75" i="30"/>
  <c r="H313" i="30" l="1"/>
  <c r="H314" i="30"/>
  <c r="H315" i="30"/>
  <c r="H97" i="30" l="1"/>
  <c r="H98" i="30"/>
  <c r="H346" i="30" l="1"/>
  <c r="H345" i="30"/>
  <c r="H86" i="30" l="1"/>
  <c r="H282" i="30" l="1"/>
  <c r="H431" i="30" l="1"/>
  <c r="H194" i="30" l="1"/>
  <c r="H85" i="30" l="1"/>
  <c r="J7" i="30" l="1"/>
  <c r="J8" i="30"/>
  <c r="H193" i="30"/>
  <c r="H139" i="30" l="1"/>
  <c r="H408" i="30" l="1"/>
  <c r="H407" i="30"/>
  <c r="H74" i="30" l="1"/>
  <c r="H145" i="30"/>
  <c r="H6" i="30" l="1"/>
  <c r="J6" i="30"/>
  <c r="H10" i="30"/>
  <c r="H11" i="30"/>
  <c r="H19" i="30"/>
  <c r="H21" i="30"/>
  <c r="H23" i="30"/>
  <c r="H28" i="30"/>
  <c r="H29" i="30"/>
  <c r="H30" i="30"/>
  <c r="H37" i="30"/>
  <c r="H57" i="30"/>
  <c r="H58" i="30"/>
  <c r="H59" i="30"/>
  <c r="H61" i="30"/>
  <c r="H64" i="30"/>
  <c r="H65" i="30"/>
  <c r="H66" i="30"/>
  <c r="H67" i="30"/>
  <c r="H68" i="30"/>
  <c r="H70" i="30"/>
  <c r="H80" i="30"/>
  <c r="H81" i="30"/>
  <c r="H82" i="30"/>
  <c r="H91" i="30"/>
  <c r="H92" i="30"/>
  <c r="H93" i="30"/>
  <c r="H94" i="30"/>
  <c r="H95" i="30"/>
  <c r="H96" i="30"/>
  <c r="H126" i="30"/>
  <c r="H127" i="30"/>
  <c r="H128" i="30"/>
  <c r="H130" i="30"/>
  <c r="H138" i="30"/>
  <c r="H141" i="30"/>
  <c r="H159" i="30"/>
  <c r="H170" i="30"/>
  <c r="H172" i="30"/>
  <c r="H185" i="30"/>
  <c r="H186" i="30"/>
  <c r="H187" i="30"/>
  <c r="H188" i="30"/>
  <c r="H189" i="30"/>
  <c r="H190" i="30"/>
  <c r="H191" i="30"/>
  <c r="H215" i="30"/>
  <c r="H232" i="30"/>
  <c r="H235" i="30"/>
  <c r="H236" i="30"/>
  <c r="H241" i="30"/>
  <c r="H242" i="30"/>
  <c r="H243" i="30"/>
  <c r="H244" i="30"/>
  <c r="H246" i="30"/>
  <c r="H248" i="30"/>
  <c r="H249" i="30"/>
  <c r="H256" i="30"/>
  <c r="H257" i="30"/>
  <c r="H258" i="30"/>
  <c r="H285" i="30"/>
  <c r="H281" i="30"/>
  <c r="H286" i="30"/>
  <c r="H288" i="30"/>
  <c r="H290" i="30"/>
  <c r="H291" i="30"/>
  <c r="H299" i="30"/>
  <c r="H300" i="30"/>
  <c r="H301" i="30"/>
  <c r="H302" i="30"/>
  <c r="H303" i="30"/>
  <c r="H304" i="30"/>
  <c r="H305" i="30"/>
  <c r="H308" i="30"/>
  <c r="H309" i="30"/>
  <c r="H335" i="30"/>
  <c r="H336" i="30"/>
  <c r="H339" i="30"/>
  <c r="H341" i="30"/>
  <c r="H342" i="30"/>
  <c r="H357" i="30"/>
  <c r="H378" i="30"/>
  <c r="H386" i="30"/>
  <c r="H387" i="30"/>
  <c r="H388" i="30"/>
  <c r="H389" i="30"/>
  <c r="H395" i="30"/>
  <c r="H396" i="30"/>
  <c r="H397" i="30"/>
  <c r="H398" i="30"/>
  <c r="H399" i="30"/>
  <c r="H400" i="30"/>
  <c r="H402" i="30"/>
  <c r="H403" i="30"/>
  <c r="H404" i="30"/>
  <c r="H409" i="30"/>
  <c r="H412" i="30"/>
  <c r="H413" i="30"/>
  <c r="H414" i="30"/>
  <c r="H415" i="30"/>
  <c r="H416" i="30"/>
  <c r="H417" i="30"/>
  <c r="H418" i="30"/>
  <c r="H419" i="30"/>
  <c r="H423" i="30"/>
  <c r="H424" i="30"/>
  <c r="H425" i="30"/>
  <c r="H427" i="30"/>
  <c r="H432" i="30"/>
  <c r="H442" i="30"/>
  <c r="H448" i="30"/>
</calcChain>
</file>

<file path=xl/sharedStrings.xml><?xml version="1.0" encoding="utf-8"?>
<sst xmlns="http://schemas.openxmlformats.org/spreadsheetml/2006/main" count="2796" uniqueCount="477">
  <si>
    <t>диам.</t>
  </si>
  <si>
    <t>стен.</t>
  </si>
  <si>
    <t>Кол-во</t>
  </si>
  <si>
    <t>Длина</t>
  </si>
  <si>
    <t>Вес, тн</t>
  </si>
  <si>
    <t>Цена/ тн</t>
  </si>
  <si>
    <t>леж.</t>
  </si>
  <si>
    <t>м/ш</t>
  </si>
  <si>
    <t>б/ш</t>
  </si>
  <si>
    <t>восст.</t>
  </si>
  <si>
    <t>п/ш</t>
  </si>
  <si>
    <t>б/у</t>
  </si>
  <si>
    <t>п/ш (2011г.в., К52, ТУ-14-158-116-99)</t>
  </si>
  <si>
    <t>восст</t>
  </si>
  <si>
    <t>чешка</t>
  </si>
  <si>
    <t>отвод (ОГ) _гр. 426х11</t>
  </si>
  <si>
    <t>вост.</t>
  </si>
  <si>
    <t>м/ш,</t>
  </si>
  <si>
    <t>м/ш, (09гсф, К52, 2012г. Вып.)</t>
  </si>
  <si>
    <t>сп/ш, лежалая. (8696-74, К38, 2013г.в.) (эта труба повреждена при "раскукловке" элипс-примерно 3м.)</t>
  </si>
  <si>
    <t>Цена/ п.м.</t>
  </si>
  <si>
    <t>ц/т, восст. (нефть).</t>
  </si>
  <si>
    <t>Север</t>
  </si>
  <si>
    <t>м/ш, леж. (2007г.в., 09Г2С).</t>
  </si>
  <si>
    <t>ц/т, леж. (2012г.в., 09Г2С).</t>
  </si>
  <si>
    <t>нераб.</t>
  </si>
  <si>
    <t>м/ш  (Сталь 20СП).</t>
  </si>
  <si>
    <t>6</t>
  </si>
  <si>
    <t>м/ш,  (09Г2С).</t>
  </si>
  <si>
    <t>п/ш , (К52, 2010г.вып.)</t>
  </si>
  <si>
    <t xml:space="preserve">п/ш, из под воды </t>
  </si>
  <si>
    <t>п/ш, нерабочая. (2010г.в., 10Г2ФБ, К60, ТУ у 27,2-00191135-014)</t>
  </si>
  <si>
    <t>м/ш, восст.(нефть). (фаски "орбита", механические повреждения по всей длине трубы, неглубокие "раковины" и "шагрень" снаружи и внутри).</t>
  </si>
  <si>
    <t>м/ш, (09Г2С).</t>
  </si>
  <si>
    <t>п/ш, из под воды (внутри и снаружи труб небольшая корррозия, неглубокие редкие раковины)</t>
  </si>
  <si>
    <t>КР</t>
  </si>
  <si>
    <t>ц/т (нефть)</t>
  </si>
  <si>
    <t>п/ш, (нефть). (17Г1С). (местами средней глубины "раковины" снаружи, средней глубины "каррозия" внутри труб).</t>
  </si>
  <si>
    <t>п/ш, восст.(нефть). (внутри и снаружи средней глубины раковины и шагрень. небольшие дороги внутри).</t>
  </si>
  <si>
    <t>м/ш, новая. (2013г.в., 09Г2С, Гост 10705-80).</t>
  </si>
  <si>
    <t>м/ш, изол.</t>
  </si>
  <si>
    <t>п/ш; ГОСТ 20295</t>
  </si>
  <si>
    <r>
      <t xml:space="preserve">п/ш; </t>
    </r>
    <r>
      <rPr>
        <sz val="11"/>
        <color theme="1"/>
        <rFont val="Calibri"/>
        <family val="2"/>
        <charset val="204"/>
        <scheme val="minor"/>
      </rPr>
      <t/>
    </r>
  </si>
  <si>
    <t>п/ш., изол.</t>
  </si>
  <si>
    <t>п/ш, (2-3 поп/ш,)</t>
  </si>
  <si>
    <t>п/ш, изол., новая (ТУ 1381-016-00186654-2010)</t>
  </si>
  <si>
    <t>изол. цена за 1 шт.</t>
  </si>
  <si>
    <t xml:space="preserve">восст. </t>
  </si>
  <si>
    <t>п/ш, изол., (ТУ1381-012-05757848-2005, К54).</t>
  </si>
  <si>
    <t>п/ш, (труба старая, начальная стадия каррозии внутри и снаружи).</t>
  </si>
  <si>
    <t>п/ш, (ТУ 1381-003-47966425-2006, К60).</t>
  </si>
  <si>
    <t>6-10</t>
  </si>
  <si>
    <t>ц/т (нефть) (труба на восстановке и обработке, длины и тоннаж после обработки).</t>
  </si>
  <si>
    <t xml:space="preserve">приход - изменения </t>
  </si>
  <si>
    <t xml:space="preserve">отгрузка - изменения </t>
  </si>
  <si>
    <t xml:space="preserve">Елси какая то позиция отгружена  - она будет на следующей странице </t>
  </si>
  <si>
    <t>№ п/п</t>
  </si>
  <si>
    <t>Склад</t>
  </si>
  <si>
    <t>Характеристика труб/марка стали</t>
  </si>
  <si>
    <t>Новая/ Леж./ Восст./      Б/у</t>
  </si>
  <si>
    <t>новая</t>
  </si>
  <si>
    <t>м/ш, изол.,  (2014г.в., К52).</t>
  </si>
  <si>
    <t>м/ш.</t>
  </si>
  <si>
    <t>ц/т</t>
  </si>
  <si>
    <t>ц/т (09Г2С)</t>
  </si>
  <si>
    <t>м/ш, (торцованая). (09Г2С).</t>
  </si>
  <si>
    <t>ц/т, поп/ш, (свайный вариант).</t>
  </si>
  <si>
    <t>м/ш, (редкие и неглубокие "раковины" внутри и снаружи).</t>
  </si>
  <si>
    <t>ц/т, (09Г2С).</t>
  </si>
  <si>
    <t>ц/т, (Сталь 20).</t>
  </si>
  <si>
    <t>ц/т,  (торцованая).</t>
  </si>
  <si>
    <t>п/ш. нерабочая.</t>
  </si>
  <si>
    <t xml:space="preserve"> п/ш, нерабочая. (на трубе 2е неглубокие вмятины).</t>
  </si>
  <si>
    <t>ц/т. (09Г2С).</t>
  </si>
  <si>
    <t>п/ш, 2х/ш, (труба старая, легкие очаги каррозии внутри и снаружи трубы).</t>
  </si>
  <si>
    <t>ц/т, восст.(нефть). (неглубокие раковины внутри). (утоньшение стенки до 6мм.).</t>
  </si>
  <si>
    <t>м/ш, восст.(нефть). (неглубокие раковины внутри).</t>
  </si>
  <si>
    <t>м/ш, (2008г.в., 09Г2С).</t>
  </si>
  <si>
    <t>ц/т, изол., (2012г.в., 09Г2С).</t>
  </si>
  <si>
    <t>м/ш, изол., (ТУ1383-010-48124013-2003, 09ГСФ, 2013г.в.).</t>
  </si>
  <si>
    <t xml:space="preserve">п/ш, (дороги, раковины средней глубины) </t>
  </si>
  <si>
    <t>п/ш, отвод от 3 до 9 гр. , ст. 09Г2фб</t>
  </si>
  <si>
    <t>ц/т, (нефть). Прямые (труба на восстановке и обработке, длины и тоннаж после обработке).</t>
  </si>
  <si>
    <t>Сургут</t>
  </si>
  <si>
    <t>ц/т, гумир.</t>
  </si>
  <si>
    <t>м/ш, (со снятым градом). (2015г.в., 13ХФА).</t>
  </si>
  <si>
    <t>м/ш, (с снятым градом). (2015г.в., 13ХФА).</t>
  </si>
  <si>
    <t>отвод 90 гр. 720х18</t>
  </si>
  <si>
    <t xml:space="preserve"> м/ш, (со снятым градом). (2015г.в., К56).</t>
  </si>
  <si>
    <t>м/ш, (с снятым градом). (2015г.в., 13ХФА, К56).</t>
  </si>
  <si>
    <t>м/ш (2015г.в., 13ХФА).</t>
  </si>
  <si>
    <t>ц/т, (ТУ 14-162-14-96, 20А).</t>
  </si>
  <si>
    <t>ц/т, (утоньшение стенки до 8мм.).</t>
  </si>
  <si>
    <t>ц/т, (заломы, вмятины, средней глубины раковины).</t>
  </si>
  <si>
    <t xml:space="preserve"> м/ш, поп/ш, (вмятины, средней глубины раковины).</t>
  </si>
  <si>
    <t>п/ш, (2е вмятины, средней глубины раковины).</t>
  </si>
  <si>
    <t>п/ш, (вмятины, средней глубины раковины).</t>
  </si>
  <si>
    <t>Разделила приход 820х9 - 22,58м - 4,064т</t>
  </si>
  <si>
    <t>м/ш, (с снятым градом). (2015г.в., 13ХФА, К56, 09Г2С, 17Г1С-У).</t>
  </si>
  <si>
    <t>м/ш, (с снятым градом). (2015г.в., К56).</t>
  </si>
  <si>
    <t>м/ш, (с снятым градом).  (2015г.в, 13ХФА, К56).</t>
  </si>
  <si>
    <t>ц/т, изол./гумир.</t>
  </si>
  <si>
    <t>м/ш, (с снятым градом). (2014г.в., 13ХФА).</t>
  </si>
  <si>
    <t xml:space="preserve"> м/ш</t>
  </si>
  <si>
    <t xml:space="preserve"> м/ш, (2007г.в., 09ГСФ).</t>
  </si>
  <si>
    <t>м/ш (со снятым градом)</t>
  </si>
  <si>
    <t xml:space="preserve">м/ш, (с снятым градом). </t>
  </si>
  <si>
    <t xml:space="preserve">м/ш, (с снятым градом) </t>
  </si>
  <si>
    <t>п/ш, (труба старая, начальная стадия каррозии).</t>
  </si>
  <si>
    <t>ц/т., изол.</t>
  </si>
  <si>
    <t>ц/т, (торцованая). (Сталь 20, 2й сорт). (утолщение стенки до 10мм в одном месте по окружности).</t>
  </si>
  <si>
    <t>м/ш (с снятым градом).</t>
  </si>
  <si>
    <t>ц/т, изол., (2015г.в., Сталь 20КТ, Гост8732-78, 8131-74).</t>
  </si>
  <si>
    <t>п/ш (К60, ТУ1381-012-05757848-2005).</t>
  </si>
  <si>
    <t xml:space="preserve"> ц/т, гумир. (09Г2С, Гост 8732-78, 8731-74).</t>
  </si>
  <si>
    <t>м/ш, (с снятым градом). (по факту стенка 7,5)</t>
  </si>
  <si>
    <t>п/ш (нефть). (каррозия, нарушение геометрии, неглубокие вмятины, местами внутри и снаружи раковины средней глубины).</t>
  </si>
  <si>
    <t xml:space="preserve">Трубный </t>
  </si>
  <si>
    <t>м/ш (торцованая).</t>
  </si>
  <si>
    <t>ц/т  (торцованая).</t>
  </si>
  <si>
    <t>м/ш (в белой краске).</t>
  </si>
  <si>
    <t>м/ш (с снятым градом). (2013г.в, 09Г2С, Гост 10705-80).</t>
  </si>
  <si>
    <t>ц/т (Сталь 10).</t>
  </si>
  <si>
    <t>ц/т (Сталь 20, ТУ 14.3р.1473.07).</t>
  </si>
  <si>
    <t>п/ш, поп/ш (нефть). (поп/ш заводской).</t>
  </si>
  <si>
    <t>ц/т.</t>
  </si>
  <si>
    <t>ц/т, (Сталь 45, 2й сорт).</t>
  </si>
  <si>
    <t>ц/т, (перепад стенки 17-19мм.).</t>
  </si>
  <si>
    <t>м/ш, (с снятым градом).</t>
  </si>
  <si>
    <t>п/ш, (мелкие ели видные раковины, отсутствие среза на шве, небольшая каррозия, восст на 4+).</t>
  </si>
  <si>
    <t>м/ш, изол., (с снятым градом). (2014г.в., К52, 13ХФА).</t>
  </si>
  <si>
    <t>м/ш, изол., (с снятым градом). (2013г.в., 13ХФА, ТУ1303-006,3-593377520-2003).</t>
  </si>
  <si>
    <t>ц/т (Сталь 20)</t>
  </si>
  <si>
    <t>ц/т, (торцованная). (ТУ 3р-1473-07).</t>
  </si>
  <si>
    <t>м/ш, (с снятым градом).  (2015г.в, К56).</t>
  </si>
  <si>
    <t>п/ш, 2х/ш, изол., (2010г.в., ТУ у 27.2-00191135-007:2005).</t>
  </si>
  <si>
    <t>п/ш, 2х/ш, изол., (2010г.в, К56, ТУ1381-147-00186654-2009).</t>
  </si>
  <si>
    <t>п/ш, 2х/ш, (2012г.в., К50, Гост 20295-85).</t>
  </si>
  <si>
    <t>п/ш, 2х/ш, (2012г.в., Гост 10706-76).</t>
  </si>
  <si>
    <t>п/ш, изол., (ТУ 14-156-74-2008).</t>
  </si>
  <si>
    <t>м/ш, изол., (с снятым градом). (повреждение изоляции до металла).</t>
  </si>
  <si>
    <t>м/ш, (с снятым градом). (2015г.в., 17Г1С-У).</t>
  </si>
  <si>
    <t>м/ш  (с снятым градом). (2015г.в., 09ГСФ).</t>
  </si>
  <si>
    <t>м/ш. (с снятым градом). (2008г.в., Сталь 20).</t>
  </si>
  <si>
    <t>ц/т, (Сталь 20КТ).</t>
  </si>
  <si>
    <t>ц/т, (13ХФА).</t>
  </si>
  <si>
    <t>м/ш, (с снятым градом). (13ХФА).</t>
  </si>
  <si>
    <t>м/ш, (неглубокие раковины внутри и снаружи, неглубокие вмятины).</t>
  </si>
  <si>
    <t>м/ш, (с снятым градом). (2008г.в., Сталь 20).</t>
  </si>
  <si>
    <t>п/ш, (Гост 10706-76).</t>
  </si>
  <si>
    <t>ц/т. (ТУ 14-3-1120-2000, 09Г2С).</t>
  </si>
  <si>
    <t>ц/т, (Сталь 45, 2й сорт). (по трафарету стенка 9).</t>
  </si>
  <si>
    <t xml:space="preserve"> (10Г2ФБЮ, ТУ 1464-006-00153229-2001). </t>
  </si>
  <si>
    <t>Кольцо 1020х21х16</t>
  </si>
  <si>
    <t>ц/т, (торцованная). (ТУ 14.3р.1473.07).</t>
  </si>
  <si>
    <t>ц/т.  (по трафарету 9 стенка). (ТУ 1473, Сталь 20).</t>
  </si>
  <si>
    <t>п/ш, 2х/ш, (ТУ 14-3-1698-00, К52).</t>
  </si>
  <si>
    <t>м/ш, (с снятым градом). (2011г.в., К52, 09ГСФ).</t>
  </si>
  <si>
    <t>м/ш, (с снятым градом)</t>
  </si>
  <si>
    <t>-</t>
  </si>
  <si>
    <t>ц/т, (нефть). (перепад стенки 5мм - 7мм, редкие неглубокие раковины внутри и снаружи, есть небольшие повреждения от ковша).</t>
  </si>
  <si>
    <t>Отвод (ОГ) 820х12</t>
  </si>
  <si>
    <t xml:space="preserve">с поп./ш, в изоляции без фасок </t>
  </si>
  <si>
    <t>Отвод (ОГ) 820х14</t>
  </si>
  <si>
    <t>Отводы 9 гр., п/ш, изол., по ТУ 27,2-00191135-007. сталь 09г2фб, К56.</t>
  </si>
  <si>
    <t>отводы примерно 5-7 гр., п/ш, изол., 2 тубы - по ТУ 14-3-1573-96./сталь 09г2фб, К56.\\ 3 тр. - ТУ - 27,2-00191135-007. сталь 09г2фб, К56.</t>
  </si>
  <si>
    <t>отводы примерно 3-5 град., п/ш, изол., по ТУ 27,2-00191135-007. сталь 09г2фб, К56.</t>
  </si>
  <si>
    <t>м/ш (с снятым градом). (2007г.в., 09ГСФ),  внутри труб бетон, достать его не удается.</t>
  </si>
  <si>
    <t>п/ш, 2х/ш.</t>
  </si>
  <si>
    <t>п/ш, поп/ш, (газ).</t>
  </si>
  <si>
    <t>п/ш, поп/ш,  (поп/ш заводской). (Сталь 3СП2).</t>
  </si>
  <si>
    <t>п/ш, поп/ш, (поп/ш заводской). (Сталь 3СП2).</t>
  </si>
  <si>
    <t>м/ш, (с снятым градом). (2007г.в.на бирке, 09ГСФ).</t>
  </si>
  <si>
    <t>ц/т, изолированная; + 4 трубы под вопросом</t>
  </si>
  <si>
    <t>ц/т, (обсадная). (Сталь N80 типQ).</t>
  </si>
  <si>
    <t>труба СБТ, ТУ 14-161-137-94</t>
  </si>
  <si>
    <t>п/ш, лежалая. (2014г.в., Гост 20295-85, 17Г1С-У, К52).</t>
  </si>
  <si>
    <t>м/ш, лежалая. (с снятым градом). (2014г.в., 17Г1С-У, К52).</t>
  </si>
  <si>
    <t>перевезена с НС 15.08.15 (найдено)</t>
  </si>
  <si>
    <t>перевезена с НС 15.08.15</t>
  </si>
  <si>
    <t>перемещена с НС 15.08.15 (осн. Приход найдена 17.02.2014) изначально была 17,02,14г.(перевезена с Харлушей 25,02,14г.)</t>
  </si>
  <si>
    <t>п/ш, лежалая. (ТУ14-3-1573-96). (начальная стадия каррозии, 3и неглуб. вмятины). (перепад стенки до 7,7мм.).</t>
  </si>
  <si>
    <t>перевезена с НС 10.09.15 (найдено)</t>
  </si>
  <si>
    <t>м/ш, лежалая. (с снятым градом). (2014г.в., 13ХФА).</t>
  </si>
  <si>
    <t xml:space="preserve"> м/ш, новая. (с снятым градом). (2015г.в.. 13ХФА, К52, ТУ1303-006,3-593377520-2003).</t>
  </si>
  <si>
    <t>м/ш, новая. (с снятым градом). (2015г.в.. 13ХФА).</t>
  </si>
  <si>
    <t>ц/т, восст.(нефть). (перепад стенки до 9мм.)</t>
  </si>
  <si>
    <t>п/ш, лежалая. (отвод). (2012г.в., К60, Гост Р,52079-2003).</t>
  </si>
  <si>
    <t>Отвод (ОГ) 530х10</t>
  </si>
  <si>
    <t>Отвод (ОГ) 530х11</t>
  </si>
  <si>
    <t>перемещено с НС в сентябре 2015 (найдено)</t>
  </si>
  <si>
    <t>перемещено с НС в сентябре 2015</t>
  </si>
  <si>
    <t>ц/т, керамо гумир.</t>
  </si>
  <si>
    <t>перемещено с НС в сентябре 2015 (перемещение с Харл 21.07.15 (найдено) )</t>
  </si>
  <si>
    <t>ц/т, восст.(нефть). (отвод).</t>
  </si>
  <si>
    <t>м/ш, новая. (с снятым градом). (2015г.в., Гост 10705-80, К56)</t>
  </si>
  <si>
    <t>Отвод (ОГ) 426х14</t>
  </si>
  <si>
    <t>м/ш, (нефть).</t>
  </si>
  <si>
    <t>ц/т (Сталь 20СП)</t>
  </si>
  <si>
    <t>ц/т (торцованная)</t>
  </si>
  <si>
    <t>ц/т, (торцованая)</t>
  </si>
  <si>
    <t xml:space="preserve"> ц/т</t>
  </si>
  <si>
    <t>м/ш, (торцованая). (Гост30732-2006)</t>
  </si>
  <si>
    <t>м/ш, (Гост 30732-2006).</t>
  </si>
  <si>
    <t>ц/т, (Гост 30732-2006)</t>
  </si>
  <si>
    <t>ц/т, (ТУ 14-3р-1128-2007).</t>
  </si>
  <si>
    <t>ц/т, (2013г.в.)</t>
  </si>
  <si>
    <t>ц/т,  редкие неглубокие раковины</t>
  </si>
  <si>
    <t>перемещено с Хар 14.10.2015</t>
  </si>
  <si>
    <t>м/ш, торцованая</t>
  </si>
  <si>
    <t>ц/т, торцованая</t>
  </si>
  <si>
    <t>м/ш (2010г.в., 13ХФА).</t>
  </si>
  <si>
    <t>м/ш (2012г.в., 09ГСФ, К52).</t>
  </si>
  <si>
    <t>п/ш, спир./ш (2012г.в., Сталь 3СП5, Гост 8696-74).</t>
  </si>
  <si>
    <t>п/ш (К52). (по трафарету 10стенка).</t>
  </si>
  <si>
    <t>п/ш, спир./ш (2011г.в., К38, Гост 8696-47).</t>
  </si>
  <si>
    <t>п/ш (средней глубины раковины внутри и снаружи трубы).</t>
  </si>
  <si>
    <t>п/ш (редкие неглубокие раковины внутри и снаружи трубы). (Гост 10706-76, К60).</t>
  </si>
  <si>
    <t>п/ш (редкие средней глубины раковины внутри и снаружи трубы).</t>
  </si>
  <si>
    <t>ц/т, поп/ш</t>
  </si>
  <si>
    <t>ц/т, изол., гум.</t>
  </si>
  <si>
    <t xml:space="preserve">ц/т (торцованая). (Сталь 20СП). </t>
  </si>
  <si>
    <t>ц/т (торцованая). (Сталь 20СП).</t>
  </si>
  <si>
    <t>ц/т  (09Г2С).</t>
  </si>
  <si>
    <t>ц/т, изол. (х52) ТУ 1317-283-00147</t>
  </si>
  <si>
    <t>м/ш (2008г.в., 09Г2С).</t>
  </si>
  <si>
    <t>ц/т, поп/ш, керамо гумир.</t>
  </si>
  <si>
    <t>ц/т (средней глубины раковины внутри и снаружи трубы по всей длине)</t>
  </si>
  <si>
    <t>ц/т, (2012г.в., Сталь 20А)</t>
  </si>
  <si>
    <t xml:space="preserve">ц/т (13ГФА, ТУ 14-3-1618-89) </t>
  </si>
  <si>
    <t>м/ш (с снятым градом). (2013г.в., К52, 17Г1С-У).</t>
  </si>
  <si>
    <t>м/ш (с снятым градом). (2015г.в., 13ХФА).</t>
  </si>
  <si>
    <t>м/ш, леж., изол., гум. (13хфа) (отвод)</t>
  </si>
  <si>
    <t>м/ш., изол., гум. (13ХФА)</t>
  </si>
  <si>
    <t>ц/т (начальная стадия каррозии)</t>
  </si>
  <si>
    <t>п/ш, изол.</t>
  </si>
  <si>
    <t>п/ш (тип2)(2013г.в., Гост 10706-76, К56).</t>
  </si>
  <si>
    <t>м/ш, (2014г.в., Гост 10706-76 группа В, К56).</t>
  </si>
  <si>
    <t>м/ш (2007 г.вып., 09г2с), крашеная</t>
  </si>
  <si>
    <t>п/ш, (начальная стадия каррозии).</t>
  </si>
  <si>
    <t>м/ш (начальная стадия каррозии)</t>
  </si>
  <si>
    <t>п/ш (нерабочая), 2007 г.вып. , ТУ 39-0147016-123-…, (нарушена геометрия , 5 глубоких вмятин)</t>
  </si>
  <si>
    <t>п/ш (редкие мелкие раковины, внутри и снаружи)</t>
  </si>
  <si>
    <t>п/ш (небольшое нарушение геометрии, местами мелкие раковины)</t>
  </si>
  <si>
    <t>п/ш (тип 2, японка, начальная стадия коррозии, местами мелкие раковины)</t>
  </si>
  <si>
    <t>п/ш, (17Г1С, Гост 20295-85, с раструбами, труба старая, местами неглубокие раковины внутри и снаружи).</t>
  </si>
  <si>
    <t>п/ш, (2011г.в., К52, Гост 20295-85), 1 неглубокая вмятина</t>
  </si>
  <si>
    <t>п/ш, 2-х шовная,  (2011г.в. ГОСТ 10706-76)</t>
  </si>
  <si>
    <t>п/ш (ТУ-у14-8-16-2001).</t>
  </si>
  <si>
    <t>п/ш, 2х/ш, изол., (2011г.в., 10Г2ФБ, ТУ У 14-8-2-97).</t>
  </si>
  <si>
    <t>п/ш (данных по трубе нет, трафарет под праймером).</t>
  </si>
  <si>
    <t>труба обсадная</t>
  </si>
  <si>
    <t>ц/т, с кольцами</t>
  </si>
  <si>
    <t>ц/т, без фасок</t>
  </si>
  <si>
    <t>ц/т, с попер/ш</t>
  </si>
  <si>
    <t>ц/т/ в ППУ (на обработке)</t>
  </si>
  <si>
    <t>м/ш, лежалая. (труба старая, начальная стадия каррозии).</t>
  </si>
  <si>
    <t>ц/т, лежалая. (труба старая, начальная стадия каррозии).</t>
  </si>
  <si>
    <r>
      <t>восст. цена за 1 шт.</t>
    </r>
    <r>
      <rPr>
        <b/>
        <sz val="9"/>
        <color rgb="FFFF0000"/>
        <rFont val="Calibri"/>
        <family val="2"/>
        <charset val="204"/>
        <scheme val="minor"/>
      </rPr>
      <t xml:space="preserve"> </t>
    </r>
  </si>
  <si>
    <t xml:space="preserve">Находятся на АрмаПроме на обработке </t>
  </si>
  <si>
    <t>ц/т, изолированная, ст.09Г2С, ТУ-14-3Р-1128-2007</t>
  </si>
  <si>
    <t xml:space="preserve">перемещена с ЭЛ в сентябре-октябре 2015 г. </t>
  </si>
  <si>
    <t>ц/т (по факту труба ст.7,5)</t>
  </si>
  <si>
    <t>м/ш,  (с наружи покрашена краской), 2007 г.вып.(по трафарету) и 09г2с.</t>
  </si>
  <si>
    <t>труба поменялась (была 2шт 20,50 (10,18 и 10,38)она осталась под прессом). При перемещении на КР отдали другую трубу взамен</t>
  </si>
  <si>
    <t>ц/т, неглубокие раковины внутри и снаружи трубы по всей длине</t>
  </si>
  <si>
    <t>п/ш, неглубокие редкие раковины по всей длине, внутри и с наружи.</t>
  </si>
  <si>
    <t>п/ш, (2 неглубокие вмятины, средней глубины раковины внутри и снаружи).</t>
  </si>
  <si>
    <t xml:space="preserve">м/ш, со снятым градом (возврат трубы - осн. приход 30.04.15) </t>
  </si>
  <si>
    <t>ц/т, в ППУ.</t>
  </si>
  <si>
    <t>м/ш, изолиров., (2008г.в., 09Г2С).</t>
  </si>
  <si>
    <t>ц/т.(нефть). (ТУ91, 20КТ, К52). (снаружи труба без повреждения, внутри "ручей в 6см, утоньшение в "ручье" до 7-8мм).</t>
  </si>
  <si>
    <t>перемщено с КР 18.12.2015</t>
  </si>
  <si>
    <t>ц/т, восст.(нефть). (внутри одинокие небольшие и неглубокие раковины, снаружи пятнами раковины средней и малой глубины).</t>
  </si>
  <si>
    <t>ц/т, нерабочая. (труба очень старая, каррозия, неглубокие раковины внутри и снаружи).</t>
  </si>
  <si>
    <t>7,5</t>
  </si>
  <si>
    <t xml:space="preserve">п/ш, нерабочая (снаружи редкие неглубокие раковины, внутри небоьльшая коррозия) </t>
  </si>
  <si>
    <t>перемещено с КЛ 22.12.15</t>
  </si>
  <si>
    <t>п/ш, 2х/ш, лежалая. (небольшой градус по длине, нарушение геометрии, после обжига).</t>
  </si>
  <si>
    <t>свая</t>
  </si>
  <si>
    <t>с отводами и заглушками</t>
  </si>
  <si>
    <t>п/ш, лом</t>
  </si>
  <si>
    <t>м/ш, нерабочая. (с снятым градом). (фаски механика, внутри и снаружи небольшая каррозия, еле заметные небольшие раковины).</t>
  </si>
  <si>
    <t>м/ш.(нефть). (длины даны с учетом на нарезку фасок и заломы).</t>
  </si>
  <si>
    <t>м/ш (с снятым градом)</t>
  </si>
  <si>
    <t>п/ш, восст.(нефть). (небольшие пятна глубоких раковин снаружи, небольшой ручей их раковин внутри).</t>
  </si>
  <si>
    <t>м/ш, новая. (2015г.в., Х70)</t>
  </si>
  <si>
    <t>п/ш, нерабочая. (ТУ 1390-014-00186654-2010, К55)</t>
  </si>
  <si>
    <t>п/ш, (2016г.в., Гост 10706-76, 09Г2С, К50)</t>
  </si>
  <si>
    <t>п/ш, (2015г.в., Гост 10706-76, К60)</t>
  </si>
  <si>
    <t>п/ш,(газ) (японка) (каррозия, небольшие пятна неглубоких раковин внутри и снаружи, небольшой элипс, градус, местами неглубокие вмятины)</t>
  </si>
  <si>
    <t>п/ш, (газ) (японка) (каррозия, небольшие пятна неглубоких раковин внутри и снаружи, небольшой элипс, градус, местами неглубокие вмятины)</t>
  </si>
  <si>
    <t>м/ш (обрезки) ст. 09г52с</t>
  </si>
  <si>
    <t>п/ш, (газ) (передел) (каррозия, небольшие пятна неглубоких раковин внутри и снаружи, местами неглубокие вмятины)</t>
  </si>
  <si>
    <t>м/ш. (торцованая), (2014г.в., 09ГСФ, К52).</t>
  </si>
  <si>
    <t>м/ш. (с снятым градом). (2014г.в., 13ХФА).</t>
  </si>
  <si>
    <t>ц/т, ст. 09г2с</t>
  </si>
  <si>
    <t>ц/т (фаски механика, внутри и снаружи небольшая каррозия, еле заметные небольшие раковины).</t>
  </si>
  <si>
    <t>ц/т. (труба старая, начальная стадия каррозии).</t>
  </si>
  <si>
    <t>п/ш. (ТУ14-3-1573-96). (начальная стадия каррозии, 2и неглуб. вмятины).</t>
  </si>
  <si>
    <t>п/ш. (2010г.в., Х56) (труба была "двухтрубка", с одной стороны фаска нарезная, трафарет не сохранился).</t>
  </si>
  <si>
    <t>п/ш. (2012г.в., Гост 20295-85, К52).</t>
  </si>
  <si>
    <t>п/ш. (Гост 20295-85, К52).</t>
  </si>
  <si>
    <t>п/ш. (передел).</t>
  </si>
  <si>
    <t>п/ш. (2012г.в., К60, Гост Р,52079-2003).</t>
  </si>
  <si>
    <t>м/ш, изол. (отвод).</t>
  </si>
  <si>
    <t>м/ш. (с снятым градом). (2015г.в., 13ХФА, ТУ1303-006,3-593377520-2003).</t>
  </si>
  <si>
    <t>ц/т. (фаски механика, внутри и снаружи небольшая каррозия, еле заметные небольшие раковины).</t>
  </si>
  <si>
    <t>ц/т, восст. (нефть) (пятна раковин средней глубины снаружи и внутри, неглубокая шагрень внутри и снаружи)</t>
  </si>
  <si>
    <t>ц/т, (нефть). (внутри одинокие небольшие и неглубокие раковины, снаружи пятнами раковины средней и малой глубины).</t>
  </si>
  <si>
    <t>м/ш, (с снятым градом) (2015г.в., ТУ1471, К50, 09Г2С)</t>
  </si>
  <si>
    <t>ц/т.(нефть). (отвод).</t>
  </si>
  <si>
    <t>ц/т, (нефть) (средней глубины раковины внутри трубы, небольшой ручей, небольшие и неглубокие пятна шагрени снаружи)</t>
  </si>
  <si>
    <t>м/ш, изол./гумир. (с снятым градом). (Гост 10705-80 Б, Сталь 20-КСХ).</t>
  </si>
  <si>
    <t>ц/т  (2015г.в., 09Г2С)</t>
  </si>
  <si>
    <t>ц/т  (2015г.в., Гост 8731-74, 09Г2С)</t>
  </si>
  <si>
    <t xml:space="preserve">п/ш (с раструбом) (начальная стадия каррозии) </t>
  </si>
  <si>
    <t>п/ш (труба на обработке, длины и тоннаж после обработки).</t>
  </si>
  <si>
    <t xml:space="preserve">м/ш  (с снятым градом) (начальная стадия каррозии) </t>
  </si>
  <si>
    <t>ц/т  (начальная стадия каррозии)</t>
  </si>
  <si>
    <t xml:space="preserve">м/ш  (начальная стадия каррозии) </t>
  </si>
  <si>
    <t>п/ш, поп/ш + мятая ( ГОСТ 10706-76 ) (эти трубы с небольшим элипсом по всей длине, отклонение 2см). Труба 12,0 разрезана на 2 трубы по 6,0.</t>
  </si>
  <si>
    <t>Изменили цену, со слов Ю.В. от А.В.</t>
  </si>
  <si>
    <t>м/ш, восст. (газ) (местами редкие неглубокие раковины внутри и снаружи трубы)</t>
  </si>
  <si>
    <t>ц/т (Сталь 20КТ).</t>
  </si>
  <si>
    <t xml:space="preserve"> ц/т  (перепад стенки до 7,5мм.).</t>
  </si>
  <si>
    <t>перемещена с ЭЛ в сентябре-октябре 2015 г.</t>
  </si>
  <si>
    <t xml:space="preserve">м/ш, восст.(вода).  </t>
  </si>
  <si>
    <t>ц/т, (нефть). (труба на восстановке и обработке, длины и тоннаж после обработки),  (местами пятна неглубоких раковин внутри и снаружи труб, небольшой градус)</t>
  </si>
  <si>
    <t>ц/т, восст.(нефть). (перепад стенки до 9мм.), (местами пятна неглубоких раковин внутри и снаружи труб, небольшой градус)</t>
  </si>
  <si>
    <t>ц/т, (газ). длины и тоннаж после обработки).  (местами пятна неглубоких раковин внутри и снаружи труб)</t>
  </si>
  <si>
    <t>ц/т, восст.(нефть).  длины и тоннаж после обработки).(пятна глубоких раковин по всей длине внутри  снаружи труб, сквозные дыры) (неликвид)</t>
  </si>
  <si>
    <t>м/ш, 2поп/ш (поп/ш не заводской) (стенка местами прыгает до 13,5мм)</t>
  </si>
  <si>
    <t>м/ш, новая (с наплывом) (Гост 10705-80, 09Г2С)</t>
  </si>
  <si>
    <t>ц/т, б/у (нефть) (труба на обработке и восстановке, утоньшение стенки до 8мм, местами сквозный дыры) (длины даны без учета на  нарезку фаски)</t>
  </si>
  <si>
    <t>ц/т, сталь 09Г2С</t>
  </si>
  <si>
    <t>п/ш (перепад стенки до 7,4мм) (мелкие неглубокие раковины по всей длине внутри и снаружи труб)</t>
  </si>
  <si>
    <t>м/ш, (с снятым градом) (начальная стадия коррозии)</t>
  </si>
  <si>
    <t>ц/т (торцованная) (09Г2С)</t>
  </si>
  <si>
    <t>ц/т,  (Гост 8731-74, 09Г2С)</t>
  </si>
  <si>
    <t>ц/т  (Сталь 20) (начальная стадия коррозии)</t>
  </si>
  <si>
    <t>ц/т. (торцованная) (Сталь 20) (начальная стадия коррозии)</t>
  </si>
  <si>
    <t>м/ш,  (с снятым градом) (начальная стадия коррозии)</t>
  </si>
  <si>
    <t>ц/т (торцованная) (начальная стадия коррозии)</t>
  </si>
  <si>
    <t>ц/т, (начальная стадия коррозии)</t>
  </si>
  <si>
    <t>м/ш,  (с наплывом) (Гост 10705-80, 09Г2С)</t>
  </si>
  <si>
    <t>п/ш, изол.  (ТУ 14-3-1573-96) (начальная стадия коррозии внутри трубы)</t>
  </si>
  <si>
    <t>п/ш (Гост 10706-76) (начальная стадия коррозии внутри и снаружи труб)</t>
  </si>
  <si>
    <t>ц/т, изол. (торцованная) (изоляция местами повреждена до металла) (на реализации)</t>
  </si>
  <si>
    <t>м/ш, изол./гумир. (с снятым градом) (2012г.в., 13ХФА) (на реализации)</t>
  </si>
  <si>
    <t>м/ш (с наплывом) (в краске, начальная стадия коррозии внутри и снаружи труб)</t>
  </si>
  <si>
    <t>м/ш, изол./гумир. (с снятым градом) (2013г.в., 13ХФА) (на реализации)</t>
  </si>
  <si>
    <t>24х3</t>
  </si>
  <si>
    <t>32х3,2</t>
  </si>
  <si>
    <t>36х3</t>
  </si>
  <si>
    <t>48х3,5</t>
  </si>
  <si>
    <t>56х4</t>
  </si>
  <si>
    <t>57х3,5</t>
  </si>
  <si>
    <t>57,3,5</t>
  </si>
  <si>
    <t>57х6</t>
  </si>
  <si>
    <t>76х6</t>
  </si>
  <si>
    <t>89х5</t>
  </si>
  <si>
    <t>114х8</t>
  </si>
  <si>
    <t>127х9,19</t>
  </si>
  <si>
    <t>127х10</t>
  </si>
  <si>
    <t>138х6</t>
  </si>
  <si>
    <t>139,7х9,17</t>
  </si>
  <si>
    <t>146х8</t>
  </si>
  <si>
    <t>159х4</t>
  </si>
  <si>
    <t>159х4,5</t>
  </si>
  <si>
    <t>159х5</t>
  </si>
  <si>
    <t>159х6</t>
  </si>
  <si>
    <t>159х7</t>
  </si>
  <si>
    <t>159х8</t>
  </si>
  <si>
    <t>159х10</t>
  </si>
  <si>
    <t>159х12</t>
  </si>
  <si>
    <t>168х7</t>
  </si>
  <si>
    <t>168х8</t>
  </si>
  <si>
    <t>168х9</t>
  </si>
  <si>
    <t>168х10,6</t>
  </si>
  <si>
    <t>168х12</t>
  </si>
  <si>
    <t xml:space="preserve"> - </t>
  </si>
  <si>
    <t xml:space="preserve">             -     </t>
  </si>
  <si>
    <t>219х5</t>
  </si>
  <si>
    <t>219х6</t>
  </si>
  <si>
    <t>219х7</t>
  </si>
  <si>
    <t>219х7,5</t>
  </si>
  <si>
    <t>219х8</t>
  </si>
  <si>
    <t>219х9</t>
  </si>
  <si>
    <t>219х10</t>
  </si>
  <si>
    <t>219х12</t>
  </si>
  <si>
    <t>219х15</t>
  </si>
  <si>
    <t>219х16</t>
  </si>
  <si>
    <t>219х17</t>
  </si>
  <si>
    <t>219х18</t>
  </si>
  <si>
    <t>245х9</t>
  </si>
  <si>
    <t>245х10</t>
  </si>
  <si>
    <t>273х6</t>
  </si>
  <si>
    <t>273х7</t>
  </si>
  <si>
    <t>273х8</t>
  </si>
  <si>
    <t>273х9</t>
  </si>
  <si>
    <t>273х10</t>
  </si>
  <si>
    <t>273х16</t>
  </si>
  <si>
    <t>273х18</t>
  </si>
  <si>
    <t>273х20</t>
  </si>
  <si>
    <t>299х11</t>
  </si>
  <si>
    <t>325х6</t>
  </si>
  <si>
    <t>325х7</t>
  </si>
  <si>
    <t>325х8</t>
  </si>
  <si>
    <t>325х9</t>
  </si>
  <si>
    <t>325х6-10</t>
  </si>
  <si>
    <t>325х10</t>
  </si>
  <si>
    <t>325х11</t>
  </si>
  <si>
    <t>325х12</t>
  </si>
  <si>
    <t>325х13</t>
  </si>
  <si>
    <t>325х14</t>
  </si>
  <si>
    <t>325х16</t>
  </si>
  <si>
    <t>377х7</t>
  </si>
  <si>
    <t>377х9</t>
  </si>
  <si>
    <t>377х10</t>
  </si>
  <si>
    <t>377х11</t>
  </si>
  <si>
    <t>406х22</t>
  </si>
  <si>
    <t>426х7</t>
  </si>
  <si>
    <t>426х8</t>
  </si>
  <si>
    <t>426х9</t>
  </si>
  <si>
    <t>426х10</t>
  </si>
  <si>
    <t>426х12</t>
  </si>
  <si>
    <t>426х13</t>
  </si>
  <si>
    <t>426х16</t>
  </si>
  <si>
    <t>426х20</t>
  </si>
  <si>
    <t>530х6</t>
  </si>
  <si>
    <t>530х7</t>
  </si>
  <si>
    <t>530х8</t>
  </si>
  <si>
    <t>530х9</t>
  </si>
  <si>
    <t>530х10</t>
  </si>
  <si>
    <t>530х11</t>
  </si>
  <si>
    <t>530х12</t>
  </si>
  <si>
    <t>530х12,7</t>
  </si>
  <si>
    <t>530х13</t>
  </si>
  <si>
    <t>530х25</t>
  </si>
  <si>
    <t>630х7</t>
  </si>
  <si>
    <t>630х7,5</t>
  </si>
  <si>
    <t>630х7,6</t>
  </si>
  <si>
    <t>630х8</t>
  </si>
  <si>
    <t>630х10</t>
  </si>
  <si>
    <t>630х18</t>
  </si>
  <si>
    <t>720х7</t>
  </si>
  <si>
    <t>720х7,6</t>
  </si>
  <si>
    <t>720х8</t>
  </si>
  <si>
    <t>720х9</t>
  </si>
  <si>
    <t>720х9,5</t>
  </si>
  <si>
    <t>720х10</t>
  </si>
  <si>
    <t>720х11</t>
  </si>
  <si>
    <t>720х14</t>
  </si>
  <si>
    <t>720х15</t>
  </si>
  <si>
    <t>820х8</t>
  </si>
  <si>
    <t>820х8,5</t>
  </si>
  <si>
    <t>820х9</t>
  </si>
  <si>
    <t>820х9,5</t>
  </si>
  <si>
    <t>820х10</t>
  </si>
  <si>
    <t>820х11</t>
  </si>
  <si>
    <t>920х10</t>
  </si>
  <si>
    <t>1020х9</t>
  </si>
  <si>
    <t>1020х10</t>
  </si>
  <si>
    <t>1020х12</t>
  </si>
  <si>
    <t>1020х15,2</t>
  </si>
  <si>
    <t>1020х16</t>
  </si>
  <si>
    <t>1020х17</t>
  </si>
  <si>
    <t>1020х18,7</t>
  </si>
  <si>
    <t>1020х22</t>
  </si>
  <si>
    <t>1067х14</t>
  </si>
  <si>
    <t>1220х12</t>
  </si>
  <si>
    <t>1220х14</t>
  </si>
  <si>
    <t>1220х14,5</t>
  </si>
  <si>
    <t>1220х15,4</t>
  </si>
  <si>
    <t>1220х16,7</t>
  </si>
  <si>
    <t>1220х19,1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</si>
</sst>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_р_._-;\-* #,##0_р_._-;_-* &quot;-&quot;_р_._-;_-@_-"/>
    <numFmt numFmtId="165" formatCode="_-* #,##0.00_р_._-;\-* #,##0.00_р_._-;_-* &quot;-&quot;??_р_._-;_-@_-"/>
    <numFmt numFmtId="166" formatCode="_-* #,##0.000_р_._-;\-* #,##0.000_р_._-;_-* &quot;-&quot;??_р_._-;_-@_-"/>
    <numFmt numFmtId="167" formatCode="0.000"/>
  </numFmts>
  <fonts count="37" x14ac:knownFonts="1">
    <font>
      <sz val="11"/>
      <color theme="1"/>
      <name val="Calibri"/>
      <family val="2"/>
      <charset val="204"/>
      <scheme val="minor"/>
    </font>
    <font>
      <b/>
      <i/>
      <sz val="18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i/>
      <sz val="16"/>
      <color indexed="8"/>
      <name val="Times New Roman"/>
      <family val="1"/>
      <charset val="204"/>
    </font>
    <font>
      <sz val="11"/>
      <color indexed="10"/>
      <name val="Calibri"/>
      <family val="2"/>
      <charset val="204"/>
    </font>
    <font>
      <sz val="10"/>
      <name val="Calibri"/>
      <family val="2"/>
      <charset val="204"/>
      <scheme val="minor"/>
    </font>
    <font>
      <u/>
      <sz val="11"/>
      <color indexed="12"/>
      <name val="Calibri"/>
      <family val="2"/>
      <charset val="204"/>
    </font>
    <font>
      <u/>
      <sz val="1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9"/>
      <name val="Calibri"/>
      <family val="2"/>
      <charset val="204"/>
      <scheme val="minor"/>
    </font>
    <font>
      <sz val="10"/>
      <name val="Calibri"/>
      <family val="2"/>
      <charset val="204"/>
    </font>
    <font>
      <sz val="9"/>
      <color theme="1"/>
      <name val="Calibri"/>
      <family val="2"/>
      <charset val="204"/>
      <scheme val="minor"/>
    </font>
    <font>
      <b/>
      <sz val="9"/>
      <color rgb="FFFF000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i/>
      <sz val="9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b/>
      <sz val="10"/>
      <color theme="3" tint="-0.249977111117893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sz val="10"/>
      <color rgb="FFFF0000"/>
      <name val="Calibri"/>
      <family val="2"/>
      <charset val="204"/>
    </font>
    <font>
      <b/>
      <sz val="10"/>
      <color indexed="8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b/>
      <sz val="10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7030A0"/>
      <name val="Calibri"/>
      <family val="2"/>
      <charset val="204"/>
      <scheme val="minor"/>
    </font>
    <font>
      <sz val="11"/>
      <color rgb="FF00B05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i/>
      <sz val="9"/>
      <name val="Calibri"/>
      <family val="2"/>
      <charset val="204"/>
    </font>
    <font>
      <b/>
      <i/>
      <sz val="8"/>
      <name val="Calibri"/>
      <family val="2"/>
      <charset val="204"/>
    </font>
    <font>
      <sz val="11"/>
      <color theme="5"/>
      <name val="Calibri"/>
      <family val="2"/>
      <charset val="204"/>
      <scheme val="minor"/>
    </font>
    <font>
      <b/>
      <sz val="9"/>
      <name val="Calibri"/>
      <family val="2"/>
      <charset val="204"/>
    </font>
    <font>
      <b/>
      <sz val="10"/>
      <color rgb="FF000000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</cellStyleXfs>
  <cellXfs count="247">
    <xf numFmtId="0" fontId="0" fillId="0" borderId="0" xfId="0"/>
    <xf numFmtId="0" fontId="0" fillId="2" borderId="0" xfId="0" applyFill="1"/>
    <xf numFmtId="0" fontId="9" fillId="3" borderId="2" xfId="0" applyFont="1" applyFill="1" applyBorder="1" applyAlignment="1">
      <alignment horizontal="center"/>
    </xf>
    <xf numFmtId="2" fontId="9" fillId="3" borderId="2" xfId="0" applyNumberFormat="1" applyFont="1" applyFill="1" applyBorder="1" applyAlignment="1">
      <alignment horizontal="center"/>
    </xf>
    <xf numFmtId="0" fontId="0" fillId="3" borderId="0" xfId="0" applyFill="1"/>
    <xf numFmtId="0" fontId="9" fillId="3" borderId="5" xfId="0" applyFont="1" applyFill="1" applyBorder="1" applyAlignment="1">
      <alignment horizontal="center"/>
    </xf>
    <xf numFmtId="166" fontId="9" fillId="3" borderId="4" xfId="2" applyNumberFormat="1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/>
    </xf>
    <xf numFmtId="0" fontId="0" fillId="3" borderId="0" xfId="0" applyFill="1" applyBorder="1"/>
    <xf numFmtId="166" fontId="9" fillId="3" borderId="2" xfId="2" applyNumberFormat="1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18" fillId="3" borderId="2" xfId="0" applyFont="1" applyFill="1" applyBorder="1" applyAlignment="1">
      <alignment horizontal="center"/>
    </xf>
    <xf numFmtId="0" fontId="18" fillId="3" borderId="4" xfId="0" applyFont="1" applyFill="1" applyBorder="1" applyAlignment="1">
      <alignment horizontal="center"/>
    </xf>
    <xf numFmtId="0" fontId="16" fillId="3" borderId="4" xfId="0" applyFont="1" applyFill="1" applyBorder="1"/>
    <xf numFmtId="0" fontId="0" fillId="0" borderId="0" xfId="0" applyBorder="1"/>
    <xf numFmtId="2" fontId="9" fillId="3" borderId="5" xfId="0" applyNumberFormat="1" applyFont="1" applyFill="1" applyBorder="1" applyAlignment="1">
      <alignment horizontal="center"/>
    </xf>
    <xf numFmtId="166" fontId="9" fillId="3" borderId="4" xfId="2" applyNumberFormat="1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/>
    </xf>
    <xf numFmtId="0" fontId="0" fillId="5" borderId="0" xfId="0" applyFill="1"/>
    <xf numFmtId="0" fontId="0" fillId="4" borderId="0" xfId="0" applyFill="1"/>
    <xf numFmtId="0" fontId="8" fillId="3" borderId="0" xfId="0" applyFont="1" applyFill="1" applyBorder="1" applyAlignment="1">
      <alignment vertical="center"/>
    </xf>
    <xf numFmtId="0" fontId="18" fillId="3" borderId="2" xfId="0" applyFont="1" applyFill="1" applyBorder="1" applyAlignment="1">
      <alignment horizontal="center" vertical="center"/>
    </xf>
    <xf numFmtId="2" fontId="18" fillId="3" borderId="2" xfId="0" applyNumberFormat="1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/>
    </xf>
    <xf numFmtId="1" fontId="9" fillId="3" borderId="4" xfId="0" applyNumberFormat="1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 vertical="center" shrinkToFit="1"/>
    </xf>
    <xf numFmtId="2" fontId="9" fillId="3" borderId="2" xfId="0" applyNumberFormat="1" applyFont="1" applyFill="1" applyBorder="1" applyAlignment="1">
      <alignment horizontal="center" vertical="center" shrinkToFit="1"/>
    </xf>
    <xf numFmtId="0" fontId="9" fillId="3" borderId="2" xfId="0" applyFont="1" applyFill="1" applyBorder="1" applyAlignment="1">
      <alignment horizontal="center" shrinkToFit="1"/>
    </xf>
    <xf numFmtId="0" fontId="14" fillId="3" borderId="4" xfId="0" applyFont="1" applyFill="1" applyBorder="1"/>
    <xf numFmtId="0" fontId="20" fillId="3" borderId="5" xfId="0" applyFont="1" applyFill="1" applyBorder="1" applyAlignment="1">
      <alignment horizontal="center"/>
    </xf>
    <xf numFmtId="3" fontId="9" fillId="6" borderId="3" xfId="0" applyNumberFormat="1" applyFont="1" applyFill="1" applyBorder="1" applyAlignment="1">
      <alignment horizontal="center"/>
    </xf>
    <xf numFmtId="3" fontId="9" fillId="6" borderId="1" xfId="0" applyNumberFormat="1" applyFont="1" applyFill="1" applyBorder="1" applyAlignment="1">
      <alignment horizontal="center"/>
    </xf>
    <xf numFmtId="3" fontId="9" fillId="6" borderId="4" xfId="0" applyNumberFormat="1" applyFont="1" applyFill="1" applyBorder="1" applyAlignment="1">
      <alignment horizontal="center"/>
    </xf>
    <xf numFmtId="0" fontId="9" fillId="6" borderId="3" xfId="0" applyFont="1" applyFill="1" applyBorder="1" applyAlignment="1">
      <alignment horizontal="center"/>
    </xf>
    <xf numFmtId="3" fontId="18" fillId="6" borderId="3" xfId="0" applyNumberFormat="1" applyFont="1" applyFill="1" applyBorder="1" applyAlignment="1">
      <alignment horizontal="center"/>
    </xf>
    <xf numFmtId="0" fontId="20" fillId="3" borderId="2" xfId="0" applyFont="1" applyFill="1" applyBorder="1" applyAlignment="1">
      <alignment horizontal="center"/>
    </xf>
    <xf numFmtId="166" fontId="22" fillId="3" borderId="4" xfId="2" applyNumberFormat="1" applyFont="1" applyFill="1" applyBorder="1" applyAlignment="1">
      <alignment horizontal="center" vertical="center"/>
    </xf>
    <xf numFmtId="166" fontId="20" fillId="3" borderId="4" xfId="2" applyNumberFormat="1" applyFont="1" applyFill="1" applyBorder="1" applyAlignment="1">
      <alignment horizontal="center" vertical="center"/>
    </xf>
    <xf numFmtId="166" fontId="22" fillId="3" borderId="4" xfId="2" applyNumberFormat="1" applyFont="1" applyFill="1" applyBorder="1" applyAlignment="1">
      <alignment horizontal="center"/>
    </xf>
    <xf numFmtId="0" fontId="18" fillId="3" borderId="2" xfId="0" applyFont="1" applyFill="1" applyBorder="1" applyAlignment="1">
      <alignment horizontal="center" vertical="center" shrinkToFit="1"/>
    </xf>
    <xf numFmtId="2" fontId="18" fillId="3" borderId="2" xfId="0" applyNumberFormat="1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vertical="center"/>
    </xf>
    <xf numFmtId="0" fontId="20" fillId="3" borderId="5" xfId="0" applyFont="1" applyFill="1" applyBorder="1" applyAlignment="1">
      <alignment horizontal="center" vertical="center" shrinkToFit="1"/>
    </xf>
    <xf numFmtId="0" fontId="20" fillId="3" borderId="2" xfId="0" applyFont="1" applyFill="1" applyBorder="1" applyAlignment="1">
      <alignment horizontal="center" vertical="center" shrinkToFit="1"/>
    </xf>
    <xf numFmtId="0" fontId="17" fillId="3" borderId="5" xfId="0" applyFont="1" applyFill="1" applyBorder="1" applyAlignment="1">
      <alignment horizontal="center" shrinkToFit="1"/>
    </xf>
    <xf numFmtId="0" fontId="18" fillId="3" borderId="2" xfId="0" applyFont="1" applyFill="1" applyBorder="1" applyAlignment="1">
      <alignment horizontal="center" shrinkToFit="1"/>
    </xf>
    <xf numFmtId="0" fontId="17" fillId="3" borderId="2" xfId="0" applyFont="1" applyFill="1" applyBorder="1" applyAlignment="1">
      <alignment horizontal="center" shrinkToFit="1"/>
    </xf>
    <xf numFmtId="2" fontId="18" fillId="3" borderId="2" xfId="0" applyNumberFormat="1" applyFont="1" applyFill="1" applyBorder="1" applyAlignment="1">
      <alignment horizontal="center" shrinkToFit="1"/>
    </xf>
    <xf numFmtId="0" fontId="17" fillId="3" borderId="5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166" fontId="24" fillId="3" borderId="4" xfId="2" applyNumberFormat="1" applyFont="1" applyFill="1" applyBorder="1" applyAlignment="1">
      <alignment horizontal="center" vertical="center"/>
    </xf>
    <xf numFmtId="0" fontId="14" fillId="3" borderId="2" xfId="0" applyFont="1" applyFill="1" applyBorder="1"/>
    <xf numFmtId="0" fontId="22" fillId="3" borderId="5" xfId="0" applyFont="1" applyFill="1" applyBorder="1" applyAlignment="1">
      <alignment horizontal="center"/>
    </xf>
    <xf numFmtId="0" fontId="22" fillId="3" borderId="2" xfId="0" applyFont="1" applyFill="1" applyBorder="1" applyAlignment="1">
      <alignment horizontal="center"/>
    </xf>
    <xf numFmtId="0" fontId="17" fillId="3" borderId="6" xfId="0" applyFont="1" applyFill="1" applyBorder="1" applyAlignment="1">
      <alignment horizontal="center"/>
    </xf>
    <xf numFmtId="0" fontId="20" fillId="3" borderId="4" xfId="0" applyFont="1" applyFill="1" applyBorder="1" applyAlignment="1">
      <alignment horizontal="center"/>
    </xf>
    <xf numFmtId="166" fontId="22" fillId="3" borderId="2" xfId="2" applyNumberFormat="1" applyFont="1" applyFill="1" applyBorder="1" applyAlignment="1">
      <alignment horizontal="center" vertical="center"/>
    </xf>
    <xf numFmtId="0" fontId="20" fillId="3" borderId="6" xfId="0" applyFont="1" applyFill="1" applyBorder="1" applyAlignment="1">
      <alignment horizontal="center"/>
    </xf>
    <xf numFmtId="0" fontId="20" fillId="3" borderId="2" xfId="0" applyFont="1" applyFill="1" applyBorder="1" applyAlignment="1">
      <alignment horizontal="center" shrinkToFit="1"/>
    </xf>
    <xf numFmtId="0" fontId="17" fillId="3" borderId="5" xfId="0" applyFont="1" applyFill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2" fontId="21" fillId="3" borderId="2" xfId="0" applyNumberFormat="1" applyFont="1" applyFill="1" applyBorder="1" applyAlignment="1">
      <alignment horizontal="center"/>
    </xf>
    <xf numFmtId="0" fontId="8" fillId="3" borderId="5" xfId="0" applyFont="1" applyFill="1" applyBorder="1" applyAlignment="1"/>
    <xf numFmtId="0" fontId="8" fillId="3" borderId="2" xfId="0" applyFont="1" applyFill="1" applyBorder="1" applyAlignment="1"/>
    <xf numFmtId="0" fontId="14" fillId="0" borderId="0" xfId="0" applyFont="1"/>
    <xf numFmtId="0" fontId="10" fillId="0" borderId="0" xfId="0" applyFont="1"/>
    <xf numFmtId="0" fontId="12" fillId="0" borderId="0" xfId="0" applyFont="1"/>
    <xf numFmtId="0" fontId="2" fillId="0" borderId="0" xfId="0" applyFont="1"/>
    <xf numFmtId="0" fontId="4" fillId="0" borderId="0" xfId="0" applyFont="1" applyBorder="1"/>
    <xf numFmtId="0" fontId="0" fillId="0" borderId="0" xfId="0" applyBorder="1" applyAlignment="1"/>
    <xf numFmtId="2" fontId="23" fillId="6" borderId="2" xfId="0" applyNumberFormat="1" applyFont="1" applyFill="1" applyBorder="1" applyAlignment="1">
      <alignment horizontal="center" shrinkToFit="1"/>
    </xf>
    <xf numFmtId="166" fontId="23" fillId="6" borderId="4" xfId="2" applyNumberFormat="1" applyFont="1" applyFill="1" applyBorder="1" applyAlignment="1">
      <alignment horizontal="center" vertical="center"/>
    </xf>
    <xf numFmtId="2" fontId="23" fillId="6" borderId="2" xfId="0" applyNumberFormat="1" applyFont="1" applyFill="1" applyBorder="1" applyAlignment="1">
      <alignment horizontal="center"/>
    </xf>
    <xf numFmtId="0" fontId="23" fillId="6" borderId="2" xfId="0" applyFont="1" applyFill="1" applyBorder="1" applyAlignment="1">
      <alignment horizontal="center"/>
    </xf>
    <xf numFmtId="0" fontId="10" fillId="9" borderId="0" xfId="0" applyFont="1" applyFill="1"/>
    <xf numFmtId="0" fontId="8" fillId="0" borderId="0" xfId="0" applyFont="1"/>
    <xf numFmtId="0" fontId="10" fillId="10" borderId="0" xfId="0" applyFont="1" applyFill="1"/>
    <xf numFmtId="49" fontId="9" fillId="3" borderId="2" xfId="0" applyNumberFormat="1" applyFont="1" applyFill="1" applyBorder="1" applyAlignment="1">
      <alignment horizontal="center" shrinkToFit="1"/>
    </xf>
    <xf numFmtId="167" fontId="9" fillId="3" borderId="4" xfId="0" applyNumberFormat="1" applyFont="1" applyFill="1" applyBorder="1" applyAlignment="1">
      <alignment horizontal="center" vertical="center"/>
    </xf>
    <xf numFmtId="2" fontId="13" fillId="3" borderId="12" xfId="0" applyNumberFormat="1" applyFont="1" applyFill="1" applyBorder="1" applyAlignment="1">
      <alignment horizontal="center"/>
    </xf>
    <xf numFmtId="0" fontId="14" fillId="3" borderId="9" xfId="0" applyFont="1" applyFill="1" applyBorder="1"/>
    <xf numFmtId="164" fontId="9" fillId="6" borderId="3" xfId="0" applyNumberFormat="1" applyFont="1" applyFill="1" applyBorder="1" applyAlignment="1">
      <alignment horizontal="center"/>
    </xf>
    <xf numFmtId="3" fontId="18" fillId="6" borderId="1" xfId="0" applyNumberFormat="1" applyFont="1" applyFill="1" applyBorder="1" applyAlignment="1">
      <alignment horizontal="center"/>
    </xf>
    <xf numFmtId="0" fontId="16" fillId="3" borderId="2" xfId="0" applyFont="1" applyFill="1" applyBorder="1"/>
    <xf numFmtId="166" fontId="22" fillId="3" borderId="9" xfId="2" applyNumberFormat="1" applyFont="1" applyFill="1" applyBorder="1" applyAlignment="1">
      <alignment horizontal="center" vertical="center"/>
    </xf>
    <xf numFmtId="164" fontId="9" fillId="6" borderId="3" xfId="0" applyNumberFormat="1" applyFont="1" applyFill="1" applyBorder="1" applyAlignment="1"/>
    <xf numFmtId="0" fontId="9" fillId="3" borderId="9" xfId="0" applyFont="1" applyFill="1" applyBorder="1" applyAlignment="1">
      <alignment horizontal="center"/>
    </xf>
    <xf numFmtId="0" fontId="14" fillId="11" borderId="2" xfId="0" applyFont="1" applyFill="1" applyBorder="1"/>
    <xf numFmtId="0" fontId="14" fillId="11" borderId="4" xfId="0" applyFont="1" applyFill="1" applyBorder="1"/>
    <xf numFmtId="0" fontId="16" fillId="11" borderId="2" xfId="0" applyFont="1" applyFill="1" applyBorder="1"/>
    <xf numFmtId="3" fontId="9" fillId="6" borderId="13" xfId="0" applyNumberFormat="1" applyFont="1" applyFill="1" applyBorder="1" applyAlignment="1">
      <alignment horizontal="center"/>
    </xf>
    <xf numFmtId="2" fontId="9" fillId="3" borderId="5" xfId="0" applyNumberFormat="1" applyFont="1" applyFill="1" applyBorder="1" applyAlignment="1">
      <alignment horizontal="center" vertical="center" shrinkToFit="1"/>
    </xf>
    <xf numFmtId="0" fontId="9" fillId="3" borderId="2" xfId="0" applyNumberFormat="1" applyFont="1" applyFill="1" applyBorder="1" applyAlignment="1">
      <alignment horizontal="center"/>
    </xf>
    <xf numFmtId="2" fontId="23" fillId="6" borderId="4" xfId="0" applyNumberFormat="1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3" fontId="9" fillId="6" borderId="3" xfId="0" applyNumberFormat="1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left"/>
    </xf>
    <xf numFmtId="0" fontId="13" fillId="3" borderId="4" xfId="0" applyFont="1" applyFill="1" applyBorder="1" applyAlignment="1">
      <alignment horizontal="left"/>
    </xf>
    <xf numFmtId="0" fontId="5" fillId="8" borderId="7" xfId="0" applyNumberFormat="1" applyFont="1" applyFill="1" applyBorder="1" applyAlignment="1">
      <alignment horizontal="center"/>
    </xf>
    <xf numFmtId="0" fontId="0" fillId="0" borderId="0" xfId="0" applyAlignment="1">
      <alignment horizontal="center" wrapText="1"/>
    </xf>
    <xf numFmtId="0" fontId="30" fillId="3" borderId="0" xfId="0" applyFont="1" applyFill="1" applyBorder="1" applyAlignment="1">
      <alignment horizontal="left"/>
    </xf>
    <xf numFmtId="2" fontId="0" fillId="0" borderId="0" xfId="0" applyNumberFormat="1"/>
    <xf numFmtId="165" fontId="24" fillId="3" borderId="4" xfId="2" applyNumberFormat="1" applyFont="1" applyFill="1" applyBorder="1" applyAlignment="1">
      <alignment horizontal="center" vertical="center"/>
    </xf>
    <xf numFmtId="0" fontId="14" fillId="0" borderId="14" xfId="0" applyFont="1" applyBorder="1"/>
    <xf numFmtId="0" fontId="1" fillId="0" borderId="14" xfId="0" applyFont="1" applyBorder="1"/>
    <xf numFmtId="0" fontId="0" fillId="0" borderId="14" xfId="0" applyBorder="1"/>
    <xf numFmtId="0" fontId="2" fillId="0" borderId="14" xfId="0" applyFont="1" applyBorder="1"/>
    <xf numFmtId="0" fontId="14" fillId="0" borderId="0" xfId="0" applyFont="1" applyBorder="1"/>
    <xf numFmtId="0" fontId="19" fillId="7" borderId="18" xfId="0" applyFont="1" applyFill="1" applyBorder="1" applyAlignment="1">
      <alignment horizontal="center" vertical="center"/>
    </xf>
    <xf numFmtId="0" fontId="32" fillId="7" borderId="10" xfId="0" applyFont="1" applyFill="1" applyBorder="1" applyAlignment="1">
      <alignment horizontal="center" vertical="center" wrapText="1"/>
    </xf>
    <xf numFmtId="0" fontId="33" fillId="7" borderId="10" xfId="0" applyFont="1" applyFill="1" applyBorder="1" applyAlignment="1">
      <alignment horizontal="center" vertical="center" wrapText="1"/>
    </xf>
    <xf numFmtId="2" fontId="32" fillId="7" borderId="10" xfId="0" applyNumberFormat="1" applyFont="1" applyFill="1" applyBorder="1" applyAlignment="1">
      <alignment horizontal="center" vertical="center" wrapText="1"/>
    </xf>
    <xf numFmtId="0" fontId="32" fillId="7" borderId="11" xfId="0" applyFont="1" applyFill="1" applyBorder="1" applyAlignment="1">
      <alignment horizontal="center" vertical="center" wrapText="1"/>
    </xf>
    <xf numFmtId="0" fontId="19" fillId="7" borderId="17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left"/>
    </xf>
    <xf numFmtId="0" fontId="26" fillId="0" borderId="8" xfId="0" applyFont="1" applyFill="1" applyBorder="1" applyAlignment="1">
      <alignment horizontal="left" vertical="center"/>
    </xf>
    <xf numFmtId="0" fontId="14" fillId="11" borderId="2" xfId="0" applyFont="1" applyFill="1" applyBorder="1" applyAlignment="1">
      <alignment horizontal="left"/>
    </xf>
    <xf numFmtId="0" fontId="16" fillId="11" borderId="4" xfId="0" applyFont="1" applyFill="1" applyBorder="1"/>
    <xf numFmtId="0" fontId="29" fillId="3" borderId="0" xfId="0" applyFont="1" applyFill="1" applyBorder="1"/>
    <xf numFmtId="0" fontId="8" fillId="3" borderId="9" xfId="0" applyFont="1" applyFill="1" applyBorder="1" applyAlignment="1"/>
    <xf numFmtId="0" fontId="8" fillId="3" borderId="9" xfId="0" applyFont="1" applyFill="1" applyBorder="1" applyAlignment="1">
      <alignment horizontal="center"/>
    </xf>
    <xf numFmtId="0" fontId="8" fillId="3" borderId="15" xfId="0" applyFont="1" applyFill="1" applyBorder="1" applyAlignment="1"/>
    <xf numFmtId="2" fontId="13" fillId="3" borderId="3" xfId="0" applyNumberFormat="1" applyFont="1" applyFill="1" applyBorder="1" applyAlignment="1">
      <alignment horizontal="center"/>
    </xf>
    <xf numFmtId="166" fontId="9" fillId="6" borderId="4" xfId="2" applyNumberFormat="1" applyFont="1" applyFill="1" applyBorder="1" applyAlignment="1">
      <alignment horizontal="center" vertical="center"/>
    </xf>
    <xf numFmtId="2" fontId="13" fillId="3" borderId="19" xfId="0" applyNumberFormat="1" applyFont="1" applyFill="1" applyBorder="1" applyAlignment="1">
      <alignment horizontal="center"/>
    </xf>
    <xf numFmtId="0" fontId="16" fillId="9" borderId="2" xfId="0" applyFont="1" applyFill="1" applyBorder="1"/>
    <xf numFmtId="2" fontId="13" fillId="3" borderId="20" xfId="0" applyNumberFormat="1" applyFont="1" applyFill="1" applyBorder="1" applyAlignment="1">
      <alignment horizontal="center"/>
    </xf>
    <xf numFmtId="3" fontId="9" fillId="6" borderId="2" xfId="0" applyNumberFormat="1" applyFont="1" applyFill="1" applyBorder="1" applyAlignment="1">
      <alignment horizontal="center"/>
    </xf>
    <xf numFmtId="0" fontId="28" fillId="0" borderId="0" xfId="0" applyFont="1" applyBorder="1" applyAlignment="1">
      <alignment wrapText="1"/>
    </xf>
    <xf numFmtId="0" fontId="2" fillId="0" borderId="0" xfId="0" applyFont="1" applyBorder="1"/>
    <xf numFmtId="0" fontId="28" fillId="3" borderId="0" xfId="0" applyFont="1" applyFill="1" applyBorder="1" applyAlignment="1">
      <alignment wrapText="1"/>
    </xf>
    <xf numFmtId="0" fontId="28" fillId="0" borderId="0" xfId="0" applyFont="1" applyBorder="1"/>
    <xf numFmtId="0" fontId="25" fillId="0" borderId="0" xfId="0" applyFont="1" applyBorder="1" applyAlignment="1">
      <alignment horizontal="left" vertical="center"/>
    </xf>
    <xf numFmtId="0" fontId="29" fillId="0" borderId="0" xfId="0" applyFont="1" applyBorder="1"/>
    <xf numFmtId="0" fontId="34" fillId="0" borderId="0" xfId="0" applyFont="1" applyBorder="1"/>
    <xf numFmtId="0" fontId="12" fillId="3" borderId="23" xfId="0" applyFont="1" applyFill="1" applyBorder="1"/>
    <xf numFmtId="0" fontId="12" fillId="3" borderId="22" xfId="0" applyFont="1" applyFill="1" applyBorder="1"/>
    <xf numFmtId="0" fontId="12" fillId="3" borderId="22" xfId="0" applyFont="1" applyFill="1" applyBorder="1" applyAlignment="1">
      <alignment horizontal="left" vertical="center" wrapText="1"/>
    </xf>
    <xf numFmtId="0" fontId="12" fillId="3" borderId="22" xfId="0" applyFont="1" applyFill="1" applyBorder="1" applyAlignment="1">
      <alignment vertical="center"/>
    </xf>
    <xf numFmtId="0" fontId="12" fillId="3" borderId="22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/>
    <xf numFmtId="0" fontId="12" fillId="3" borderId="22" xfId="0" applyFont="1" applyFill="1" applyBorder="1" applyAlignment="1">
      <alignment horizontal="left" wrapText="1"/>
    </xf>
    <xf numFmtId="0" fontId="31" fillId="3" borderId="22" xfId="0" applyFont="1" applyFill="1" applyBorder="1" applyAlignment="1">
      <alignment horizontal="left" vertical="center" wrapText="1"/>
    </xf>
    <xf numFmtId="0" fontId="31" fillId="3" borderId="22" xfId="0" applyFont="1" applyFill="1" applyBorder="1" applyAlignment="1">
      <alignment wrapText="1"/>
    </xf>
    <xf numFmtId="0" fontId="12" fillId="3" borderId="22" xfId="0" applyFont="1" applyFill="1" applyBorder="1" applyAlignment="1">
      <alignment wrapText="1"/>
    </xf>
    <xf numFmtId="0" fontId="31" fillId="3" borderId="22" xfId="0" applyFont="1" applyFill="1" applyBorder="1" applyAlignment="1">
      <alignment vertical="center"/>
    </xf>
    <xf numFmtId="0" fontId="31" fillId="3" borderId="22" xfId="0" applyFont="1" applyFill="1" applyBorder="1" applyAlignment="1">
      <alignment horizontal="left" wrapText="1"/>
    </xf>
    <xf numFmtId="0" fontId="12" fillId="3" borderId="22" xfId="0" applyFont="1" applyFill="1" applyBorder="1" applyAlignment="1">
      <alignment vertical="center" wrapText="1"/>
    </xf>
    <xf numFmtId="0" fontId="12" fillId="3" borderId="22" xfId="0" applyFont="1" applyFill="1" applyBorder="1" applyAlignment="1">
      <alignment horizontal="left"/>
    </xf>
    <xf numFmtId="0" fontId="31" fillId="3" borderId="22" xfId="0" applyFont="1" applyFill="1" applyBorder="1" applyAlignment="1">
      <alignment horizontal="left"/>
    </xf>
    <xf numFmtId="0" fontId="12" fillId="3" borderId="22" xfId="0" applyFont="1" applyFill="1" applyBorder="1" applyAlignment="1">
      <alignment horizontal="center"/>
    </xf>
    <xf numFmtId="3" fontId="12" fillId="3" borderId="22" xfId="0" applyNumberFormat="1" applyFont="1" applyFill="1" applyBorder="1" applyAlignment="1"/>
    <xf numFmtId="0" fontId="31" fillId="3" borderId="22" xfId="0" applyFont="1" applyFill="1" applyBorder="1" applyAlignment="1">
      <alignment horizontal="left" vertical="center"/>
    </xf>
    <xf numFmtId="0" fontId="12" fillId="3" borderId="24" xfId="0" applyFont="1" applyFill="1" applyBorder="1" applyAlignment="1">
      <alignment horizontal="left" vertical="center" wrapText="1"/>
    </xf>
    <xf numFmtId="0" fontId="14" fillId="3" borderId="4" xfId="0" applyFont="1" applyFill="1" applyBorder="1" applyAlignment="1">
      <alignment horizontal="left"/>
    </xf>
    <xf numFmtId="0" fontId="12" fillId="3" borderId="22" xfId="0" applyFont="1" applyFill="1" applyBorder="1" applyAlignment="1">
      <alignment horizontal="left" vertical="center"/>
    </xf>
    <xf numFmtId="0" fontId="16" fillId="12" borderId="4" xfId="0" applyFont="1" applyFill="1" applyBorder="1"/>
    <xf numFmtId="0" fontId="9" fillId="12" borderId="5" xfId="0" applyFont="1" applyFill="1" applyBorder="1" applyAlignment="1">
      <alignment horizontal="center"/>
    </xf>
    <xf numFmtId="0" fontId="9" fillId="12" borderId="2" xfId="0" applyFont="1" applyFill="1" applyBorder="1" applyAlignment="1">
      <alignment horizontal="center"/>
    </xf>
    <xf numFmtId="2" fontId="23" fillId="12" borderId="2" xfId="0" applyNumberFormat="1" applyFont="1" applyFill="1" applyBorder="1" applyAlignment="1">
      <alignment horizontal="center"/>
    </xf>
    <xf numFmtId="166" fontId="9" fillId="12" borderId="4" xfId="2" applyNumberFormat="1" applyFont="1" applyFill="1" applyBorder="1" applyAlignment="1">
      <alignment horizontal="center" vertical="center"/>
    </xf>
    <xf numFmtId="2" fontId="13" fillId="12" borderId="12" xfId="0" applyNumberFormat="1" applyFont="1" applyFill="1" applyBorder="1" applyAlignment="1">
      <alignment horizontal="center"/>
    </xf>
    <xf numFmtId="0" fontId="12" fillId="12" borderId="22" xfId="0" applyFont="1" applyFill="1" applyBorder="1"/>
    <xf numFmtId="0" fontId="18" fillId="12" borderId="2" xfId="0" applyFont="1" applyFill="1" applyBorder="1" applyAlignment="1">
      <alignment horizontal="center" vertical="center"/>
    </xf>
    <xf numFmtId="2" fontId="18" fillId="12" borderId="2" xfId="0" applyNumberFormat="1" applyFont="1" applyFill="1" applyBorder="1" applyAlignment="1">
      <alignment horizontal="center" vertical="center"/>
    </xf>
    <xf numFmtId="2" fontId="35" fillId="3" borderId="22" xfId="0" applyNumberFormat="1" applyFont="1" applyFill="1" applyBorder="1" applyAlignment="1">
      <alignment horizontal="left" wrapText="1"/>
    </xf>
    <xf numFmtId="0" fontId="31" fillId="3" borderId="22" xfId="0" applyFont="1" applyFill="1" applyBorder="1" applyAlignment="1">
      <alignment horizontal="center" vertical="center" wrapText="1"/>
    </xf>
    <xf numFmtId="0" fontId="31" fillId="0" borderId="14" xfId="0" applyFont="1" applyBorder="1"/>
    <xf numFmtId="0" fontId="31" fillId="0" borderId="0" xfId="0" applyFont="1" applyBorder="1"/>
    <xf numFmtId="0" fontId="31" fillId="0" borderId="0" xfId="0" applyFont="1"/>
    <xf numFmtId="2" fontId="8" fillId="0" borderId="19" xfId="0" applyNumberFormat="1" applyFont="1" applyBorder="1" applyAlignment="1">
      <alignment horizontal="center"/>
    </xf>
    <xf numFmtId="0" fontId="18" fillId="3" borderId="2" xfId="0" applyNumberFormat="1" applyFont="1" applyFill="1" applyBorder="1" applyAlignment="1">
      <alignment horizontal="center" vertical="center" shrinkToFit="1"/>
    </xf>
    <xf numFmtId="0" fontId="17" fillId="3" borderId="2" xfId="0" applyNumberFormat="1" applyFont="1" applyFill="1" applyBorder="1" applyAlignment="1">
      <alignment horizontal="center" vertical="center" shrinkToFit="1"/>
    </xf>
    <xf numFmtId="0" fontId="14" fillId="12" borderId="4" xfId="0" applyFont="1" applyFill="1" applyBorder="1"/>
    <xf numFmtId="0" fontId="20" fillId="12" borderId="5" xfId="0" applyFont="1" applyFill="1" applyBorder="1" applyAlignment="1">
      <alignment horizontal="center"/>
    </xf>
    <xf numFmtId="0" fontId="20" fillId="12" borderId="2" xfId="0" applyFont="1" applyFill="1" applyBorder="1" applyAlignment="1">
      <alignment horizontal="center"/>
    </xf>
    <xf numFmtId="2" fontId="9" fillId="12" borderId="2" xfId="0" applyNumberFormat="1" applyFont="1" applyFill="1" applyBorder="1" applyAlignment="1">
      <alignment horizontal="center"/>
    </xf>
    <xf numFmtId="166" fontId="20" fillId="12" borderId="4" xfId="2" applyNumberFormat="1" applyFont="1" applyFill="1" applyBorder="1" applyAlignment="1">
      <alignment horizontal="center" vertical="center"/>
    </xf>
    <xf numFmtId="2" fontId="9" fillId="6" borderId="2" xfId="0" applyNumberFormat="1" applyFont="1" applyFill="1" applyBorder="1" applyAlignment="1">
      <alignment horizontal="center" vertical="center" shrinkToFit="1"/>
    </xf>
    <xf numFmtId="0" fontId="17" fillId="3" borderId="5" xfId="0" applyNumberFormat="1" applyFont="1" applyFill="1" applyBorder="1" applyAlignment="1">
      <alignment horizontal="center" vertical="center" shrinkToFit="1"/>
    </xf>
    <xf numFmtId="0" fontId="18" fillId="3" borderId="2" xfId="0" applyNumberFormat="1" applyFont="1" applyFill="1" applyBorder="1" applyAlignment="1">
      <alignment horizontal="center" shrinkToFit="1"/>
    </xf>
    <xf numFmtId="0" fontId="2" fillId="3" borderId="0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shrinkToFit="1"/>
    </xf>
    <xf numFmtId="0" fontId="18" fillId="3" borderId="4" xfId="0" applyNumberFormat="1" applyFont="1" applyFill="1" applyBorder="1" applyAlignment="1">
      <alignment horizontal="center" vertical="center" shrinkToFit="1"/>
    </xf>
    <xf numFmtId="0" fontId="14" fillId="0" borderId="16" xfId="0" applyFont="1" applyBorder="1"/>
    <xf numFmtId="0" fontId="19" fillId="7" borderId="21" xfId="0" applyFont="1" applyFill="1" applyBorder="1" applyAlignment="1">
      <alignment horizontal="center" vertical="center" wrapText="1"/>
    </xf>
    <xf numFmtId="0" fontId="0" fillId="0" borderId="16" xfId="0" applyBorder="1"/>
    <xf numFmtId="0" fontId="31" fillId="0" borderId="16" xfId="0" applyFont="1" applyBorder="1"/>
    <xf numFmtId="2" fontId="35" fillId="3" borderId="25" xfId="0" applyNumberFormat="1" applyFont="1" applyFill="1" applyBorder="1" applyAlignment="1">
      <alignment horizontal="left" wrapText="1"/>
    </xf>
    <xf numFmtId="2" fontId="9" fillId="3" borderId="25" xfId="0" applyNumberFormat="1" applyFont="1" applyFill="1" applyBorder="1" applyAlignment="1">
      <alignment horizontal="left" wrapText="1"/>
    </xf>
    <xf numFmtId="0" fontId="22" fillId="9" borderId="5" xfId="0" applyFont="1" applyFill="1" applyBorder="1" applyAlignment="1">
      <alignment horizontal="center"/>
    </xf>
    <xf numFmtId="0" fontId="9" fillId="9" borderId="2" xfId="0" applyFont="1" applyFill="1" applyBorder="1" applyAlignment="1">
      <alignment horizontal="center"/>
    </xf>
    <xf numFmtId="0" fontId="22" fillId="9" borderId="2" xfId="0" applyFont="1" applyFill="1" applyBorder="1" applyAlignment="1">
      <alignment horizontal="center"/>
    </xf>
    <xf numFmtId="2" fontId="9" fillId="9" borderId="2" xfId="0" applyNumberFormat="1" applyFont="1" applyFill="1" applyBorder="1" applyAlignment="1">
      <alignment horizontal="center"/>
    </xf>
    <xf numFmtId="166" fontId="9" fillId="9" borderId="4" xfId="2" applyNumberFormat="1" applyFont="1" applyFill="1" applyBorder="1" applyAlignment="1">
      <alignment horizontal="center" vertical="center"/>
    </xf>
    <xf numFmtId="2" fontId="13" fillId="9" borderId="12" xfId="0" applyNumberFormat="1" applyFont="1" applyFill="1" applyBorder="1" applyAlignment="1">
      <alignment horizontal="center"/>
    </xf>
    <xf numFmtId="0" fontId="12" fillId="9" borderId="22" xfId="0" applyFont="1" applyFill="1" applyBorder="1" applyAlignment="1"/>
    <xf numFmtId="0" fontId="3" fillId="0" borderId="14" xfId="0" applyFont="1" applyBorder="1" applyAlignment="1">
      <alignment horizontal="center" vertical="center"/>
    </xf>
    <xf numFmtId="0" fontId="7" fillId="0" borderId="0" xfId="1" applyFont="1" applyBorder="1" applyAlignment="1" applyProtection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0" fillId="0" borderId="16" xfId="0" applyBorder="1" applyAlignment="1"/>
    <xf numFmtId="0" fontId="0" fillId="0" borderId="0" xfId="0" applyAlignment="1">
      <alignment horizontal="center" wrapText="1"/>
    </xf>
    <xf numFmtId="0" fontId="28" fillId="0" borderId="0" xfId="0" applyFont="1" applyFill="1" applyBorder="1" applyAlignment="1">
      <alignment horizontal="center" vertical="center" wrapText="1"/>
    </xf>
    <xf numFmtId="0" fontId="17" fillId="13" borderId="17" xfId="0" applyFont="1" applyFill="1" applyBorder="1" applyAlignment="1">
      <alignment horizontal="left" vertical="center"/>
    </xf>
    <xf numFmtId="0" fontId="17" fillId="14" borderId="17" xfId="0" applyFont="1" applyFill="1" applyBorder="1" applyAlignment="1">
      <alignment horizontal="left" vertical="center"/>
    </xf>
    <xf numFmtId="0" fontId="36" fillId="13" borderId="17" xfId="0" applyFont="1" applyFill="1" applyBorder="1" applyAlignment="1">
      <alignment horizontal="left" vertical="center"/>
    </xf>
    <xf numFmtId="0" fontId="27" fillId="6" borderId="17" xfId="0" applyFont="1" applyFill="1" applyBorder="1" applyAlignment="1">
      <alignment horizontal="left" vertical="center"/>
    </xf>
    <xf numFmtId="0" fontId="17" fillId="3" borderId="2" xfId="0" applyFont="1" applyFill="1" applyBorder="1" applyAlignment="1">
      <alignment horizontal="left" vertical="center"/>
    </xf>
    <xf numFmtId="3" fontId="9" fillId="6" borderId="3" xfId="0" applyNumberFormat="1" applyFont="1" applyFill="1" applyBorder="1" applyAlignment="1">
      <alignment horizontal="left" vertical="center"/>
    </xf>
    <xf numFmtId="0" fontId="36" fillId="14" borderId="17" xfId="0" applyFont="1" applyFill="1" applyBorder="1" applyAlignment="1">
      <alignment horizontal="left" vertical="center"/>
    </xf>
    <xf numFmtId="0" fontId="20" fillId="3" borderId="2" xfId="0" applyFont="1" applyFill="1" applyBorder="1" applyAlignment="1">
      <alignment horizontal="left" vertical="center" shrinkToFit="1"/>
    </xf>
    <xf numFmtId="0" fontId="17" fillId="6" borderId="17" xfId="0" applyFont="1" applyFill="1" applyBorder="1" applyAlignment="1">
      <alignment horizontal="left" vertical="center"/>
    </xf>
    <xf numFmtId="0" fontId="17" fillId="9" borderId="17" xfId="0" applyFont="1" applyFill="1" applyBorder="1" applyAlignment="1">
      <alignment horizontal="left" vertical="center"/>
    </xf>
    <xf numFmtId="0" fontId="17" fillId="3" borderId="2" xfId="0" applyNumberFormat="1" applyFont="1" applyFill="1" applyBorder="1" applyAlignment="1">
      <alignment horizontal="left" vertical="center" shrinkToFit="1"/>
    </xf>
    <xf numFmtId="0" fontId="0" fillId="0" borderId="0" xfId="0" applyAlignment="1">
      <alignment horizontal="left" vertical="center"/>
    </xf>
    <xf numFmtId="0" fontId="9" fillId="3" borderId="2" xfId="0" applyFont="1" applyFill="1" applyBorder="1" applyAlignment="1">
      <alignment horizontal="left" vertical="center"/>
    </xf>
    <xf numFmtId="164" fontId="9" fillId="6" borderId="3" xfId="0" applyNumberFormat="1" applyFont="1" applyFill="1" applyBorder="1" applyAlignment="1">
      <alignment horizontal="left" vertical="center"/>
    </xf>
    <xf numFmtId="0" fontId="12" fillId="3" borderId="23" xfId="0" applyFont="1" applyFill="1" applyBorder="1" applyAlignment="1">
      <alignment horizontal="left" vertical="center"/>
    </xf>
    <xf numFmtId="0" fontId="22" fillId="3" borderId="2" xfId="0" applyFont="1" applyFill="1" applyBorder="1" applyAlignment="1">
      <alignment horizontal="left" vertical="center"/>
    </xf>
    <xf numFmtId="0" fontId="9" fillId="12" borderId="2" xfId="0" applyFont="1" applyFill="1" applyBorder="1" applyAlignment="1">
      <alignment horizontal="left" vertical="center"/>
    </xf>
    <xf numFmtId="0" fontId="12" fillId="12" borderId="22" xfId="0" applyFont="1" applyFill="1" applyBorder="1" applyAlignment="1">
      <alignment horizontal="left" vertical="center"/>
    </xf>
    <xf numFmtId="0" fontId="9" fillId="3" borderId="4" xfId="0" applyFont="1" applyFill="1" applyBorder="1" applyAlignment="1">
      <alignment horizontal="left" vertical="center"/>
    </xf>
    <xf numFmtId="3" fontId="9" fillId="6" borderId="1" xfId="0" applyNumberFormat="1" applyFont="1" applyFill="1" applyBorder="1" applyAlignment="1">
      <alignment horizontal="left" vertical="center"/>
    </xf>
    <xf numFmtId="0" fontId="20" fillId="3" borderId="4" xfId="0" applyFont="1" applyFill="1" applyBorder="1" applyAlignment="1">
      <alignment horizontal="left" vertical="center"/>
    </xf>
    <xf numFmtId="3" fontId="18" fillId="6" borderId="1" xfId="0" applyNumberFormat="1" applyFont="1" applyFill="1" applyBorder="1" applyAlignment="1">
      <alignment horizontal="left" vertical="center"/>
    </xf>
    <xf numFmtId="0" fontId="20" fillId="3" borderId="2" xfId="0" applyFont="1" applyFill="1" applyBorder="1" applyAlignment="1">
      <alignment horizontal="left" vertical="center"/>
    </xf>
    <xf numFmtId="2" fontId="35" fillId="3" borderId="25" xfId="0" applyNumberFormat="1" applyFont="1" applyFill="1" applyBorder="1" applyAlignment="1">
      <alignment horizontal="left" vertical="center" wrapText="1"/>
    </xf>
    <xf numFmtId="2" fontId="35" fillId="3" borderId="22" xfId="0" applyNumberFormat="1" applyFont="1" applyFill="1" applyBorder="1" applyAlignment="1">
      <alignment horizontal="left" vertical="center" wrapText="1"/>
    </xf>
    <xf numFmtId="0" fontId="22" fillId="9" borderId="2" xfId="0" applyFont="1" applyFill="1" applyBorder="1" applyAlignment="1">
      <alignment horizontal="left" vertical="center"/>
    </xf>
    <xf numFmtId="0" fontId="12" fillId="9" borderId="22" xfId="0" applyFont="1" applyFill="1" applyBorder="1" applyAlignment="1">
      <alignment horizontal="left" vertical="center"/>
    </xf>
    <xf numFmtId="0" fontId="20" fillId="12" borderId="2" xfId="0" applyFont="1" applyFill="1" applyBorder="1" applyAlignment="1">
      <alignment horizontal="left" vertical="center"/>
    </xf>
    <xf numFmtId="0" fontId="9" fillId="6" borderId="3" xfId="0" applyFont="1" applyFill="1" applyBorder="1" applyAlignment="1">
      <alignment horizontal="left" vertical="center"/>
    </xf>
    <xf numFmtId="0" fontId="18" fillId="3" borderId="2" xfId="0" applyFont="1" applyFill="1" applyBorder="1" applyAlignment="1">
      <alignment horizontal="left" vertical="center" shrinkToFit="1"/>
    </xf>
    <xf numFmtId="0" fontId="17" fillId="3" borderId="2" xfId="0" applyFont="1" applyFill="1" applyBorder="1" applyAlignment="1">
      <alignment horizontal="left" vertical="center" shrinkToFit="1"/>
    </xf>
    <xf numFmtId="3" fontId="9" fillId="6" borderId="4" xfId="0" applyNumberFormat="1" applyFont="1" applyFill="1" applyBorder="1" applyAlignment="1">
      <alignment horizontal="left" vertical="center"/>
    </xf>
    <xf numFmtId="2" fontId="9" fillId="3" borderId="25" xfId="0" applyNumberFormat="1" applyFont="1" applyFill="1" applyBorder="1" applyAlignment="1">
      <alignment horizontal="left" vertical="center" wrapText="1"/>
    </xf>
    <xf numFmtId="3" fontId="18" fillId="6" borderId="3" xfId="0" applyNumberFormat="1" applyFont="1" applyFill="1" applyBorder="1" applyAlignment="1">
      <alignment horizontal="left" vertical="center"/>
    </xf>
    <xf numFmtId="3" fontId="12" fillId="3" borderId="22" xfId="0" applyNumberFormat="1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/>
    </xf>
    <xf numFmtId="3" fontId="9" fillId="6" borderId="2" xfId="0" applyNumberFormat="1" applyFont="1" applyFill="1" applyBorder="1" applyAlignment="1">
      <alignment horizontal="left" vertical="center"/>
    </xf>
    <xf numFmtId="0" fontId="8" fillId="3" borderId="5" xfId="0" applyFont="1" applyFill="1" applyBorder="1" applyAlignment="1">
      <alignment horizontal="left" vertical="center"/>
    </xf>
    <xf numFmtId="0" fontId="13" fillId="3" borderId="4" xfId="0" applyFont="1" applyFill="1" applyBorder="1" applyAlignment="1">
      <alignment horizontal="left" vertical="center"/>
    </xf>
    <xf numFmtId="0" fontId="13" fillId="3" borderId="5" xfId="0" applyFont="1" applyFill="1" applyBorder="1" applyAlignment="1">
      <alignment horizontal="left" vertical="center"/>
    </xf>
    <xf numFmtId="0" fontId="8" fillId="3" borderId="15" xfId="0" applyFont="1" applyFill="1" applyBorder="1" applyAlignment="1">
      <alignment horizontal="left" vertical="center"/>
    </xf>
    <xf numFmtId="3" fontId="9" fillId="6" borderId="13" xfId="0" applyNumberFormat="1" applyFont="1" applyFill="1" applyBorder="1" applyAlignment="1">
      <alignment horizontal="left" vertical="center"/>
    </xf>
  </cellXfs>
  <cellStyles count="4">
    <cellStyle name="Гиперссылка" xfId="1" builtinId="8"/>
    <cellStyle name="Обычный" xfId="0" builtinId="0"/>
    <cellStyle name="Финансовый 2" xfId="2"/>
    <cellStyle name="Финансовый 4" xfId="3"/>
  </cellStyles>
  <dxfs count="0"/>
  <tableStyles count="0" defaultTableStyle="TableStyleMedium2" defaultPivotStyle="PivotStyleLight16"/>
  <colors>
    <mruColors>
      <color rgb="FFFF99FF"/>
      <color rgb="FFFF3399"/>
      <color rgb="FF00FFFF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4084</xdr:colOff>
      <xdr:row>3</xdr:row>
      <xdr:rowOff>23812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993178" cy="21312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487"/>
  <sheetViews>
    <sheetView tabSelected="1" zoomScale="80" zoomScaleNormal="80" workbookViewId="0">
      <selection activeCell="M3" sqref="M3"/>
    </sheetView>
  </sheetViews>
  <sheetFormatPr defaultRowHeight="15" x14ac:dyDescent="0.25"/>
  <cols>
    <col min="1" max="1" width="7.5703125" style="66" customWidth="1"/>
    <col min="2" max="2" width="4.7109375" customWidth="1"/>
    <col min="3" max="3" width="5.85546875" customWidth="1"/>
    <col min="4" max="4" width="5.42578125" customWidth="1"/>
    <col min="5" max="5" width="9.140625" customWidth="1"/>
    <col min="6" max="6" width="5.85546875" customWidth="1"/>
    <col min="7" max="7" width="10" bestFit="1" customWidth="1"/>
    <col min="8" max="8" width="14.140625" customWidth="1"/>
    <col min="9" max="9" width="10.7109375" style="69" customWidth="1"/>
    <col min="10" max="10" width="16" customWidth="1"/>
    <col min="11" max="11" width="30.5703125" style="171" customWidth="1"/>
    <col min="12" max="12" width="9.140625" style="4"/>
  </cols>
  <sheetData>
    <row r="1" spans="1:13" ht="23.25" x14ac:dyDescent="0.35">
      <c r="A1" s="105"/>
      <c r="B1" s="106"/>
      <c r="C1" s="107"/>
      <c r="D1" s="108"/>
      <c r="E1" s="199"/>
      <c r="F1" s="199"/>
      <c r="G1" s="199"/>
      <c r="H1" s="199"/>
      <c r="I1" s="199"/>
      <c r="J1" s="199"/>
      <c r="K1" s="169"/>
      <c r="L1"/>
    </row>
    <row r="2" spans="1:13" x14ac:dyDescent="0.25">
      <c r="A2" s="109"/>
      <c r="B2" s="16"/>
      <c r="C2" s="70"/>
      <c r="D2" s="200"/>
      <c r="E2" s="200"/>
      <c r="F2" s="200"/>
      <c r="G2" s="200"/>
      <c r="H2" s="200"/>
      <c r="I2" s="200"/>
      <c r="J2" s="200"/>
      <c r="K2" s="170"/>
      <c r="L2"/>
    </row>
    <row r="3" spans="1:13" ht="127.5" customHeight="1" thickBot="1" x14ac:dyDescent="0.3">
      <c r="A3" s="186"/>
      <c r="B3" s="188"/>
      <c r="C3" s="201"/>
      <c r="D3" s="202"/>
      <c r="E3" s="202"/>
      <c r="F3" s="202"/>
      <c r="G3" s="202"/>
      <c r="H3" s="202"/>
      <c r="I3" s="202"/>
      <c r="J3" s="202"/>
      <c r="K3" s="189"/>
      <c r="L3" s="16"/>
    </row>
    <row r="4" spans="1:13" ht="45.75" thickBot="1" x14ac:dyDescent="0.3">
      <c r="A4" s="110" t="s">
        <v>57</v>
      </c>
      <c r="B4" s="187" t="s">
        <v>56</v>
      </c>
      <c r="C4" s="111" t="s">
        <v>0</v>
      </c>
      <c r="D4" s="111" t="s">
        <v>1</v>
      </c>
      <c r="E4" s="112" t="s">
        <v>59</v>
      </c>
      <c r="F4" s="111" t="s">
        <v>2</v>
      </c>
      <c r="G4" s="113" t="s">
        <v>3</v>
      </c>
      <c r="H4" s="111" t="s">
        <v>4</v>
      </c>
      <c r="I4" s="111" t="s">
        <v>5</v>
      </c>
      <c r="J4" s="114" t="s">
        <v>20</v>
      </c>
      <c r="K4" s="115" t="s">
        <v>58</v>
      </c>
      <c r="L4"/>
    </row>
    <row r="5" spans="1:13" s="4" customFormat="1" x14ac:dyDescent="0.25">
      <c r="A5" s="53" t="s">
        <v>35</v>
      </c>
      <c r="B5" s="100">
        <v>1</v>
      </c>
      <c r="C5" s="5">
        <v>24</v>
      </c>
      <c r="D5" s="2">
        <v>3</v>
      </c>
      <c r="E5" s="2" t="s">
        <v>60</v>
      </c>
      <c r="F5" s="2">
        <v>2</v>
      </c>
      <c r="G5" s="3">
        <v>5.19</v>
      </c>
      <c r="H5" s="9">
        <f t="shared" ref="H5:H16" si="0">((C5-D5)*D5*0.02466)*G5/1000</f>
        <v>8.0630802000000012E-3</v>
      </c>
      <c r="I5" s="83">
        <v>50000</v>
      </c>
      <c r="J5" s="81">
        <f t="shared" ref="J5" si="1">(C5-D5)*D5*0.02466*I5/1000</f>
        <v>77.679000000000016</v>
      </c>
      <c r="K5" s="137" t="s">
        <v>201</v>
      </c>
      <c r="L5" s="8"/>
    </row>
    <row r="6" spans="1:13" s="4" customFormat="1" x14ac:dyDescent="0.25">
      <c r="A6" s="53" t="s">
        <v>117</v>
      </c>
      <c r="B6" s="100">
        <v>2</v>
      </c>
      <c r="C6" s="5">
        <v>32</v>
      </c>
      <c r="D6" s="2">
        <v>3.2</v>
      </c>
      <c r="E6" s="2" t="s">
        <v>6</v>
      </c>
      <c r="F6" s="2">
        <v>8</v>
      </c>
      <c r="G6" s="3">
        <v>44.79</v>
      </c>
      <c r="H6" s="9">
        <f t="shared" si="0"/>
        <v>0.101792692224</v>
      </c>
      <c r="I6" s="83">
        <v>35000</v>
      </c>
      <c r="J6" s="81">
        <f t="shared" ref="J6:J37" si="2">(C6-D6)*D6*0.02466*I6/1000</f>
        <v>79.543296000000012</v>
      </c>
      <c r="K6" s="138" t="s">
        <v>63</v>
      </c>
      <c r="L6" s="8"/>
      <c r="M6" s="8"/>
    </row>
    <row r="7" spans="1:13" s="4" customFormat="1" x14ac:dyDescent="0.25">
      <c r="A7" s="85" t="s">
        <v>35</v>
      </c>
      <c r="B7" s="100">
        <v>3</v>
      </c>
      <c r="C7" s="5">
        <v>36</v>
      </c>
      <c r="D7" s="2">
        <v>3</v>
      </c>
      <c r="E7" s="2" t="s">
        <v>6</v>
      </c>
      <c r="F7" s="2">
        <v>6</v>
      </c>
      <c r="G7" s="3">
        <v>68</v>
      </c>
      <c r="H7" s="9">
        <f t="shared" si="0"/>
        <v>0.16601112000000001</v>
      </c>
      <c r="I7" s="87">
        <v>35000</v>
      </c>
      <c r="J7" s="81">
        <f t="shared" si="2"/>
        <v>85.446900000000014</v>
      </c>
      <c r="K7" s="138" t="s">
        <v>200</v>
      </c>
      <c r="L7" s="8"/>
      <c r="M7" s="8"/>
    </row>
    <row r="8" spans="1:13" s="4" customFormat="1" x14ac:dyDescent="0.25">
      <c r="A8" s="85" t="s">
        <v>35</v>
      </c>
      <c r="B8" s="100">
        <v>4</v>
      </c>
      <c r="C8" s="5">
        <v>48</v>
      </c>
      <c r="D8" s="2">
        <v>3.5</v>
      </c>
      <c r="E8" s="2" t="s">
        <v>6</v>
      </c>
      <c r="F8" s="2">
        <v>2</v>
      </c>
      <c r="G8" s="3">
        <v>16.98</v>
      </c>
      <c r="H8" s="9">
        <f t="shared" si="0"/>
        <v>6.5216699100000011E-2</v>
      </c>
      <c r="I8" s="87">
        <v>35000</v>
      </c>
      <c r="J8" s="81">
        <f t="shared" si="2"/>
        <v>134.42782500000001</v>
      </c>
      <c r="K8" s="138" t="s">
        <v>70</v>
      </c>
      <c r="L8" s="8"/>
      <c r="M8" s="8"/>
    </row>
    <row r="9" spans="1:13" s="4" customFormat="1" x14ac:dyDescent="0.25">
      <c r="A9" s="85" t="s">
        <v>35</v>
      </c>
      <c r="B9" s="100">
        <v>5</v>
      </c>
      <c r="C9" s="5">
        <v>56</v>
      </c>
      <c r="D9" s="2">
        <v>4</v>
      </c>
      <c r="E9" s="2" t="s">
        <v>25</v>
      </c>
      <c r="F9" s="2">
        <v>1</v>
      </c>
      <c r="G9" s="3">
        <v>7.66</v>
      </c>
      <c r="H9" s="9">
        <f t="shared" si="0"/>
        <v>3.9290284800000005E-2</v>
      </c>
      <c r="I9" s="87">
        <v>32000</v>
      </c>
      <c r="J9" s="81">
        <f t="shared" si="2"/>
        <v>164.13696000000002</v>
      </c>
      <c r="K9" s="138" t="s">
        <v>234</v>
      </c>
      <c r="L9" s="8"/>
      <c r="M9" s="8"/>
    </row>
    <row r="10" spans="1:13" s="4" customFormat="1" x14ac:dyDescent="0.25">
      <c r="A10" s="30" t="s">
        <v>117</v>
      </c>
      <c r="B10" s="100">
        <v>6</v>
      </c>
      <c r="C10" s="5">
        <v>57</v>
      </c>
      <c r="D10" s="2">
        <v>3.5</v>
      </c>
      <c r="E10" s="2" t="s">
        <v>6</v>
      </c>
      <c r="F10" s="2">
        <v>5</v>
      </c>
      <c r="G10" s="3">
        <v>52.32</v>
      </c>
      <c r="H10" s="6">
        <f t="shared" si="0"/>
        <v>0.24159204719999999</v>
      </c>
      <c r="I10" s="32">
        <v>38000</v>
      </c>
      <c r="J10" s="81">
        <f t="shared" si="2"/>
        <v>175.46823000000001</v>
      </c>
      <c r="K10" s="138" t="s">
        <v>219</v>
      </c>
      <c r="L10" s="8"/>
      <c r="M10" s="8"/>
    </row>
    <row r="11" spans="1:13" s="4" customFormat="1" x14ac:dyDescent="0.25">
      <c r="A11" s="30" t="s">
        <v>117</v>
      </c>
      <c r="B11" s="100">
        <v>7</v>
      </c>
      <c r="C11" s="5">
        <v>57</v>
      </c>
      <c r="D11" s="2">
        <v>3.5</v>
      </c>
      <c r="E11" s="2" t="s">
        <v>6</v>
      </c>
      <c r="F11" s="2">
        <v>5</v>
      </c>
      <c r="G11" s="2">
        <v>51.08</v>
      </c>
      <c r="H11" s="6">
        <f t="shared" si="0"/>
        <v>0.23586624179999999</v>
      </c>
      <c r="I11" s="32">
        <v>38000</v>
      </c>
      <c r="J11" s="81">
        <f t="shared" si="2"/>
        <v>175.46823000000001</v>
      </c>
      <c r="K11" s="138" t="s">
        <v>219</v>
      </c>
      <c r="L11" s="8"/>
      <c r="M11" s="8"/>
    </row>
    <row r="12" spans="1:13" s="4" customFormat="1" ht="24" x14ac:dyDescent="0.25">
      <c r="A12" s="15" t="s">
        <v>35</v>
      </c>
      <c r="B12" s="100">
        <v>8</v>
      </c>
      <c r="C12" s="5">
        <v>57</v>
      </c>
      <c r="D12" s="2">
        <v>6</v>
      </c>
      <c r="E12" s="2" t="s">
        <v>60</v>
      </c>
      <c r="F12" s="2">
        <v>14</v>
      </c>
      <c r="G12" s="3">
        <v>154.27000000000001</v>
      </c>
      <c r="H12" s="6">
        <f t="shared" si="0"/>
        <v>1.1641152492000002</v>
      </c>
      <c r="I12" s="32">
        <v>45000</v>
      </c>
      <c r="J12" s="81">
        <f t="shared" si="2"/>
        <v>339.56819999999999</v>
      </c>
      <c r="K12" s="139" t="s">
        <v>173</v>
      </c>
      <c r="L12" s="8"/>
      <c r="M12" s="8"/>
    </row>
    <row r="13" spans="1:13" s="4" customFormat="1" ht="186" customHeight="1" x14ac:dyDescent="0.25">
      <c r="A13" s="15" t="s">
        <v>35</v>
      </c>
      <c r="B13" s="100">
        <v>9</v>
      </c>
      <c r="C13" s="5">
        <v>57</v>
      </c>
      <c r="D13" s="2">
        <v>6</v>
      </c>
      <c r="E13" s="2" t="s">
        <v>60</v>
      </c>
      <c r="F13" s="2">
        <v>103</v>
      </c>
      <c r="G13" s="3">
        <v>1130.1099999999999</v>
      </c>
      <c r="H13" s="18">
        <f t="shared" si="0"/>
        <v>8.5277648555999992</v>
      </c>
      <c r="I13" s="32">
        <v>45000</v>
      </c>
      <c r="J13" s="81">
        <f t="shared" si="2"/>
        <v>339.56819999999999</v>
      </c>
      <c r="K13" s="139" t="s">
        <v>260</v>
      </c>
      <c r="L13" s="8"/>
      <c r="M13" s="8"/>
    </row>
    <row r="14" spans="1:13" s="4" customFormat="1" x14ac:dyDescent="0.25">
      <c r="A14" s="53" t="s">
        <v>35</v>
      </c>
      <c r="B14" s="100">
        <v>10</v>
      </c>
      <c r="C14" s="54">
        <v>76</v>
      </c>
      <c r="D14" s="2">
        <v>6</v>
      </c>
      <c r="E14" s="55" t="s">
        <v>25</v>
      </c>
      <c r="F14" s="2">
        <v>4</v>
      </c>
      <c r="G14" s="3">
        <v>39.92</v>
      </c>
      <c r="H14" s="6">
        <f t="shared" si="0"/>
        <v>0.41345942400000008</v>
      </c>
      <c r="I14" s="32">
        <v>32000</v>
      </c>
      <c r="J14" s="81">
        <f t="shared" si="2"/>
        <v>331.43040000000002</v>
      </c>
      <c r="K14" s="146" t="s">
        <v>234</v>
      </c>
      <c r="L14" s="120"/>
      <c r="M14" s="8"/>
    </row>
    <row r="15" spans="1:13" s="4" customFormat="1" ht="24.75" customHeight="1" x14ac:dyDescent="0.25">
      <c r="A15" s="85" t="s">
        <v>35</v>
      </c>
      <c r="B15" s="100">
        <v>11</v>
      </c>
      <c r="C15" s="54">
        <v>89</v>
      </c>
      <c r="D15" s="2">
        <v>5</v>
      </c>
      <c r="E15" s="55" t="s">
        <v>6</v>
      </c>
      <c r="F15" s="2">
        <v>13</v>
      </c>
      <c r="G15" s="42">
        <v>130</v>
      </c>
      <c r="H15" s="6">
        <f t="shared" si="0"/>
        <v>1.3464360000000002</v>
      </c>
      <c r="I15" s="32">
        <v>38000</v>
      </c>
      <c r="J15" s="81">
        <f t="shared" si="2"/>
        <v>393.57360000000006</v>
      </c>
      <c r="K15" s="140" t="s">
        <v>7</v>
      </c>
      <c r="L15" s="8"/>
      <c r="M15" s="8"/>
    </row>
    <row r="16" spans="1:13" s="4" customFormat="1" ht="24.75" customHeight="1" x14ac:dyDescent="0.25">
      <c r="A16" s="85" t="s">
        <v>117</v>
      </c>
      <c r="B16" s="100">
        <v>12</v>
      </c>
      <c r="C16" s="54">
        <v>114</v>
      </c>
      <c r="D16" s="2">
        <v>8</v>
      </c>
      <c r="E16" s="55" t="s">
        <v>6</v>
      </c>
      <c r="F16" s="2">
        <v>2</v>
      </c>
      <c r="G16" s="42">
        <v>19.59</v>
      </c>
      <c r="H16" s="6">
        <f t="shared" si="0"/>
        <v>0.4096598112</v>
      </c>
      <c r="I16" s="32">
        <v>38000</v>
      </c>
      <c r="J16" s="81">
        <f t="shared" si="2"/>
        <v>794.64383999999995</v>
      </c>
      <c r="K16" s="140" t="s">
        <v>344</v>
      </c>
      <c r="L16" s="8"/>
      <c r="M16" s="8"/>
    </row>
    <row r="17" spans="1:13" s="4" customFormat="1" x14ac:dyDescent="0.25">
      <c r="A17" s="91" t="s">
        <v>83</v>
      </c>
      <c r="B17" s="100">
        <v>13</v>
      </c>
      <c r="C17" s="54">
        <v>127</v>
      </c>
      <c r="D17" s="2">
        <v>9.19</v>
      </c>
      <c r="E17" s="55" t="s">
        <v>60</v>
      </c>
      <c r="F17" s="2">
        <v>38</v>
      </c>
      <c r="G17" s="42">
        <v>459.16</v>
      </c>
      <c r="H17" s="6">
        <v>14.82</v>
      </c>
      <c r="I17" s="32">
        <v>140000</v>
      </c>
      <c r="J17" s="81">
        <f t="shared" si="2"/>
        <v>3737.8233723600006</v>
      </c>
      <c r="K17" s="140" t="s">
        <v>175</v>
      </c>
      <c r="L17" s="8"/>
      <c r="M17" s="8"/>
    </row>
    <row r="18" spans="1:13" s="4" customFormat="1" ht="24" x14ac:dyDescent="0.25">
      <c r="A18" s="85" t="s">
        <v>117</v>
      </c>
      <c r="B18" s="100">
        <v>14</v>
      </c>
      <c r="C18" s="54">
        <v>127</v>
      </c>
      <c r="D18" s="2">
        <v>10</v>
      </c>
      <c r="E18" s="55" t="s">
        <v>6</v>
      </c>
      <c r="F18" s="2">
        <v>5</v>
      </c>
      <c r="G18" s="42">
        <v>56.24</v>
      </c>
      <c r="H18" s="6">
        <f t="shared" ref="H18:H33" si="3">((C18-D18)*D18*0.02466)*G18/1000</f>
        <v>1.6226477280000002</v>
      </c>
      <c r="I18" s="32">
        <v>45000</v>
      </c>
      <c r="J18" s="81">
        <f t="shared" si="2"/>
        <v>1298.3489999999999</v>
      </c>
      <c r="K18" s="149" t="s">
        <v>343</v>
      </c>
      <c r="L18" s="8"/>
      <c r="M18" s="8"/>
    </row>
    <row r="19" spans="1:13" x14ac:dyDescent="0.25">
      <c r="A19" s="15" t="s">
        <v>117</v>
      </c>
      <c r="B19" s="100">
        <v>15</v>
      </c>
      <c r="C19" s="5">
        <v>138</v>
      </c>
      <c r="D19" s="2">
        <v>6</v>
      </c>
      <c r="E19" s="2" t="s">
        <v>6</v>
      </c>
      <c r="F19" s="2">
        <v>14</v>
      </c>
      <c r="G19" s="3">
        <v>143.91</v>
      </c>
      <c r="H19" s="6">
        <f t="shared" si="3"/>
        <v>2.8106659152000004</v>
      </c>
      <c r="I19" s="32">
        <v>40000</v>
      </c>
      <c r="J19" s="81">
        <f t="shared" si="2"/>
        <v>781.22880000000009</v>
      </c>
      <c r="K19" s="138" t="s">
        <v>198</v>
      </c>
      <c r="L19" s="16"/>
      <c r="M19" s="16"/>
    </row>
    <row r="20" spans="1:13" ht="51" customHeight="1" x14ac:dyDescent="0.25">
      <c r="A20" s="158" t="s">
        <v>22</v>
      </c>
      <c r="B20" s="100">
        <v>16</v>
      </c>
      <c r="C20" s="159">
        <v>139.69999999999999</v>
      </c>
      <c r="D20" s="160">
        <v>9.17</v>
      </c>
      <c r="E20" s="160" t="s">
        <v>6</v>
      </c>
      <c r="F20" s="160">
        <v>137</v>
      </c>
      <c r="G20" s="161"/>
      <c r="H20" s="162">
        <v>49.24</v>
      </c>
      <c r="I20" s="32">
        <v>45000</v>
      </c>
      <c r="J20" s="163">
        <f t="shared" si="2"/>
        <v>1328.2666229700001</v>
      </c>
      <c r="K20" s="164" t="s">
        <v>174</v>
      </c>
      <c r="L20" s="16"/>
      <c r="M20" s="16"/>
    </row>
    <row r="21" spans="1:13" x14ac:dyDescent="0.25">
      <c r="A21" s="15" t="s">
        <v>117</v>
      </c>
      <c r="B21" s="100">
        <v>17</v>
      </c>
      <c r="C21" s="5">
        <v>146</v>
      </c>
      <c r="D21" s="2">
        <v>8</v>
      </c>
      <c r="E21" s="2" t="s">
        <v>6</v>
      </c>
      <c r="F21" s="2">
        <v>1</v>
      </c>
      <c r="G21" s="3">
        <v>10.62</v>
      </c>
      <c r="H21" s="6">
        <f t="shared" si="3"/>
        <v>0.28912567680000001</v>
      </c>
      <c r="I21" s="32">
        <v>40000</v>
      </c>
      <c r="J21" s="81">
        <f t="shared" si="2"/>
        <v>1088.9856000000002</v>
      </c>
      <c r="K21" s="138" t="s">
        <v>199</v>
      </c>
      <c r="L21" s="16"/>
      <c r="M21" s="16"/>
    </row>
    <row r="22" spans="1:13" x14ac:dyDescent="0.25">
      <c r="A22" s="119" t="s">
        <v>83</v>
      </c>
      <c r="B22" s="100">
        <v>18</v>
      </c>
      <c r="C22" s="5">
        <v>146</v>
      </c>
      <c r="D22" s="2">
        <v>8</v>
      </c>
      <c r="E22" s="2" t="s">
        <v>6</v>
      </c>
      <c r="F22" s="2">
        <v>1</v>
      </c>
      <c r="G22" s="3">
        <v>8</v>
      </c>
      <c r="H22" s="6">
        <f t="shared" si="3"/>
        <v>0.21779712000000001</v>
      </c>
      <c r="I22" s="32">
        <v>35000</v>
      </c>
      <c r="J22" s="81">
        <f t="shared" si="2"/>
        <v>952.86239999999998</v>
      </c>
      <c r="K22" s="138" t="s">
        <v>63</v>
      </c>
      <c r="L22" s="16"/>
      <c r="M22" s="16"/>
    </row>
    <row r="23" spans="1:13" s="4" customFormat="1" x14ac:dyDescent="0.25">
      <c r="A23" s="15" t="s">
        <v>117</v>
      </c>
      <c r="B23" s="100">
        <v>19</v>
      </c>
      <c r="C23" s="5">
        <v>159</v>
      </c>
      <c r="D23" s="2">
        <v>4</v>
      </c>
      <c r="E23" s="2" t="s">
        <v>6</v>
      </c>
      <c r="F23" s="2">
        <v>1</v>
      </c>
      <c r="G23" s="3">
        <v>6.7</v>
      </c>
      <c r="H23" s="6">
        <f t="shared" si="3"/>
        <v>0.10243764000000001</v>
      </c>
      <c r="I23" s="32">
        <v>35000</v>
      </c>
      <c r="J23" s="81">
        <f t="shared" si="2"/>
        <v>535.12199999999996</v>
      </c>
      <c r="K23" s="138" t="s">
        <v>63</v>
      </c>
      <c r="L23" s="8"/>
      <c r="M23" s="8"/>
    </row>
    <row r="24" spans="1:13" s="4" customFormat="1" x14ac:dyDescent="0.25">
      <c r="A24" s="85" t="s">
        <v>35</v>
      </c>
      <c r="B24" s="100">
        <v>20</v>
      </c>
      <c r="C24" s="5">
        <v>159</v>
      </c>
      <c r="D24" s="2">
        <v>4</v>
      </c>
      <c r="E24" s="2" t="s">
        <v>6</v>
      </c>
      <c r="F24" s="2">
        <v>7</v>
      </c>
      <c r="G24" s="3">
        <v>79.41</v>
      </c>
      <c r="H24" s="6">
        <f t="shared" si="3"/>
        <v>1.214115372</v>
      </c>
      <c r="I24" s="32">
        <v>38000</v>
      </c>
      <c r="J24" s="81">
        <f t="shared" si="2"/>
        <v>580.98960000000011</v>
      </c>
      <c r="K24" s="138" t="s">
        <v>65</v>
      </c>
      <c r="L24" s="8"/>
      <c r="M24" s="8"/>
    </row>
    <row r="25" spans="1:13" s="4" customFormat="1" ht="27" customHeight="1" x14ac:dyDescent="0.25">
      <c r="A25" s="85" t="s">
        <v>22</v>
      </c>
      <c r="B25" s="100">
        <v>21</v>
      </c>
      <c r="C25" s="5">
        <v>159</v>
      </c>
      <c r="D25" s="2">
        <v>4</v>
      </c>
      <c r="E25" s="2" t="s">
        <v>6</v>
      </c>
      <c r="F25" s="2">
        <v>11</v>
      </c>
      <c r="G25" s="3">
        <v>128.69999999999999</v>
      </c>
      <c r="H25" s="6">
        <f t="shared" si="3"/>
        <v>1.9677200399999999</v>
      </c>
      <c r="I25" s="32">
        <v>35000</v>
      </c>
      <c r="J25" s="81">
        <f t="shared" si="2"/>
        <v>535.12199999999996</v>
      </c>
      <c r="K25" s="138" t="s">
        <v>118</v>
      </c>
      <c r="L25" s="8"/>
      <c r="M25" s="8"/>
    </row>
    <row r="26" spans="1:13" s="4" customFormat="1" ht="25.5" customHeight="1" x14ac:dyDescent="0.25">
      <c r="A26" s="85" t="s">
        <v>35</v>
      </c>
      <c r="B26" s="100">
        <v>22</v>
      </c>
      <c r="C26" s="5">
        <v>159</v>
      </c>
      <c r="D26" s="2">
        <v>4</v>
      </c>
      <c r="E26" s="2" t="s">
        <v>6</v>
      </c>
      <c r="F26" s="2">
        <v>1</v>
      </c>
      <c r="G26" s="3">
        <v>11.36</v>
      </c>
      <c r="H26" s="6">
        <f t="shared" si="3"/>
        <v>0.17368531200000001</v>
      </c>
      <c r="I26" s="32">
        <v>38000</v>
      </c>
      <c r="J26" s="81">
        <f t="shared" si="2"/>
        <v>580.98960000000011</v>
      </c>
      <c r="K26" s="139" t="s">
        <v>256</v>
      </c>
      <c r="L26" s="8"/>
      <c r="M26" s="8"/>
    </row>
    <row r="27" spans="1:13" s="4" customFormat="1" x14ac:dyDescent="0.25">
      <c r="A27" s="85" t="s">
        <v>35</v>
      </c>
      <c r="B27" s="100">
        <v>23</v>
      </c>
      <c r="C27" s="5">
        <v>159</v>
      </c>
      <c r="D27" s="2">
        <v>4.5</v>
      </c>
      <c r="E27" s="2" t="s">
        <v>6</v>
      </c>
      <c r="F27" s="2">
        <v>2</v>
      </c>
      <c r="G27" s="3">
        <v>23.28</v>
      </c>
      <c r="H27" s="6">
        <f t="shared" si="3"/>
        <v>0.39913245719999996</v>
      </c>
      <c r="I27" s="32">
        <v>38000</v>
      </c>
      <c r="J27" s="81">
        <f t="shared" si="2"/>
        <v>651.50486999999998</v>
      </c>
      <c r="K27" s="138" t="s">
        <v>202</v>
      </c>
      <c r="L27" s="8"/>
      <c r="M27" s="8"/>
    </row>
    <row r="28" spans="1:13" s="4" customFormat="1" x14ac:dyDescent="0.25">
      <c r="A28" s="30" t="s">
        <v>117</v>
      </c>
      <c r="B28" s="100">
        <v>24</v>
      </c>
      <c r="C28" s="5">
        <v>159</v>
      </c>
      <c r="D28" s="2">
        <v>5</v>
      </c>
      <c r="E28" s="2" t="s">
        <v>6</v>
      </c>
      <c r="F28" s="2">
        <v>2</v>
      </c>
      <c r="G28" s="2">
        <v>18.61</v>
      </c>
      <c r="H28" s="18">
        <f t="shared" si="3"/>
        <v>0.35337040200000003</v>
      </c>
      <c r="I28" s="32">
        <v>37500</v>
      </c>
      <c r="J28" s="81">
        <f t="shared" si="2"/>
        <v>712.05750000000012</v>
      </c>
      <c r="K28" s="138" t="s">
        <v>24</v>
      </c>
      <c r="L28" s="8"/>
      <c r="M28" s="8"/>
    </row>
    <row r="29" spans="1:13" x14ac:dyDescent="0.25">
      <c r="A29" s="30" t="s">
        <v>117</v>
      </c>
      <c r="B29" s="100">
        <v>25</v>
      </c>
      <c r="C29" s="5">
        <v>159</v>
      </c>
      <c r="D29" s="2">
        <v>5</v>
      </c>
      <c r="E29" s="2" t="s">
        <v>6</v>
      </c>
      <c r="F29" s="2">
        <v>1</v>
      </c>
      <c r="G29" s="2">
        <v>8.76</v>
      </c>
      <c r="H29" s="6">
        <f t="shared" si="3"/>
        <v>0.16633663200000001</v>
      </c>
      <c r="I29" s="32">
        <v>39500</v>
      </c>
      <c r="J29" s="81">
        <f t="shared" si="2"/>
        <v>750.03390000000013</v>
      </c>
      <c r="K29" s="138" t="s">
        <v>78</v>
      </c>
      <c r="L29" s="16"/>
      <c r="M29" s="16"/>
    </row>
    <row r="30" spans="1:13" x14ac:dyDescent="0.25">
      <c r="A30" s="85" t="s">
        <v>35</v>
      </c>
      <c r="B30" s="100">
        <v>26</v>
      </c>
      <c r="C30" s="12">
        <v>159</v>
      </c>
      <c r="D30" s="7">
        <v>5</v>
      </c>
      <c r="E30" s="7" t="s">
        <v>9</v>
      </c>
      <c r="F30" s="7">
        <v>8</v>
      </c>
      <c r="G30" s="10">
        <v>77.150000000000006</v>
      </c>
      <c r="H30" s="38">
        <f t="shared" si="3"/>
        <v>1.4649396300000004</v>
      </c>
      <c r="I30" s="33">
        <v>30000</v>
      </c>
      <c r="J30" s="81">
        <f t="shared" si="2"/>
        <v>569.64600000000007</v>
      </c>
      <c r="K30" s="138" t="s">
        <v>21</v>
      </c>
      <c r="L30" s="16"/>
      <c r="M30" s="16"/>
    </row>
    <row r="31" spans="1:13" x14ac:dyDescent="0.25">
      <c r="A31" s="85" t="s">
        <v>35</v>
      </c>
      <c r="B31" s="100">
        <v>27</v>
      </c>
      <c r="C31" s="12">
        <v>159</v>
      </c>
      <c r="D31" s="7">
        <v>5</v>
      </c>
      <c r="E31" s="7" t="s">
        <v>6</v>
      </c>
      <c r="F31" s="7">
        <v>5</v>
      </c>
      <c r="G31" s="10">
        <v>38.270000000000003</v>
      </c>
      <c r="H31" s="38">
        <f t="shared" si="3"/>
        <v>0.72667841400000022</v>
      </c>
      <c r="I31" s="33">
        <v>38000</v>
      </c>
      <c r="J31" s="81">
        <f t="shared" si="2"/>
        <v>721.55160000000012</v>
      </c>
      <c r="K31" s="138" t="s">
        <v>33</v>
      </c>
      <c r="L31" s="16"/>
      <c r="M31" s="16"/>
    </row>
    <row r="32" spans="1:13" x14ac:dyDescent="0.25">
      <c r="A32" s="85" t="s">
        <v>35</v>
      </c>
      <c r="B32" s="100">
        <v>28</v>
      </c>
      <c r="C32" s="12">
        <v>159</v>
      </c>
      <c r="D32" s="7">
        <v>5</v>
      </c>
      <c r="E32" s="7" t="s">
        <v>6</v>
      </c>
      <c r="F32" s="7">
        <v>18</v>
      </c>
      <c r="G32" s="10">
        <v>182.63</v>
      </c>
      <c r="H32" s="38">
        <f t="shared" si="3"/>
        <v>3.4678149660000002</v>
      </c>
      <c r="I32" s="33">
        <v>38000</v>
      </c>
      <c r="J32" s="81">
        <f t="shared" si="2"/>
        <v>721.55160000000012</v>
      </c>
      <c r="K32" s="138" t="s">
        <v>203</v>
      </c>
      <c r="L32" s="16"/>
      <c r="M32" s="16"/>
    </row>
    <row r="33" spans="1:13" x14ac:dyDescent="0.25">
      <c r="A33" s="85" t="s">
        <v>35</v>
      </c>
      <c r="B33" s="100">
        <v>29</v>
      </c>
      <c r="C33" s="12">
        <v>159</v>
      </c>
      <c r="D33" s="7">
        <v>5</v>
      </c>
      <c r="E33" s="7" t="s">
        <v>9</v>
      </c>
      <c r="F33" s="7">
        <v>55</v>
      </c>
      <c r="G33" s="95">
        <v>622.30999999999995</v>
      </c>
      <c r="H33" s="73">
        <f t="shared" si="3"/>
        <v>11.816546742</v>
      </c>
      <c r="I33" s="33">
        <v>28000</v>
      </c>
      <c r="J33" s="81">
        <f t="shared" si="2"/>
        <v>531.66960000000006</v>
      </c>
      <c r="K33" s="138" t="s">
        <v>197</v>
      </c>
      <c r="L33" s="16"/>
      <c r="M33" s="16"/>
    </row>
    <row r="34" spans="1:13" ht="24" x14ac:dyDescent="0.25">
      <c r="A34" s="85" t="s">
        <v>35</v>
      </c>
      <c r="B34" s="100">
        <v>30</v>
      </c>
      <c r="C34" s="12">
        <v>159</v>
      </c>
      <c r="D34" s="7">
        <v>5</v>
      </c>
      <c r="E34" s="7" t="s">
        <v>6</v>
      </c>
      <c r="F34" s="7">
        <v>1</v>
      </c>
      <c r="G34" s="14">
        <v>9.0299999999999994</v>
      </c>
      <c r="H34" s="6">
        <f t="shared" ref="H34:H46" si="4">((C34-D34)*D34*0.02466)*G34/1000</f>
        <v>0.17146344599999999</v>
      </c>
      <c r="I34" s="33">
        <v>38000</v>
      </c>
      <c r="J34" s="81">
        <f t="shared" si="2"/>
        <v>721.55160000000012</v>
      </c>
      <c r="K34" s="141" t="s">
        <v>256</v>
      </c>
      <c r="L34" s="16"/>
      <c r="M34" s="16"/>
    </row>
    <row r="35" spans="1:13" x14ac:dyDescent="0.25">
      <c r="A35" s="85" t="s">
        <v>35</v>
      </c>
      <c r="B35" s="100">
        <v>31</v>
      </c>
      <c r="C35" s="12">
        <v>159</v>
      </c>
      <c r="D35" s="7">
        <v>5</v>
      </c>
      <c r="E35" s="7" t="s">
        <v>25</v>
      </c>
      <c r="F35" s="7">
        <v>1</v>
      </c>
      <c r="G35" s="14">
        <v>6.46</v>
      </c>
      <c r="H35" s="6">
        <f t="shared" si="4"/>
        <v>0.12266377200000002</v>
      </c>
      <c r="I35" s="33">
        <v>30000</v>
      </c>
      <c r="J35" s="81">
        <f t="shared" si="2"/>
        <v>569.64600000000007</v>
      </c>
      <c r="K35" s="139" t="s">
        <v>320</v>
      </c>
      <c r="L35" s="16"/>
      <c r="M35" s="16"/>
    </row>
    <row r="36" spans="1:13" ht="24" x14ac:dyDescent="0.25">
      <c r="A36" s="30" t="s">
        <v>117</v>
      </c>
      <c r="B36" s="100">
        <v>32</v>
      </c>
      <c r="C36" s="12">
        <v>159</v>
      </c>
      <c r="D36" s="7">
        <v>5</v>
      </c>
      <c r="E36" s="7" t="s">
        <v>6</v>
      </c>
      <c r="F36" s="7">
        <v>1</v>
      </c>
      <c r="G36" s="14">
        <v>10.17</v>
      </c>
      <c r="H36" s="6">
        <f t="shared" si="4"/>
        <v>0.19310999400000003</v>
      </c>
      <c r="I36" s="33">
        <v>38000</v>
      </c>
      <c r="J36" s="81">
        <f t="shared" si="2"/>
        <v>721.55160000000012</v>
      </c>
      <c r="K36" s="139" t="s">
        <v>342</v>
      </c>
      <c r="L36" s="16"/>
      <c r="M36" s="16"/>
    </row>
    <row r="37" spans="1:13" s="4" customFormat="1" x14ac:dyDescent="0.25">
      <c r="A37" s="30" t="s">
        <v>117</v>
      </c>
      <c r="B37" s="100">
        <v>33</v>
      </c>
      <c r="C37" s="56">
        <v>159</v>
      </c>
      <c r="D37" s="14">
        <v>6</v>
      </c>
      <c r="E37" s="57" t="s">
        <v>6</v>
      </c>
      <c r="F37" s="14">
        <v>1</v>
      </c>
      <c r="G37" s="14">
        <v>11.56</v>
      </c>
      <c r="H37" s="6">
        <f t="shared" si="4"/>
        <v>0.26169389279999999</v>
      </c>
      <c r="I37" s="84">
        <v>38000</v>
      </c>
      <c r="J37" s="81">
        <f t="shared" si="2"/>
        <v>860.23944000000006</v>
      </c>
      <c r="K37" s="138" t="s">
        <v>220</v>
      </c>
      <c r="L37" s="8"/>
      <c r="M37" s="8"/>
    </row>
    <row r="38" spans="1:13" x14ac:dyDescent="0.25">
      <c r="A38" s="85" t="s">
        <v>22</v>
      </c>
      <c r="B38" s="100">
        <v>34</v>
      </c>
      <c r="C38" s="5">
        <v>159</v>
      </c>
      <c r="D38" s="2">
        <v>6</v>
      </c>
      <c r="E38" s="2" t="s">
        <v>6</v>
      </c>
      <c r="F38" s="41">
        <v>1</v>
      </c>
      <c r="G38" s="42">
        <v>9.4499999999999993</v>
      </c>
      <c r="H38" s="6">
        <f t="shared" si="4"/>
        <v>0.213927966</v>
      </c>
      <c r="I38" s="32">
        <v>38000</v>
      </c>
      <c r="J38" s="81">
        <f t="shared" ref="J38:J71" si="5">(C38-D38)*D38*0.02466*I38/1000</f>
        <v>860.23944000000006</v>
      </c>
      <c r="K38" s="142" t="s">
        <v>119</v>
      </c>
      <c r="L38" s="71"/>
      <c r="M38" s="16"/>
    </row>
    <row r="39" spans="1:13" x14ac:dyDescent="0.25">
      <c r="A39" s="85" t="s">
        <v>35</v>
      </c>
      <c r="B39" s="100">
        <v>35</v>
      </c>
      <c r="C39" s="5">
        <v>159</v>
      </c>
      <c r="D39" s="2">
        <v>6</v>
      </c>
      <c r="E39" s="2" t="s">
        <v>6</v>
      </c>
      <c r="F39" s="41">
        <v>6</v>
      </c>
      <c r="G39" s="42">
        <v>69.8</v>
      </c>
      <c r="H39" s="6">
        <f t="shared" si="4"/>
        <v>1.5801240240000003</v>
      </c>
      <c r="I39" s="32">
        <v>45000</v>
      </c>
      <c r="J39" s="81">
        <f t="shared" si="5"/>
        <v>1018.7046000000001</v>
      </c>
      <c r="K39" s="142" t="s">
        <v>144</v>
      </c>
      <c r="L39" s="71"/>
      <c r="M39" s="16"/>
    </row>
    <row r="40" spans="1:13" x14ac:dyDescent="0.25">
      <c r="A40" s="85" t="s">
        <v>35</v>
      </c>
      <c r="B40" s="100">
        <v>36</v>
      </c>
      <c r="C40" s="5">
        <v>159</v>
      </c>
      <c r="D40" s="2">
        <v>6</v>
      </c>
      <c r="E40" s="2" t="s">
        <v>6</v>
      </c>
      <c r="F40" s="41">
        <v>6</v>
      </c>
      <c r="G40" s="42">
        <v>68.56</v>
      </c>
      <c r="H40" s="6">
        <f t="shared" si="4"/>
        <v>1.5520530528000001</v>
      </c>
      <c r="I40" s="32">
        <v>40000</v>
      </c>
      <c r="J40" s="81">
        <f t="shared" si="5"/>
        <v>905.51520000000005</v>
      </c>
      <c r="K40" s="142" t="s">
        <v>128</v>
      </c>
      <c r="L40" s="71"/>
      <c r="M40" s="16"/>
    </row>
    <row r="41" spans="1:13" x14ac:dyDescent="0.25">
      <c r="A41" s="85" t="s">
        <v>35</v>
      </c>
      <c r="B41" s="100">
        <v>37</v>
      </c>
      <c r="C41" s="5">
        <v>159</v>
      </c>
      <c r="D41" s="2">
        <v>6</v>
      </c>
      <c r="E41" s="2" t="s">
        <v>6</v>
      </c>
      <c r="F41" s="41">
        <v>1</v>
      </c>
      <c r="G41" s="42">
        <v>8.3000000000000007</v>
      </c>
      <c r="H41" s="6">
        <f t="shared" si="4"/>
        <v>0.18789440400000004</v>
      </c>
      <c r="I41" s="32">
        <v>38000</v>
      </c>
      <c r="J41" s="81">
        <f t="shared" si="5"/>
        <v>860.23944000000006</v>
      </c>
      <c r="K41" s="142" t="s">
        <v>62</v>
      </c>
      <c r="L41" s="71"/>
      <c r="M41" s="16"/>
    </row>
    <row r="42" spans="1:13" x14ac:dyDescent="0.25">
      <c r="A42" s="85" t="s">
        <v>35</v>
      </c>
      <c r="B42" s="100">
        <v>38</v>
      </c>
      <c r="C42" s="5">
        <v>159</v>
      </c>
      <c r="D42" s="2">
        <v>6</v>
      </c>
      <c r="E42" s="2" t="s">
        <v>6</v>
      </c>
      <c r="F42" s="41">
        <v>11</v>
      </c>
      <c r="G42" s="42">
        <v>127.6</v>
      </c>
      <c r="H42" s="6">
        <f t="shared" si="4"/>
        <v>2.8885934880000006</v>
      </c>
      <c r="I42" s="32">
        <v>38000</v>
      </c>
      <c r="J42" s="81">
        <f t="shared" si="5"/>
        <v>860.23944000000006</v>
      </c>
      <c r="K42" s="142" t="s">
        <v>62</v>
      </c>
      <c r="L42" s="71"/>
      <c r="M42" s="16"/>
    </row>
    <row r="43" spans="1:13" ht="48" x14ac:dyDescent="0.25">
      <c r="A43" s="85" t="s">
        <v>35</v>
      </c>
      <c r="B43" s="100">
        <v>39</v>
      </c>
      <c r="C43" s="5">
        <v>159</v>
      </c>
      <c r="D43" s="2">
        <v>6</v>
      </c>
      <c r="E43" s="2" t="s">
        <v>9</v>
      </c>
      <c r="F43" s="2">
        <v>12</v>
      </c>
      <c r="G43" s="3">
        <v>127.69</v>
      </c>
      <c r="H43" s="6">
        <f t="shared" si="4"/>
        <v>2.8906308972000003</v>
      </c>
      <c r="I43" s="33">
        <v>30000</v>
      </c>
      <c r="J43" s="81">
        <f t="shared" si="5"/>
        <v>679.13639999999998</v>
      </c>
      <c r="K43" s="139" t="s">
        <v>160</v>
      </c>
      <c r="L43" s="71"/>
      <c r="M43" s="16"/>
    </row>
    <row r="44" spans="1:13" ht="18" customHeight="1" x14ac:dyDescent="0.25">
      <c r="A44" s="85" t="s">
        <v>35</v>
      </c>
      <c r="B44" s="100">
        <v>40</v>
      </c>
      <c r="C44" s="5">
        <v>159</v>
      </c>
      <c r="D44" s="2">
        <v>6</v>
      </c>
      <c r="E44" s="2" t="s">
        <v>6</v>
      </c>
      <c r="F44" s="2">
        <v>2</v>
      </c>
      <c r="G44" s="3">
        <v>19.89</v>
      </c>
      <c r="H44" s="6">
        <f t="shared" si="4"/>
        <v>0.45026743320000007</v>
      </c>
      <c r="I44" s="32">
        <v>38000</v>
      </c>
      <c r="J44" s="81">
        <f t="shared" si="5"/>
        <v>860.23944000000006</v>
      </c>
      <c r="K44" s="138" t="s">
        <v>7</v>
      </c>
      <c r="L44" s="71"/>
      <c r="M44" s="16"/>
    </row>
    <row r="45" spans="1:13" ht="225" customHeight="1" x14ac:dyDescent="0.25">
      <c r="A45" s="156" t="s">
        <v>117</v>
      </c>
      <c r="B45" s="100">
        <v>41</v>
      </c>
      <c r="C45" s="5">
        <v>159</v>
      </c>
      <c r="D45" s="2">
        <v>6</v>
      </c>
      <c r="E45" s="2" t="s">
        <v>6</v>
      </c>
      <c r="F45" s="2">
        <v>230</v>
      </c>
      <c r="G45" s="3">
        <v>2628.61</v>
      </c>
      <c r="H45" s="6">
        <f t="shared" si="4"/>
        <v>59.506157746800014</v>
      </c>
      <c r="I45" s="32">
        <v>50000</v>
      </c>
      <c r="J45" s="81">
        <f t="shared" si="5"/>
        <v>1131.8940000000002</v>
      </c>
      <c r="K45" s="139" t="s">
        <v>313</v>
      </c>
      <c r="L45" s="71"/>
      <c r="M45" s="16"/>
    </row>
    <row r="46" spans="1:13" ht="147" customHeight="1" x14ac:dyDescent="0.25">
      <c r="A46" s="116" t="s">
        <v>117</v>
      </c>
      <c r="B46" s="100">
        <v>42</v>
      </c>
      <c r="C46" s="5">
        <v>159</v>
      </c>
      <c r="D46" s="2">
        <v>6</v>
      </c>
      <c r="E46" s="2" t="s">
        <v>6</v>
      </c>
      <c r="F46" s="2">
        <v>152</v>
      </c>
      <c r="G46" s="3">
        <v>1734.58</v>
      </c>
      <c r="H46" s="6">
        <f t="shared" si="4"/>
        <v>39.267213890400001</v>
      </c>
      <c r="I46" s="32">
        <v>50000</v>
      </c>
      <c r="J46" s="81">
        <f t="shared" si="5"/>
        <v>1131.8940000000002</v>
      </c>
      <c r="K46" s="139" t="s">
        <v>313</v>
      </c>
      <c r="L46" s="71"/>
      <c r="M46" s="16"/>
    </row>
    <row r="47" spans="1:13" ht="45" customHeight="1" x14ac:dyDescent="0.25">
      <c r="A47" s="118" t="s">
        <v>83</v>
      </c>
      <c r="B47" s="100">
        <v>43</v>
      </c>
      <c r="C47" s="5">
        <v>159</v>
      </c>
      <c r="D47" s="2">
        <v>6</v>
      </c>
      <c r="E47" s="2" t="s">
        <v>6</v>
      </c>
      <c r="F47" s="2">
        <v>8</v>
      </c>
      <c r="G47" s="3">
        <v>76.349999999999994</v>
      </c>
      <c r="H47" s="6">
        <f t="shared" ref="H47:H83" si="6">((C47-D47)*D47*0.02466)*G47/1000</f>
        <v>1.7284021380000001</v>
      </c>
      <c r="I47" s="32">
        <v>35000</v>
      </c>
      <c r="J47" s="81">
        <f t="shared" si="5"/>
        <v>792.32580000000007</v>
      </c>
      <c r="K47" s="141" t="s">
        <v>10</v>
      </c>
      <c r="L47" s="71"/>
      <c r="M47" s="16"/>
    </row>
    <row r="48" spans="1:13" ht="45" customHeight="1" x14ac:dyDescent="0.25">
      <c r="A48" s="85" t="s">
        <v>35</v>
      </c>
      <c r="B48" s="100">
        <v>44</v>
      </c>
      <c r="C48" s="5">
        <v>159</v>
      </c>
      <c r="D48" s="2">
        <v>6</v>
      </c>
      <c r="E48" s="2" t="s">
        <v>6</v>
      </c>
      <c r="F48" s="2">
        <v>14</v>
      </c>
      <c r="G48" s="3">
        <v>167.8</v>
      </c>
      <c r="H48" s="6">
        <f t="shared" si="6"/>
        <v>3.7986362640000007</v>
      </c>
      <c r="I48" s="32">
        <v>38000</v>
      </c>
      <c r="J48" s="81">
        <f t="shared" si="5"/>
        <v>860.23944000000006</v>
      </c>
      <c r="K48" s="141" t="s">
        <v>62</v>
      </c>
      <c r="L48" s="71"/>
      <c r="M48" s="16"/>
    </row>
    <row r="49" spans="1:13" ht="36" x14ac:dyDescent="0.25">
      <c r="A49" s="85" t="s">
        <v>35</v>
      </c>
      <c r="B49" s="100">
        <v>45</v>
      </c>
      <c r="C49" s="5">
        <v>159</v>
      </c>
      <c r="D49" s="2">
        <v>6</v>
      </c>
      <c r="E49" s="2" t="s">
        <v>9</v>
      </c>
      <c r="F49" s="37">
        <v>3</v>
      </c>
      <c r="G49" s="3">
        <v>24.16</v>
      </c>
      <c r="H49" s="6">
        <f t="shared" si="6"/>
        <v>0.54693118080000014</v>
      </c>
      <c r="I49" s="32">
        <v>30000</v>
      </c>
      <c r="J49" s="81">
        <f t="shared" si="5"/>
        <v>679.13639999999998</v>
      </c>
      <c r="K49" s="139" t="s">
        <v>82</v>
      </c>
      <c r="L49" s="16"/>
      <c r="M49" s="16"/>
    </row>
    <row r="50" spans="1:13" ht="24" x14ac:dyDescent="0.25">
      <c r="A50" s="85" t="s">
        <v>117</v>
      </c>
      <c r="B50" s="100">
        <v>46</v>
      </c>
      <c r="C50" s="5">
        <v>159</v>
      </c>
      <c r="D50" s="2">
        <v>6</v>
      </c>
      <c r="E50" s="2" t="s">
        <v>6</v>
      </c>
      <c r="F50" s="37">
        <v>16</v>
      </c>
      <c r="G50" s="3">
        <v>156.97999999999999</v>
      </c>
      <c r="H50" s="6">
        <f t="shared" si="6"/>
        <v>3.5536944024000006</v>
      </c>
      <c r="I50" s="32">
        <v>42000</v>
      </c>
      <c r="J50" s="124">
        <f t="shared" si="5"/>
        <v>950.79096000000004</v>
      </c>
      <c r="K50" s="139" t="s">
        <v>341</v>
      </c>
      <c r="L50" s="16"/>
      <c r="M50" s="16"/>
    </row>
    <row r="51" spans="1:13" ht="27" customHeight="1" x14ac:dyDescent="0.25">
      <c r="A51" s="85" t="s">
        <v>35</v>
      </c>
      <c r="B51" s="100">
        <v>47</v>
      </c>
      <c r="C51" s="31">
        <v>159</v>
      </c>
      <c r="D51" s="2">
        <v>7</v>
      </c>
      <c r="E51" s="2" t="s">
        <v>6</v>
      </c>
      <c r="F51" s="2">
        <v>1</v>
      </c>
      <c r="G51" s="3">
        <v>11.51</v>
      </c>
      <c r="H51" s="38">
        <f t="shared" si="6"/>
        <v>0.30200214240000001</v>
      </c>
      <c r="I51" s="32">
        <v>42000</v>
      </c>
      <c r="J51" s="81">
        <f t="shared" si="5"/>
        <v>1102.0060800000001</v>
      </c>
      <c r="K51" s="139" t="s">
        <v>183</v>
      </c>
      <c r="L51" s="16"/>
      <c r="M51" s="16"/>
    </row>
    <row r="52" spans="1:13" x14ac:dyDescent="0.25">
      <c r="A52" s="85" t="s">
        <v>35</v>
      </c>
      <c r="B52" s="100">
        <v>48</v>
      </c>
      <c r="C52" s="31">
        <v>159</v>
      </c>
      <c r="D52" s="2">
        <v>8</v>
      </c>
      <c r="E52" s="37" t="s">
        <v>6</v>
      </c>
      <c r="F52" s="2">
        <v>7</v>
      </c>
      <c r="G52" s="3">
        <v>74.760000000000005</v>
      </c>
      <c r="H52" s="38">
        <f t="shared" si="6"/>
        <v>2.2270465728000004</v>
      </c>
      <c r="I52" s="32">
        <v>38000</v>
      </c>
      <c r="J52" s="81">
        <f t="shared" si="5"/>
        <v>1131.9926400000002</v>
      </c>
      <c r="K52" s="138" t="s">
        <v>65</v>
      </c>
      <c r="L52" s="16"/>
      <c r="M52" s="16"/>
    </row>
    <row r="53" spans="1:13" x14ac:dyDescent="0.25">
      <c r="A53" s="85" t="s">
        <v>117</v>
      </c>
      <c r="B53" s="100">
        <v>49</v>
      </c>
      <c r="C53" s="5">
        <v>159</v>
      </c>
      <c r="D53" s="2">
        <v>8</v>
      </c>
      <c r="E53" s="2" t="s">
        <v>6</v>
      </c>
      <c r="F53" s="2">
        <v>1</v>
      </c>
      <c r="G53" s="3">
        <v>7.38</v>
      </c>
      <c r="H53" s="38">
        <f t="shared" si="6"/>
        <v>0.21984488639999999</v>
      </c>
      <c r="I53" s="32">
        <v>45000</v>
      </c>
      <c r="J53" s="81">
        <f t="shared" si="5"/>
        <v>1340.5176000000001</v>
      </c>
      <c r="K53" s="138" t="s">
        <v>101</v>
      </c>
      <c r="L53" s="16"/>
      <c r="M53" s="16"/>
    </row>
    <row r="54" spans="1:13" ht="24.75" x14ac:dyDescent="0.25">
      <c r="A54" s="85" t="s">
        <v>117</v>
      </c>
      <c r="B54" s="100">
        <v>50</v>
      </c>
      <c r="C54" s="5">
        <v>159</v>
      </c>
      <c r="D54" s="2">
        <v>8</v>
      </c>
      <c r="E54" s="2" t="s">
        <v>6</v>
      </c>
      <c r="F54" s="2">
        <v>12</v>
      </c>
      <c r="G54" s="3">
        <v>114.4</v>
      </c>
      <c r="H54" s="38">
        <f t="shared" si="6"/>
        <v>3.4078936320000004</v>
      </c>
      <c r="I54" s="32">
        <v>46000</v>
      </c>
      <c r="J54" s="81">
        <f t="shared" si="5"/>
        <v>1370.3068800000001</v>
      </c>
      <c r="K54" s="146" t="s">
        <v>340</v>
      </c>
      <c r="L54" s="16"/>
      <c r="M54" s="16"/>
    </row>
    <row r="55" spans="1:13" x14ac:dyDescent="0.25">
      <c r="A55" s="85" t="s">
        <v>35</v>
      </c>
      <c r="B55" s="100">
        <v>51</v>
      </c>
      <c r="C55" s="31">
        <v>159</v>
      </c>
      <c r="D55" s="2">
        <v>10</v>
      </c>
      <c r="E55" s="37" t="s">
        <v>11</v>
      </c>
      <c r="F55" s="2">
        <v>2</v>
      </c>
      <c r="G55" s="3">
        <v>19.68</v>
      </c>
      <c r="H55" s="38">
        <f t="shared" si="6"/>
        <v>0.72311011199999997</v>
      </c>
      <c r="I55" s="32">
        <v>30000</v>
      </c>
      <c r="J55" s="81">
        <f t="shared" si="5"/>
        <v>1102.3019999999999</v>
      </c>
      <c r="K55" s="138" t="s">
        <v>66</v>
      </c>
      <c r="L55" s="16"/>
      <c r="M55" s="16"/>
    </row>
    <row r="56" spans="1:13" x14ac:dyDescent="0.25">
      <c r="A56" s="85" t="s">
        <v>35</v>
      </c>
      <c r="B56" s="100">
        <v>52</v>
      </c>
      <c r="C56" s="31">
        <v>159</v>
      </c>
      <c r="D56" s="2">
        <v>12</v>
      </c>
      <c r="E56" s="37" t="s">
        <v>6</v>
      </c>
      <c r="F56" s="2">
        <v>4</v>
      </c>
      <c r="G56" s="3">
        <v>44.91</v>
      </c>
      <c r="H56" s="38">
        <f t="shared" si="6"/>
        <v>1.9535957784</v>
      </c>
      <c r="I56" s="32">
        <v>45000</v>
      </c>
      <c r="J56" s="81">
        <f t="shared" si="5"/>
        <v>1957.5108000000002</v>
      </c>
      <c r="K56" s="138" t="s">
        <v>145</v>
      </c>
      <c r="L56" s="16"/>
      <c r="M56" s="16"/>
    </row>
    <row r="57" spans="1:13" x14ac:dyDescent="0.25">
      <c r="A57" s="30" t="s">
        <v>117</v>
      </c>
      <c r="B57" s="100">
        <v>53</v>
      </c>
      <c r="C57" s="50">
        <v>168</v>
      </c>
      <c r="D57" s="23">
        <v>7</v>
      </c>
      <c r="E57" s="51" t="s">
        <v>6</v>
      </c>
      <c r="F57" s="23">
        <v>3</v>
      </c>
      <c r="G57" s="24">
        <v>33.89</v>
      </c>
      <c r="H57" s="38">
        <f t="shared" si="6"/>
        <v>0.94186477980000005</v>
      </c>
      <c r="I57" s="32">
        <v>40000</v>
      </c>
      <c r="J57" s="81">
        <f t="shared" si="5"/>
        <v>1111.6728000000001</v>
      </c>
      <c r="K57" s="140" t="s">
        <v>221</v>
      </c>
      <c r="L57" s="16"/>
      <c r="M57" s="16"/>
    </row>
    <row r="58" spans="1:13" x14ac:dyDescent="0.25">
      <c r="A58" s="30" t="s">
        <v>117</v>
      </c>
      <c r="B58" s="100">
        <v>54</v>
      </c>
      <c r="C58" s="50">
        <v>168</v>
      </c>
      <c r="D58" s="23">
        <v>8</v>
      </c>
      <c r="E58" s="51" t="s">
        <v>6</v>
      </c>
      <c r="F58" s="23">
        <v>11</v>
      </c>
      <c r="G58" s="24">
        <v>107.67</v>
      </c>
      <c r="H58" s="38">
        <f t="shared" si="6"/>
        <v>3.3985820160000002</v>
      </c>
      <c r="I58" s="32">
        <v>40000</v>
      </c>
      <c r="J58" s="81">
        <f t="shared" si="5"/>
        <v>1262.5920000000001</v>
      </c>
      <c r="K58" s="140" t="s">
        <v>222</v>
      </c>
      <c r="L58" s="16"/>
      <c r="M58" s="16"/>
    </row>
    <row r="59" spans="1:13" x14ac:dyDescent="0.25">
      <c r="A59" s="30" t="s">
        <v>117</v>
      </c>
      <c r="B59" s="100">
        <v>55</v>
      </c>
      <c r="C59" s="50">
        <v>168</v>
      </c>
      <c r="D59" s="23">
        <v>8</v>
      </c>
      <c r="E59" s="51" t="s">
        <v>6</v>
      </c>
      <c r="F59" s="23">
        <v>15</v>
      </c>
      <c r="G59" s="24">
        <v>169.39</v>
      </c>
      <c r="H59" s="38">
        <f t="shared" si="6"/>
        <v>5.3467614719999998</v>
      </c>
      <c r="I59" s="32">
        <v>40000</v>
      </c>
      <c r="J59" s="81">
        <f t="shared" si="5"/>
        <v>1262.5920000000001</v>
      </c>
      <c r="K59" s="140" t="s">
        <v>26</v>
      </c>
      <c r="L59" s="16"/>
      <c r="M59" s="16"/>
    </row>
    <row r="60" spans="1:13" x14ac:dyDescent="0.25">
      <c r="A60" s="30" t="s">
        <v>35</v>
      </c>
      <c r="B60" s="100">
        <v>56</v>
      </c>
      <c r="C60" s="50">
        <v>168</v>
      </c>
      <c r="D60" s="23">
        <v>8</v>
      </c>
      <c r="E60" s="51" t="s">
        <v>60</v>
      </c>
      <c r="F60" s="23">
        <v>8</v>
      </c>
      <c r="G60" s="24">
        <v>72.19</v>
      </c>
      <c r="H60" s="38">
        <f t="shared" si="6"/>
        <v>2.2786629120000002</v>
      </c>
      <c r="I60" s="32">
        <v>45000</v>
      </c>
      <c r="J60" s="81">
        <f t="shared" si="5"/>
        <v>1420.4159999999999</v>
      </c>
      <c r="K60" s="140" t="s">
        <v>63</v>
      </c>
      <c r="L60" s="16"/>
      <c r="M60" s="16"/>
    </row>
    <row r="61" spans="1:13" x14ac:dyDescent="0.25">
      <c r="A61" s="30" t="s">
        <v>117</v>
      </c>
      <c r="B61" s="100">
        <v>57</v>
      </c>
      <c r="C61" s="50">
        <v>168</v>
      </c>
      <c r="D61" s="23">
        <v>9</v>
      </c>
      <c r="E61" s="51" t="s">
        <v>6</v>
      </c>
      <c r="F61" s="23">
        <v>1</v>
      </c>
      <c r="G61" s="24">
        <v>11.62</v>
      </c>
      <c r="H61" s="38">
        <f t="shared" si="6"/>
        <v>0.41005190519999996</v>
      </c>
      <c r="I61" s="32">
        <v>40000</v>
      </c>
      <c r="J61" s="81">
        <f t="shared" si="5"/>
        <v>1411.5384000000001</v>
      </c>
      <c r="K61" s="140" t="s">
        <v>222</v>
      </c>
      <c r="L61" s="16"/>
      <c r="M61" s="16"/>
    </row>
    <row r="62" spans="1:13" ht="36.75" customHeight="1" x14ac:dyDescent="0.25">
      <c r="A62" s="30" t="s">
        <v>83</v>
      </c>
      <c r="B62" s="100">
        <v>58</v>
      </c>
      <c r="C62" s="50">
        <v>168</v>
      </c>
      <c r="D62" s="23">
        <v>10.6</v>
      </c>
      <c r="E62" s="51" t="s">
        <v>6</v>
      </c>
      <c r="F62" s="23">
        <v>72</v>
      </c>
      <c r="G62" s="24">
        <v>813.95</v>
      </c>
      <c r="H62" s="38">
        <f t="shared" si="6"/>
        <v>33.48893935908</v>
      </c>
      <c r="I62" s="97">
        <v>45000</v>
      </c>
      <c r="J62" s="81">
        <f t="shared" si="5"/>
        <v>1851.467868</v>
      </c>
      <c r="K62" s="157" t="s">
        <v>251</v>
      </c>
      <c r="L62" s="16"/>
      <c r="M62" s="16"/>
    </row>
    <row r="63" spans="1:13" x14ac:dyDescent="0.25">
      <c r="A63" s="30" t="s">
        <v>35</v>
      </c>
      <c r="B63" s="100">
        <v>59</v>
      </c>
      <c r="C63" s="50">
        <v>168</v>
      </c>
      <c r="D63" s="23">
        <v>12</v>
      </c>
      <c r="E63" s="51" t="s">
        <v>6</v>
      </c>
      <c r="F63" s="23">
        <v>1</v>
      </c>
      <c r="G63" s="24">
        <v>11.49</v>
      </c>
      <c r="H63" s="38">
        <f t="shared" si="6"/>
        <v>0.53041884480000012</v>
      </c>
      <c r="I63" s="32">
        <v>42000</v>
      </c>
      <c r="J63" s="81">
        <f t="shared" si="5"/>
        <v>1938.8678400000003</v>
      </c>
      <c r="K63" s="140" t="s">
        <v>63</v>
      </c>
      <c r="L63" s="16"/>
      <c r="M63" s="16"/>
    </row>
    <row r="64" spans="1:13" x14ac:dyDescent="0.25">
      <c r="A64" s="30" t="s">
        <v>35</v>
      </c>
      <c r="B64" s="100">
        <v>60</v>
      </c>
      <c r="C64" s="31">
        <v>219</v>
      </c>
      <c r="D64" s="2">
        <v>5</v>
      </c>
      <c r="E64" s="37" t="s">
        <v>9</v>
      </c>
      <c r="F64" s="2">
        <v>1</v>
      </c>
      <c r="G64" s="3">
        <v>3.53</v>
      </c>
      <c r="H64" s="38">
        <f t="shared" si="6"/>
        <v>9.3143286000000006E-2</v>
      </c>
      <c r="I64" s="32">
        <v>22000</v>
      </c>
      <c r="J64" s="81">
        <f t="shared" si="5"/>
        <v>580.49639999999999</v>
      </c>
      <c r="K64" s="138" t="s">
        <v>10</v>
      </c>
      <c r="L64" s="16" t="s">
        <v>261</v>
      </c>
      <c r="M64" s="16"/>
    </row>
    <row r="65" spans="1:13" x14ac:dyDescent="0.25">
      <c r="A65" s="30" t="s">
        <v>35</v>
      </c>
      <c r="B65" s="100">
        <v>61</v>
      </c>
      <c r="C65" s="59">
        <v>219</v>
      </c>
      <c r="D65" s="7">
        <v>5</v>
      </c>
      <c r="E65" s="57" t="s">
        <v>9</v>
      </c>
      <c r="F65" s="7">
        <v>1</v>
      </c>
      <c r="G65" s="10">
        <v>1.51</v>
      </c>
      <c r="H65" s="38">
        <f t="shared" si="6"/>
        <v>3.9843162000000008E-2</v>
      </c>
      <c r="I65" s="33">
        <v>22000</v>
      </c>
      <c r="J65" s="81">
        <f t="shared" si="5"/>
        <v>580.49639999999999</v>
      </c>
      <c r="K65" s="138" t="s">
        <v>7</v>
      </c>
      <c r="L65" s="16"/>
      <c r="M65" s="16"/>
    </row>
    <row r="66" spans="1:13" x14ac:dyDescent="0.25">
      <c r="A66" s="30" t="s">
        <v>117</v>
      </c>
      <c r="B66" s="100">
        <v>62</v>
      </c>
      <c r="C66" s="5">
        <v>219</v>
      </c>
      <c r="D66" s="2">
        <v>6</v>
      </c>
      <c r="E66" s="2" t="s">
        <v>6</v>
      </c>
      <c r="F66" s="2">
        <v>2</v>
      </c>
      <c r="G66" s="3">
        <v>22.92</v>
      </c>
      <c r="H66" s="6">
        <f t="shared" si="6"/>
        <v>0.72233480160000008</v>
      </c>
      <c r="I66" s="32">
        <v>38000</v>
      </c>
      <c r="J66" s="81">
        <f t="shared" si="5"/>
        <v>1197.58824</v>
      </c>
      <c r="K66" s="138" t="s">
        <v>7</v>
      </c>
      <c r="L66" s="16" t="s">
        <v>190</v>
      </c>
      <c r="M66" s="16"/>
    </row>
    <row r="67" spans="1:13" x14ac:dyDescent="0.25">
      <c r="A67" s="30" t="s">
        <v>117</v>
      </c>
      <c r="B67" s="100">
        <v>63</v>
      </c>
      <c r="C67" s="31">
        <v>219</v>
      </c>
      <c r="D67" s="25" t="s">
        <v>27</v>
      </c>
      <c r="E67" s="37" t="s">
        <v>6</v>
      </c>
      <c r="F67" s="2">
        <v>2</v>
      </c>
      <c r="G67" s="3">
        <v>23.14</v>
      </c>
      <c r="H67" s="6">
        <f t="shared" si="6"/>
        <v>0.72926820719999996</v>
      </c>
      <c r="I67" s="32">
        <v>45000</v>
      </c>
      <c r="J67" s="81">
        <f t="shared" si="5"/>
        <v>1418.1966</v>
      </c>
      <c r="K67" s="138" t="s">
        <v>64</v>
      </c>
      <c r="L67" s="16"/>
      <c r="M67" s="16"/>
    </row>
    <row r="68" spans="1:13" x14ac:dyDescent="0.25">
      <c r="A68" s="30" t="s">
        <v>117</v>
      </c>
      <c r="B68" s="100">
        <v>64</v>
      </c>
      <c r="C68" s="31">
        <v>219</v>
      </c>
      <c r="D68" s="25" t="s">
        <v>27</v>
      </c>
      <c r="E68" s="37" t="s">
        <v>6</v>
      </c>
      <c r="F68" s="2">
        <v>2</v>
      </c>
      <c r="G68" s="3">
        <v>22.99</v>
      </c>
      <c r="H68" s="6">
        <f t="shared" si="6"/>
        <v>0.72454088519999993</v>
      </c>
      <c r="I68" s="32">
        <v>38000</v>
      </c>
      <c r="J68" s="81">
        <f t="shared" si="5"/>
        <v>1197.58824</v>
      </c>
      <c r="K68" s="140" t="s">
        <v>28</v>
      </c>
      <c r="L68" s="16"/>
      <c r="M68" s="16"/>
    </row>
    <row r="69" spans="1:13" ht="39.75" customHeight="1" x14ac:dyDescent="0.25">
      <c r="A69" s="53" t="s">
        <v>35</v>
      </c>
      <c r="B69" s="100">
        <v>65</v>
      </c>
      <c r="C69" s="31">
        <v>219</v>
      </c>
      <c r="D69" s="25" t="s">
        <v>27</v>
      </c>
      <c r="E69" s="37" t="s">
        <v>9</v>
      </c>
      <c r="F69" s="2">
        <v>11</v>
      </c>
      <c r="G69" s="3">
        <v>110.72</v>
      </c>
      <c r="H69" s="6">
        <f t="shared" si="6"/>
        <v>3.4893939455999998</v>
      </c>
      <c r="I69" s="32">
        <v>28000</v>
      </c>
      <c r="J69" s="81">
        <f t="shared" si="5"/>
        <v>882.43344000000002</v>
      </c>
      <c r="K69" s="139" t="s">
        <v>32</v>
      </c>
      <c r="L69" s="16"/>
      <c r="M69" s="16"/>
    </row>
    <row r="70" spans="1:13" ht="24" x14ac:dyDescent="0.25">
      <c r="A70" s="85" t="s">
        <v>35</v>
      </c>
      <c r="B70" s="100">
        <v>66</v>
      </c>
      <c r="C70" s="31">
        <v>219</v>
      </c>
      <c r="D70" s="25" t="s">
        <v>27</v>
      </c>
      <c r="E70" s="37" t="s">
        <v>60</v>
      </c>
      <c r="F70" s="2">
        <v>30</v>
      </c>
      <c r="G70" s="3">
        <v>338.73</v>
      </c>
      <c r="H70" s="18">
        <f t="shared" si="6"/>
        <v>10.675238540400002</v>
      </c>
      <c r="I70" s="32">
        <v>42500</v>
      </c>
      <c r="J70" s="81">
        <f t="shared" si="5"/>
        <v>1339.4078999999999</v>
      </c>
      <c r="K70" s="139" t="s">
        <v>294</v>
      </c>
      <c r="L70" s="16"/>
      <c r="M70" s="16"/>
    </row>
    <row r="71" spans="1:13" ht="24" x14ac:dyDescent="0.25">
      <c r="A71" s="85" t="s">
        <v>35</v>
      </c>
      <c r="B71" s="100">
        <v>67</v>
      </c>
      <c r="C71" s="31">
        <v>219</v>
      </c>
      <c r="D71" s="25" t="s">
        <v>27</v>
      </c>
      <c r="E71" s="37" t="s">
        <v>9</v>
      </c>
      <c r="F71" s="2">
        <v>1</v>
      </c>
      <c r="G71" s="3">
        <v>9.34</v>
      </c>
      <c r="H71" s="18">
        <f t="shared" si="6"/>
        <v>0.29435458319999996</v>
      </c>
      <c r="I71" s="32">
        <v>28000</v>
      </c>
      <c r="J71" s="81">
        <f t="shared" si="5"/>
        <v>882.43344000000002</v>
      </c>
      <c r="K71" s="139" t="s">
        <v>67</v>
      </c>
      <c r="L71" s="16"/>
      <c r="M71" s="16"/>
    </row>
    <row r="72" spans="1:13" x14ac:dyDescent="0.25">
      <c r="A72" s="85" t="s">
        <v>35</v>
      </c>
      <c r="B72" s="100">
        <v>68</v>
      </c>
      <c r="C72" s="31">
        <v>219</v>
      </c>
      <c r="D72" s="25" t="s">
        <v>27</v>
      </c>
      <c r="E72" s="37" t="s">
        <v>6</v>
      </c>
      <c r="F72" s="2">
        <v>9</v>
      </c>
      <c r="G72" s="3">
        <v>99.23</v>
      </c>
      <c r="H72" s="18">
        <f t="shared" si="6"/>
        <v>3.1272810804</v>
      </c>
      <c r="I72" s="32">
        <v>40000</v>
      </c>
      <c r="J72" s="81">
        <f t="shared" ref="J72:J73" si="7">(C72-D72)*D72*0.02466*I72/1000</f>
        <v>1260.6191999999999</v>
      </c>
      <c r="K72" s="142" t="s">
        <v>204</v>
      </c>
      <c r="L72" s="16"/>
      <c r="M72" s="16"/>
    </row>
    <row r="73" spans="1:13" x14ac:dyDescent="0.25">
      <c r="A73" s="85" t="s">
        <v>35</v>
      </c>
      <c r="B73" s="100">
        <v>69</v>
      </c>
      <c r="C73" s="31">
        <v>219</v>
      </c>
      <c r="D73" s="25" t="s">
        <v>27</v>
      </c>
      <c r="E73" s="37" t="s">
        <v>6</v>
      </c>
      <c r="F73" s="2">
        <v>1</v>
      </c>
      <c r="G73" s="3">
        <v>11.15</v>
      </c>
      <c r="H73" s="18">
        <f t="shared" si="6"/>
        <v>0.35139760200000003</v>
      </c>
      <c r="I73" s="32">
        <v>27000</v>
      </c>
      <c r="J73" s="81">
        <f t="shared" si="7"/>
        <v>850.91795999999999</v>
      </c>
      <c r="K73" s="142" t="s">
        <v>269</v>
      </c>
      <c r="L73" s="16"/>
      <c r="M73" s="16"/>
    </row>
    <row r="74" spans="1:13" ht="24" x14ac:dyDescent="0.25">
      <c r="A74" s="85" t="s">
        <v>35</v>
      </c>
      <c r="B74" s="100">
        <v>70</v>
      </c>
      <c r="C74" s="31">
        <v>219</v>
      </c>
      <c r="D74" s="25" t="s">
        <v>27</v>
      </c>
      <c r="E74" s="37" t="s">
        <v>9</v>
      </c>
      <c r="F74" s="2">
        <v>14</v>
      </c>
      <c r="G74" s="3">
        <v>158.72999999999999</v>
      </c>
      <c r="H74" s="6">
        <f t="shared" si="6"/>
        <v>5.0024521404</v>
      </c>
      <c r="I74" s="32">
        <v>28000</v>
      </c>
      <c r="J74" s="81">
        <f t="shared" ref="J74:J105" si="8">(C74-D74)*D74*0.02466*I74/1000</f>
        <v>882.43344000000002</v>
      </c>
      <c r="K74" s="139" t="s">
        <v>76</v>
      </c>
      <c r="L74" s="16"/>
      <c r="M74" s="16"/>
    </row>
    <row r="75" spans="1:13" ht="24.75" x14ac:dyDescent="0.25">
      <c r="A75" s="85" t="s">
        <v>35</v>
      </c>
      <c r="B75" s="100">
        <v>71</v>
      </c>
      <c r="C75" s="31">
        <v>219</v>
      </c>
      <c r="D75" s="25">
        <v>6</v>
      </c>
      <c r="E75" s="37" t="s">
        <v>9</v>
      </c>
      <c r="F75" s="2">
        <v>3</v>
      </c>
      <c r="G75" s="3">
        <v>32.11</v>
      </c>
      <c r="H75" s="6">
        <f t="shared" si="6"/>
        <v>1.0119620628000001</v>
      </c>
      <c r="I75" s="32">
        <v>28000</v>
      </c>
      <c r="J75" s="81">
        <f t="shared" si="8"/>
        <v>882.43344000000002</v>
      </c>
      <c r="K75" s="143" t="s">
        <v>93</v>
      </c>
      <c r="L75" s="16"/>
      <c r="M75" s="16"/>
    </row>
    <row r="76" spans="1:13" x14ac:dyDescent="0.25">
      <c r="A76" s="85" t="s">
        <v>35</v>
      </c>
      <c r="B76" s="100">
        <v>72</v>
      </c>
      <c r="C76" s="31">
        <v>219</v>
      </c>
      <c r="D76" s="25">
        <v>6</v>
      </c>
      <c r="E76" s="37" t="s">
        <v>60</v>
      </c>
      <c r="F76" s="2">
        <v>12</v>
      </c>
      <c r="G76" s="3">
        <v>139.31</v>
      </c>
      <c r="H76" s="6">
        <f t="shared" si="6"/>
        <v>4.3904215188000002</v>
      </c>
      <c r="I76" s="32">
        <v>38000</v>
      </c>
      <c r="J76" s="81">
        <f t="shared" si="8"/>
        <v>1197.58824</v>
      </c>
      <c r="K76" s="142" t="s">
        <v>103</v>
      </c>
      <c r="L76" s="16"/>
      <c r="M76" s="16"/>
    </row>
    <row r="77" spans="1:13" x14ac:dyDescent="0.25">
      <c r="A77" s="85" t="s">
        <v>117</v>
      </c>
      <c r="B77" s="100">
        <v>73</v>
      </c>
      <c r="C77" s="31">
        <v>219</v>
      </c>
      <c r="D77" s="25">
        <v>6</v>
      </c>
      <c r="E77" s="37" t="s">
        <v>6</v>
      </c>
      <c r="F77" s="2">
        <v>1</v>
      </c>
      <c r="G77" s="3">
        <v>8.8699999999999992</v>
      </c>
      <c r="H77" s="6">
        <f t="shared" si="6"/>
        <v>0.27954230759999998</v>
      </c>
      <c r="I77" s="32">
        <v>45000</v>
      </c>
      <c r="J77" s="81">
        <f t="shared" si="8"/>
        <v>1418.1966</v>
      </c>
      <c r="K77" s="142" t="s">
        <v>109</v>
      </c>
      <c r="L77" s="16"/>
      <c r="M77" s="16"/>
    </row>
    <row r="78" spans="1:13" x14ac:dyDescent="0.25">
      <c r="A78" s="85" t="s">
        <v>35</v>
      </c>
      <c r="B78" s="100">
        <v>74</v>
      </c>
      <c r="C78" s="31">
        <v>219</v>
      </c>
      <c r="D78" s="25">
        <v>6</v>
      </c>
      <c r="E78" s="37" t="s">
        <v>6</v>
      </c>
      <c r="F78" s="2">
        <v>1</v>
      </c>
      <c r="G78" s="3">
        <v>9.85</v>
      </c>
      <c r="H78" s="6">
        <f t="shared" si="6"/>
        <v>0.31042747800000003</v>
      </c>
      <c r="I78" s="32">
        <v>38000</v>
      </c>
      <c r="J78" s="81">
        <f t="shared" si="8"/>
        <v>1197.58824</v>
      </c>
      <c r="K78" s="142" t="s">
        <v>7</v>
      </c>
      <c r="L78" s="16"/>
      <c r="M78" s="16"/>
    </row>
    <row r="79" spans="1:13" x14ac:dyDescent="0.25">
      <c r="A79" s="91" t="s">
        <v>83</v>
      </c>
      <c r="B79" s="100">
        <v>75</v>
      </c>
      <c r="C79" s="5">
        <v>219</v>
      </c>
      <c r="D79" s="2">
        <v>6</v>
      </c>
      <c r="E79" s="2" t="s">
        <v>6</v>
      </c>
      <c r="F79" s="2">
        <v>4</v>
      </c>
      <c r="G79" s="3">
        <v>46.54</v>
      </c>
      <c r="H79" s="38">
        <f t="shared" si="6"/>
        <v>1.4667304392</v>
      </c>
      <c r="I79" s="32">
        <v>35000</v>
      </c>
      <c r="J79" s="81">
        <f t="shared" si="8"/>
        <v>1103.0418</v>
      </c>
      <c r="K79" s="138" t="s">
        <v>10</v>
      </c>
      <c r="L79" s="16"/>
      <c r="M79" s="16"/>
    </row>
    <row r="80" spans="1:13" x14ac:dyDescent="0.25">
      <c r="A80" s="30" t="s">
        <v>117</v>
      </c>
      <c r="B80" s="100">
        <v>76</v>
      </c>
      <c r="C80" s="31">
        <v>219</v>
      </c>
      <c r="D80" s="94">
        <v>7</v>
      </c>
      <c r="E80" s="37" t="s">
        <v>6</v>
      </c>
      <c r="F80" s="2">
        <v>2</v>
      </c>
      <c r="G80" s="3">
        <v>20.98</v>
      </c>
      <c r="H80" s="6">
        <f t="shared" si="6"/>
        <v>0.7677723312000001</v>
      </c>
      <c r="I80" s="32">
        <v>45000</v>
      </c>
      <c r="J80" s="81">
        <f t="shared" si="8"/>
        <v>1646.7948000000001</v>
      </c>
      <c r="K80" s="140" t="s">
        <v>223</v>
      </c>
      <c r="L80" s="16"/>
      <c r="M80" s="16"/>
    </row>
    <row r="81" spans="1:13" x14ac:dyDescent="0.25">
      <c r="A81" s="30" t="s">
        <v>35</v>
      </c>
      <c r="B81" s="100">
        <v>77</v>
      </c>
      <c r="C81" s="31">
        <v>219</v>
      </c>
      <c r="D81" s="2">
        <v>7</v>
      </c>
      <c r="E81" s="37" t="s">
        <v>6</v>
      </c>
      <c r="F81" s="2">
        <v>1</v>
      </c>
      <c r="G81" s="3">
        <v>11.78</v>
      </c>
      <c r="H81" s="38">
        <f t="shared" si="6"/>
        <v>0.43109428319999998</v>
      </c>
      <c r="I81" s="32">
        <v>35000</v>
      </c>
      <c r="J81" s="81">
        <f t="shared" si="8"/>
        <v>1280.8404</v>
      </c>
      <c r="K81" s="138"/>
      <c r="L81" s="16"/>
      <c r="M81" s="16"/>
    </row>
    <row r="82" spans="1:13" x14ac:dyDescent="0.25">
      <c r="A82" s="30" t="s">
        <v>35</v>
      </c>
      <c r="B82" s="100">
        <v>78</v>
      </c>
      <c r="C82" s="31">
        <v>219</v>
      </c>
      <c r="D82" s="2">
        <v>7</v>
      </c>
      <c r="E82" s="37" t="s">
        <v>9</v>
      </c>
      <c r="F82" s="2">
        <v>1</v>
      </c>
      <c r="G82" s="3">
        <v>5.0999999999999996</v>
      </c>
      <c r="H82" s="38">
        <f t="shared" si="6"/>
        <v>0.18663674399999999</v>
      </c>
      <c r="I82" s="32">
        <v>22000</v>
      </c>
      <c r="J82" s="81">
        <f t="shared" si="8"/>
        <v>805.09968000000003</v>
      </c>
      <c r="K82" s="138"/>
      <c r="L82" s="16"/>
      <c r="M82" s="16"/>
    </row>
    <row r="83" spans="1:13" ht="48" x14ac:dyDescent="0.25">
      <c r="A83" s="30" t="s">
        <v>35</v>
      </c>
      <c r="B83" s="100">
        <v>79</v>
      </c>
      <c r="C83" s="5">
        <v>219</v>
      </c>
      <c r="D83" s="94">
        <v>7</v>
      </c>
      <c r="E83" s="2" t="s">
        <v>13</v>
      </c>
      <c r="F83" s="2">
        <v>2</v>
      </c>
      <c r="G83" s="3">
        <v>21.22999999999999</v>
      </c>
      <c r="H83" s="38">
        <f t="shared" si="6"/>
        <v>0.77692119119999969</v>
      </c>
      <c r="I83" s="32">
        <v>28000</v>
      </c>
      <c r="J83" s="81">
        <f t="shared" si="8"/>
        <v>1024.6723200000001</v>
      </c>
      <c r="K83" s="139" t="s">
        <v>32</v>
      </c>
      <c r="L83" s="16"/>
      <c r="M83" s="16"/>
    </row>
    <row r="84" spans="1:13" x14ac:dyDescent="0.25">
      <c r="A84" s="85" t="s">
        <v>35</v>
      </c>
      <c r="B84" s="100">
        <v>80</v>
      </c>
      <c r="C84" s="5">
        <v>219</v>
      </c>
      <c r="D84" s="94">
        <v>6</v>
      </c>
      <c r="E84" s="2" t="s">
        <v>9</v>
      </c>
      <c r="F84" s="2">
        <v>12</v>
      </c>
      <c r="G84" s="3">
        <v>118.53</v>
      </c>
      <c r="H84" s="179">
        <v>3.7349999999999999</v>
      </c>
      <c r="I84" s="32">
        <v>28000</v>
      </c>
      <c r="J84" s="81">
        <f t="shared" si="8"/>
        <v>882.43344000000002</v>
      </c>
      <c r="K84" s="144" t="s">
        <v>327</v>
      </c>
      <c r="L84" s="16"/>
      <c r="M84" s="16"/>
    </row>
    <row r="85" spans="1:13" x14ac:dyDescent="0.25">
      <c r="A85" s="85" t="s">
        <v>35</v>
      </c>
      <c r="B85" s="100">
        <v>81</v>
      </c>
      <c r="C85" s="31">
        <v>219</v>
      </c>
      <c r="D85" s="94">
        <v>7</v>
      </c>
      <c r="E85" s="37" t="s">
        <v>9</v>
      </c>
      <c r="F85" s="2">
        <v>1</v>
      </c>
      <c r="G85" s="3">
        <v>7.62</v>
      </c>
      <c r="H85" s="18">
        <f t="shared" ref="H85:H106" si="9">((C85-D85)*D85*0.02466)*G85/1000</f>
        <v>0.27885725280000001</v>
      </c>
      <c r="I85" s="32">
        <v>30000</v>
      </c>
      <c r="J85" s="81">
        <f t="shared" si="8"/>
        <v>1097.8632000000002</v>
      </c>
      <c r="K85" s="145" t="s">
        <v>63</v>
      </c>
      <c r="L85" s="16"/>
      <c r="M85" s="16"/>
    </row>
    <row r="86" spans="1:13" ht="35.25" customHeight="1" x14ac:dyDescent="0.25">
      <c r="A86" s="85" t="s">
        <v>22</v>
      </c>
      <c r="B86" s="100">
        <v>82</v>
      </c>
      <c r="C86" s="31">
        <v>219</v>
      </c>
      <c r="D86" s="25">
        <v>7</v>
      </c>
      <c r="E86" s="37" t="s">
        <v>60</v>
      </c>
      <c r="F86" s="2">
        <v>145</v>
      </c>
      <c r="G86" s="3">
        <v>1656.44</v>
      </c>
      <c r="H86" s="18">
        <f t="shared" si="9"/>
        <v>60.61815063360001</v>
      </c>
      <c r="I86" s="32">
        <v>45000</v>
      </c>
      <c r="J86" s="81">
        <f t="shared" si="8"/>
        <v>1646.7948000000001</v>
      </c>
      <c r="K86" s="145" t="s">
        <v>85</v>
      </c>
      <c r="L86" s="16"/>
      <c r="M86" s="16"/>
    </row>
    <row r="87" spans="1:13" ht="20.25" customHeight="1" x14ac:dyDescent="0.25">
      <c r="A87" s="85" t="s">
        <v>35</v>
      </c>
      <c r="B87" s="100">
        <v>83</v>
      </c>
      <c r="C87" s="31">
        <v>219</v>
      </c>
      <c r="D87" s="25">
        <v>7</v>
      </c>
      <c r="E87" s="37" t="s">
        <v>6</v>
      </c>
      <c r="F87" s="2">
        <v>3</v>
      </c>
      <c r="G87" s="3">
        <v>34.26</v>
      </c>
      <c r="H87" s="18">
        <f t="shared" si="9"/>
        <v>1.2537597744</v>
      </c>
      <c r="I87" s="32">
        <v>45000</v>
      </c>
      <c r="J87" s="81">
        <f t="shared" si="8"/>
        <v>1646.7948000000001</v>
      </c>
      <c r="K87" s="145" t="s">
        <v>145</v>
      </c>
      <c r="L87" s="16"/>
      <c r="M87" s="16"/>
    </row>
    <row r="88" spans="1:13" ht="20.25" customHeight="1" x14ac:dyDescent="0.25">
      <c r="A88" s="85" t="s">
        <v>35</v>
      </c>
      <c r="B88" s="100">
        <v>84</v>
      </c>
      <c r="C88" s="31">
        <v>219</v>
      </c>
      <c r="D88" s="25">
        <v>7</v>
      </c>
      <c r="E88" s="37" t="s">
        <v>6</v>
      </c>
      <c r="F88" s="2">
        <v>2</v>
      </c>
      <c r="G88" s="3">
        <v>20.93</v>
      </c>
      <c r="H88" s="18">
        <f t="shared" si="9"/>
        <v>0.76594255920000009</v>
      </c>
      <c r="I88" s="32">
        <v>45000</v>
      </c>
      <c r="J88" s="81">
        <f t="shared" si="8"/>
        <v>1646.7948000000001</v>
      </c>
      <c r="K88" s="145" t="s">
        <v>145</v>
      </c>
      <c r="L88" s="16"/>
      <c r="M88" s="16"/>
    </row>
    <row r="89" spans="1:13" ht="24" customHeight="1" x14ac:dyDescent="0.25">
      <c r="A89" s="85" t="s">
        <v>35</v>
      </c>
      <c r="B89" s="100">
        <v>85</v>
      </c>
      <c r="C89" s="31">
        <v>219</v>
      </c>
      <c r="D89" s="25">
        <v>7</v>
      </c>
      <c r="E89" s="37" t="s">
        <v>6</v>
      </c>
      <c r="F89" s="2">
        <v>1</v>
      </c>
      <c r="G89" s="3">
        <v>11.43</v>
      </c>
      <c r="H89" s="18">
        <f t="shared" si="9"/>
        <v>0.41828587919999999</v>
      </c>
      <c r="I89" s="32">
        <v>38000</v>
      </c>
      <c r="J89" s="81">
        <f t="shared" si="8"/>
        <v>1390.6267200000002</v>
      </c>
      <c r="K89" s="144" t="s">
        <v>295</v>
      </c>
      <c r="L89" s="16"/>
      <c r="M89" s="16"/>
    </row>
    <row r="90" spans="1:13" ht="24" customHeight="1" x14ac:dyDescent="0.25">
      <c r="A90" s="85" t="s">
        <v>35</v>
      </c>
      <c r="B90" s="100">
        <v>86</v>
      </c>
      <c r="C90" s="31">
        <v>219</v>
      </c>
      <c r="D90" s="25" t="s">
        <v>275</v>
      </c>
      <c r="E90" s="37" t="s">
        <v>6</v>
      </c>
      <c r="F90" s="2">
        <v>5</v>
      </c>
      <c r="G90" s="3">
        <v>57.03</v>
      </c>
      <c r="H90" s="18">
        <f t="shared" si="9"/>
        <v>2.2308382327500005</v>
      </c>
      <c r="I90" s="32">
        <v>38000</v>
      </c>
      <c r="J90" s="81">
        <f t="shared" si="8"/>
        <v>1486.4431500000001</v>
      </c>
      <c r="K90" s="144" t="s">
        <v>62</v>
      </c>
      <c r="L90" s="16"/>
      <c r="M90" s="16"/>
    </row>
    <row r="91" spans="1:13" x14ac:dyDescent="0.25">
      <c r="A91" s="30" t="s">
        <v>35</v>
      </c>
      <c r="B91" s="100">
        <v>87</v>
      </c>
      <c r="C91" s="31">
        <v>219</v>
      </c>
      <c r="D91" s="2">
        <v>8</v>
      </c>
      <c r="E91" s="37" t="s">
        <v>9</v>
      </c>
      <c r="F91" s="2">
        <v>1</v>
      </c>
      <c r="G91" s="3">
        <v>5</v>
      </c>
      <c r="H91" s="38">
        <f t="shared" si="9"/>
        <v>0.20813040000000002</v>
      </c>
      <c r="I91" s="32">
        <v>22000</v>
      </c>
      <c r="J91" s="81">
        <f t="shared" si="8"/>
        <v>915.77376000000004</v>
      </c>
      <c r="K91" s="138" t="s">
        <v>63</v>
      </c>
      <c r="L91" s="16"/>
      <c r="M91" s="16"/>
    </row>
    <row r="92" spans="1:13" x14ac:dyDescent="0.25">
      <c r="A92" s="30" t="s">
        <v>35</v>
      </c>
      <c r="B92" s="100">
        <v>88</v>
      </c>
      <c r="C92" s="31">
        <v>219</v>
      </c>
      <c r="D92" s="2">
        <v>8</v>
      </c>
      <c r="E92" s="37" t="s">
        <v>25</v>
      </c>
      <c r="F92" s="2">
        <v>1</v>
      </c>
      <c r="G92" s="3">
        <v>7.8</v>
      </c>
      <c r="H92" s="38">
        <f t="shared" si="9"/>
        <v>0.324683424</v>
      </c>
      <c r="I92" s="32">
        <v>35000</v>
      </c>
      <c r="J92" s="81">
        <f t="shared" si="8"/>
        <v>1456.9128000000001</v>
      </c>
      <c r="K92" s="138" t="s">
        <v>63</v>
      </c>
      <c r="L92" s="16"/>
      <c r="M92" s="16"/>
    </row>
    <row r="93" spans="1:13" x14ac:dyDescent="0.25">
      <c r="A93" s="30" t="s">
        <v>35</v>
      </c>
      <c r="B93" s="100">
        <v>89</v>
      </c>
      <c r="C93" s="31">
        <v>219</v>
      </c>
      <c r="D93" s="2">
        <v>8</v>
      </c>
      <c r="E93" s="37" t="s">
        <v>9</v>
      </c>
      <c r="F93" s="2">
        <v>1</v>
      </c>
      <c r="G93" s="3">
        <v>6.6</v>
      </c>
      <c r="H93" s="38">
        <f t="shared" si="9"/>
        <v>0.27473212799999996</v>
      </c>
      <c r="I93" s="32">
        <v>28000</v>
      </c>
      <c r="J93" s="81">
        <f t="shared" si="8"/>
        <v>1165.53024</v>
      </c>
      <c r="K93" s="138" t="s">
        <v>32</v>
      </c>
      <c r="L93" s="16"/>
      <c r="M93" s="16"/>
    </row>
    <row r="94" spans="1:13" x14ac:dyDescent="0.25">
      <c r="A94" s="30" t="s">
        <v>117</v>
      </c>
      <c r="B94" s="100">
        <v>90</v>
      </c>
      <c r="C94" s="5">
        <v>219</v>
      </c>
      <c r="D94" s="2">
        <v>8</v>
      </c>
      <c r="E94" s="2" t="s">
        <v>6</v>
      </c>
      <c r="F94" s="2">
        <v>1</v>
      </c>
      <c r="G94" s="3">
        <v>7.65</v>
      </c>
      <c r="H94" s="6">
        <f t="shared" si="9"/>
        <v>0.31843951200000004</v>
      </c>
      <c r="I94" s="32">
        <v>38000</v>
      </c>
      <c r="J94" s="81">
        <f t="shared" si="8"/>
        <v>1581.7910400000001</v>
      </c>
      <c r="K94" s="138" t="s">
        <v>63</v>
      </c>
      <c r="L94" s="16"/>
      <c r="M94" s="16"/>
    </row>
    <row r="95" spans="1:13" x14ac:dyDescent="0.25">
      <c r="A95" s="85" t="s">
        <v>35</v>
      </c>
      <c r="B95" s="100">
        <v>91</v>
      </c>
      <c r="C95" s="31">
        <v>219</v>
      </c>
      <c r="D95" s="2">
        <v>8</v>
      </c>
      <c r="E95" s="37"/>
      <c r="F95" s="47">
        <v>20</v>
      </c>
      <c r="G95" s="49">
        <v>232.18</v>
      </c>
      <c r="H95" s="18">
        <f t="shared" si="9"/>
        <v>9.6647432544000011</v>
      </c>
      <c r="I95" s="32">
        <v>40000</v>
      </c>
      <c r="J95" s="81">
        <f t="shared" si="8"/>
        <v>1665.0432000000003</v>
      </c>
      <c r="K95" s="140" t="s">
        <v>33</v>
      </c>
      <c r="L95" s="71"/>
      <c r="M95" s="16"/>
    </row>
    <row r="96" spans="1:13" x14ac:dyDescent="0.25">
      <c r="A96" s="85" t="s">
        <v>35</v>
      </c>
      <c r="B96" s="100">
        <v>92</v>
      </c>
      <c r="C96" s="31">
        <v>219</v>
      </c>
      <c r="D96" s="2">
        <v>8</v>
      </c>
      <c r="E96" s="37" t="s">
        <v>60</v>
      </c>
      <c r="F96" s="47">
        <v>4</v>
      </c>
      <c r="G96" s="49">
        <v>41.77</v>
      </c>
      <c r="H96" s="18">
        <f t="shared" si="9"/>
        <v>1.7387213616000001</v>
      </c>
      <c r="I96" s="32">
        <v>51000</v>
      </c>
      <c r="J96" s="81">
        <f t="shared" si="8"/>
        <v>2122.9300800000001</v>
      </c>
      <c r="K96" s="140" t="s">
        <v>296</v>
      </c>
      <c r="L96" s="71"/>
      <c r="M96" s="16"/>
    </row>
    <row r="97" spans="1:13" ht="31.5" customHeight="1" x14ac:dyDescent="0.25">
      <c r="A97" s="85" t="s">
        <v>35</v>
      </c>
      <c r="B97" s="100">
        <v>93</v>
      </c>
      <c r="C97" s="5">
        <v>219</v>
      </c>
      <c r="D97" s="2">
        <v>8</v>
      </c>
      <c r="E97" s="2" t="s">
        <v>6</v>
      </c>
      <c r="F97" s="2">
        <v>24</v>
      </c>
      <c r="G97" s="3">
        <v>259.39</v>
      </c>
      <c r="H97" s="18">
        <f t="shared" si="9"/>
        <v>10.797388891200001</v>
      </c>
      <c r="I97" s="32">
        <v>45000</v>
      </c>
      <c r="J97" s="81">
        <f t="shared" si="8"/>
        <v>1873.1736000000001</v>
      </c>
      <c r="K97" s="138" t="s">
        <v>205</v>
      </c>
      <c r="L97" s="71"/>
      <c r="M97" s="16"/>
    </row>
    <row r="98" spans="1:13" ht="36" x14ac:dyDescent="0.25">
      <c r="A98" s="85" t="s">
        <v>35</v>
      </c>
      <c r="B98" s="100">
        <v>94</v>
      </c>
      <c r="C98" s="5">
        <v>219</v>
      </c>
      <c r="D98" s="2">
        <v>8</v>
      </c>
      <c r="E98" s="2" t="s">
        <v>9</v>
      </c>
      <c r="F98" s="2">
        <v>1</v>
      </c>
      <c r="G98" s="3">
        <v>11.16</v>
      </c>
      <c r="H98" s="18">
        <f t="shared" si="9"/>
        <v>0.46454705280000003</v>
      </c>
      <c r="I98" s="32">
        <v>30000</v>
      </c>
      <c r="J98" s="81">
        <f t="shared" si="8"/>
        <v>1248.7824000000001</v>
      </c>
      <c r="K98" s="139" t="s">
        <v>75</v>
      </c>
      <c r="L98" s="71"/>
      <c r="M98" s="16"/>
    </row>
    <row r="99" spans="1:13" ht="24" x14ac:dyDescent="0.25">
      <c r="A99" s="85" t="s">
        <v>117</v>
      </c>
      <c r="B99" s="100">
        <v>95</v>
      </c>
      <c r="C99" s="5">
        <v>219</v>
      </c>
      <c r="D99" s="2">
        <v>8</v>
      </c>
      <c r="E99" s="2" t="s">
        <v>6</v>
      </c>
      <c r="F99" s="2">
        <v>1</v>
      </c>
      <c r="G99" s="3">
        <v>8.5299999999999994</v>
      </c>
      <c r="H99" s="18">
        <f t="shared" si="9"/>
        <v>0.35507046240000001</v>
      </c>
      <c r="I99" s="32">
        <v>42000</v>
      </c>
      <c r="J99" s="81">
        <f t="shared" si="8"/>
        <v>1748.2953600000001</v>
      </c>
      <c r="K99" s="139" t="s">
        <v>102</v>
      </c>
      <c r="L99" s="71"/>
      <c r="M99" s="16"/>
    </row>
    <row r="100" spans="1:13" x14ac:dyDescent="0.25">
      <c r="A100" s="85" t="s">
        <v>35</v>
      </c>
      <c r="B100" s="100">
        <v>96</v>
      </c>
      <c r="C100" s="5">
        <v>219</v>
      </c>
      <c r="D100" s="2">
        <v>8</v>
      </c>
      <c r="E100" s="2" t="s">
        <v>6</v>
      </c>
      <c r="F100" s="2">
        <v>1</v>
      </c>
      <c r="G100" s="3">
        <v>10.72</v>
      </c>
      <c r="H100" s="18">
        <f t="shared" si="9"/>
        <v>0.44623157760000004</v>
      </c>
      <c r="I100" s="32">
        <v>45000</v>
      </c>
      <c r="J100" s="81">
        <f t="shared" si="8"/>
        <v>1873.1736000000001</v>
      </c>
      <c r="K100" s="138" t="s">
        <v>63</v>
      </c>
      <c r="L100" s="71"/>
      <c r="M100" s="16"/>
    </row>
    <row r="101" spans="1:13" x14ac:dyDescent="0.25">
      <c r="A101" s="85" t="s">
        <v>35</v>
      </c>
      <c r="B101" s="100">
        <v>97</v>
      </c>
      <c r="C101" s="5">
        <v>219</v>
      </c>
      <c r="D101" s="2">
        <v>8</v>
      </c>
      <c r="E101" s="2" t="s">
        <v>6</v>
      </c>
      <c r="F101" s="2">
        <v>24</v>
      </c>
      <c r="G101" s="3">
        <v>262.33999999999997</v>
      </c>
      <c r="H101" s="18">
        <f t="shared" si="9"/>
        <v>10.920185827199999</v>
      </c>
      <c r="I101" s="32">
        <v>45000</v>
      </c>
      <c r="J101" s="81">
        <f t="shared" si="8"/>
        <v>1873.1736000000001</v>
      </c>
      <c r="K101" s="138" t="s">
        <v>206</v>
      </c>
      <c r="L101" s="71"/>
      <c r="M101" s="16"/>
    </row>
    <row r="102" spans="1:13" x14ac:dyDescent="0.25">
      <c r="A102" s="85" t="s">
        <v>35</v>
      </c>
      <c r="B102" s="100">
        <v>98</v>
      </c>
      <c r="C102" s="5">
        <v>219</v>
      </c>
      <c r="D102" s="2">
        <v>8</v>
      </c>
      <c r="E102" s="2" t="s">
        <v>6</v>
      </c>
      <c r="F102" s="2">
        <v>1</v>
      </c>
      <c r="G102" s="3">
        <v>11.43</v>
      </c>
      <c r="H102" s="18">
        <f t="shared" si="9"/>
        <v>0.47578609440000003</v>
      </c>
      <c r="I102" s="32">
        <v>42000</v>
      </c>
      <c r="J102" s="81">
        <f t="shared" si="8"/>
        <v>1748.2953600000001</v>
      </c>
      <c r="K102" s="138" t="s">
        <v>63</v>
      </c>
      <c r="L102" s="71"/>
      <c r="M102" s="16"/>
    </row>
    <row r="103" spans="1:13" ht="24" x14ac:dyDescent="0.25">
      <c r="A103" s="85" t="s">
        <v>117</v>
      </c>
      <c r="B103" s="100">
        <v>99</v>
      </c>
      <c r="C103" s="5">
        <v>219</v>
      </c>
      <c r="D103" s="2">
        <v>8</v>
      </c>
      <c r="E103" s="2" t="s">
        <v>6</v>
      </c>
      <c r="F103" s="2">
        <v>1</v>
      </c>
      <c r="G103" s="3">
        <v>11.86</v>
      </c>
      <c r="H103" s="18">
        <f t="shared" si="9"/>
        <v>0.4936853088</v>
      </c>
      <c r="I103" s="32">
        <v>45000</v>
      </c>
      <c r="J103" s="81">
        <f t="shared" si="8"/>
        <v>1873.1736000000001</v>
      </c>
      <c r="K103" s="139" t="s">
        <v>112</v>
      </c>
      <c r="L103" s="71"/>
      <c r="M103" s="16"/>
    </row>
    <row r="104" spans="1:13" ht="25.5" customHeight="1" x14ac:dyDescent="0.25">
      <c r="A104" s="85" t="s">
        <v>22</v>
      </c>
      <c r="B104" s="100">
        <v>100</v>
      </c>
      <c r="C104" s="5">
        <v>219</v>
      </c>
      <c r="D104" s="2">
        <v>8</v>
      </c>
      <c r="E104" s="2" t="s">
        <v>6</v>
      </c>
      <c r="F104" s="2">
        <v>2</v>
      </c>
      <c r="G104" s="3">
        <v>23.02</v>
      </c>
      <c r="H104" s="18">
        <f t="shared" si="9"/>
        <v>0.95823236160000003</v>
      </c>
      <c r="I104" s="32">
        <v>38000</v>
      </c>
      <c r="J104" s="81">
        <f t="shared" si="8"/>
        <v>1581.7910400000001</v>
      </c>
      <c r="K104" s="138" t="s">
        <v>120</v>
      </c>
      <c r="L104" s="71"/>
      <c r="M104" s="16"/>
    </row>
    <row r="105" spans="1:13" ht="25.5" customHeight="1" x14ac:dyDescent="0.25">
      <c r="A105" s="85" t="s">
        <v>35</v>
      </c>
      <c r="B105" s="100">
        <v>101</v>
      </c>
      <c r="C105" s="5">
        <v>219</v>
      </c>
      <c r="D105" s="2">
        <v>8</v>
      </c>
      <c r="E105" s="2" t="s">
        <v>60</v>
      </c>
      <c r="F105" s="2">
        <v>10</v>
      </c>
      <c r="G105" s="3">
        <v>95.78</v>
      </c>
      <c r="H105" s="18">
        <f t="shared" si="9"/>
        <v>3.9869459424000002</v>
      </c>
      <c r="I105" s="32">
        <v>45000</v>
      </c>
      <c r="J105" s="81">
        <f t="shared" si="8"/>
        <v>1873.1736000000001</v>
      </c>
      <c r="K105" s="138" t="s">
        <v>63</v>
      </c>
      <c r="L105" s="71"/>
      <c r="M105" s="16"/>
    </row>
    <row r="106" spans="1:13" ht="37.5" customHeight="1" x14ac:dyDescent="0.25">
      <c r="A106" s="85" t="s">
        <v>35</v>
      </c>
      <c r="B106" s="100">
        <v>102</v>
      </c>
      <c r="C106" s="5">
        <v>219</v>
      </c>
      <c r="D106" s="2">
        <v>8</v>
      </c>
      <c r="E106" s="2" t="s">
        <v>6</v>
      </c>
      <c r="F106" s="2">
        <v>13</v>
      </c>
      <c r="G106" s="3">
        <v>148.47</v>
      </c>
      <c r="H106" s="18">
        <f t="shared" si="9"/>
        <v>6.1802240976</v>
      </c>
      <c r="I106" s="32">
        <v>38000</v>
      </c>
      <c r="J106" s="81">
        <f t="shared" ref="J106:J131" si="10">(C106-D106)*D106*0.02466*I106/1000</f>
        <v>1581.7910400000001</v>
      </c>
      <c r="K106" s="138" t="s">
        <v>7</v>
      </c>
      <c r="L106" s="71"/>
      <c r="M106" s="16"/>
    </row>
    <row r="107" spans="1:13" ht="35.25" customHeight="1" x14ac:dyDescent="0.25">
      <c r="A107" s="85" t="s">
        <v>35</v>
      </c>
      <c r="B107" s="100">
        <v>103</v>
      </c>
      <c r="C107" s="5">
        <v>219</v>
      </c>
      <c r="D107" s="2">
        <v>8</v>
      </c>
      <c r="E107" s="2" t="s">
        <v>9</v>
      </c>
      <c r="F107" s="2">
        <v>39</v>
      </c>
      <c r="G107" s="3">
        <v>380.83</v>
      </c>
      <c r="H107" s="18">
        <v>15.853</v>
      </c>
      <c r="I107" s="32">
        <v>32000</v>
      </c>
      <c r="J107" s="172">
        <f t="shared" si="10"/>
        <v>1332.0345600000001</v>
      </c>
      <c r="K107" s="190" t="s">
        <v>330</v>
      </c>
      <c r="L107" s="71"/>
      <c r="M107" s="16"/>
    </row>
    <row r="108" spans="1:13" ht="35.25" customHeight="1" x14ac:dyDescent="0.25">
      <c r="A108" s="85" t="s">
        <v>35</v>
      </c>
      <c r="B108" s="100">
        <v>104</v>
      </c>
      <c r="C108" s="5">
        <v>219</v>
      </c>
      <c r="D108" s="2">
        <v>8</v>
      </c>
      <c r="E108" s="2" t="s">
        <v>9</v>
      </c>
      <c r="F108" s="2">
        <v>2</v>
      </c>
      <c r="G108" s="3">
        <v>23.47</v>
      </c>
      <c r="H108" s="18">
        <v>0.97696409759999991</v>
      </c>
      <c r="I108" s="32">
        <v>32000</v>
      </c>
      <c r="J108" s="172">
        <f t="shared" si="10"/>
        <v>1332.0345600000001</v>
      </c>
      <c r="K108" s="167" t="s">
        <v>323</v>
      </c>
      <c r="L108" s="71"/>
      <c r="M108" s="16"/>
    </row>
    <row r="109" spans="1:13" ht="20.25" customHeight="1" x14ac:dyDescent="0.25">
      <c r="A109" s="85" t="s">
        <v>35</v>
      </c>
      <c r="B109" s="100">
        <v>105</v>
      </c>
      <c r="C109" s="5">
        <v>219</v>
      </c>
      <c r="D109" s="2">
        <v>8</v>
      </c>
      <c r="E109" s="2" t="s">
        <v>6</v>
      </c>
      <c r="F109" s="2">
        <v>2</v>
      </c>
      <c r="G109" s="3">
        <v>22.54</v>
      </c>
      <c r="H109" s="18">
        <f t="shared" ref="H109:H121" si="11">((C109-D109)*D109*0.02466)*G109/1000</f>
        <v>0.9382518432000001</v>
      </c>
      <c r="I109" s="32">
        <v>45000</v>
      </c>
      <c r="J109" s="81">
        <f t="shared" si="10"/>
        <v>1873.1736000000001</v>
      </c>
      <c r="K109" s="138" t="s">
        <v>68</v>
      </c>
      <c r="L109" s="71"/>
      <c r="M109" s="16"/>
    </row>
    <row r="110" spans="1:13" ht="96.75" customHeight="1" x14ac:dyDescent="0.25">
      <c r="A110" s="85" t="s">
        <v>35</v>
      </c>
      <c r="B110" s="100">
        <v>106</v>
      </c>
      <c r="C110" s="5">
        <v>219</v>
      </c>
      <c r="D110" s="2">
        <v>8</v>
      </c>
      <c r="E110" s="2" t="s">
        <v>25</v>
      </c>
      <c r="F110" s="2">
        <v>61</v>
      </c>
      <c r="G110" s="3">
        <v>650.05999999999995</v>
      </c>
      <c r="H110" s="18">
        <f t="shared" si="11"/>
        <v>27.059449564799998</v>
      </c>
      <c r="I110" s="32">
        <v>35000</v>
      </c>
      <c r="J110" s="81">
        <f t="shared" si="10"/>
        <v>1456.9128000000001</v>
      </c>
      <c r="K110" s="138" t="s">
        <v>324</v>
      </c>
      <c r="L110" s="71"/>
      <c r="M110" s="16"/>
    </row>
    <row r="111" spans="1:13" x14ac:dyDescent="0.25">
      <c r="A111" s="85" t="s">
        <v>35</v>
      </c>
      <c r="B111" s="100">
        <v>107</v>
      </c>
      <c r="C111" s="5">
        <v>219</v>
      </c>
      <c r="D111" s="2">
        <v>8</v>
      </c>
      <c r="E111" s="2" t="s">
        <v>9</v>
      </c>
      <c r="F111" s="2">
        <v>10</v>
      </c>
      <c r="G111" s="3">
        <v>120.56</v>
      </c>
      <c r="H111" s="18">
        <f t="shared" si="11"/>
        <v>5.0184402048000001</v>
      </c>
      <c r="I111" s="32">
        <v>32000</v>
      </c>
      <c r="J111" s="81">
        <f t="shared" si="10"/>
        <v>1332.0345600000001</v>
      </c>
      <c r="K111" s="138" t="s">
        <v>63</v>
      </c>
      <c r="L111" s="71"/>
      <c r="M111" s="16"/>
    </row>
    <row r="112" spans="1:13" x14ac:dyDescent="0.25">
      <c r="A112" s="85" t="s">
        <v>35</v>
      </c>
      <c r="B112" s="100">
        <v>108</v>
      </c>
      <c r="C112" s="5">
        <v>219</v>
      </c>
      <c r="D112" s="2">
        <v>8</v>
      </c>
      <c r="E112" s="2" t="s">
        <v>6</v>
      </c>
      <c r="F112" s="2">
        <v>8</v>
      </c>
      <c r="G112" s="3">
        <v>88.69</v>
      </c>
      <c r="H112" s="18">
        <f t="shared" si="11"/>
        <v>3.6918170352000002</v>
      </c>
      <c r="I112" s="32">
        <v>45000</v>
      </c>
      <c r="J112" s="81">
        <f t="shared" si="10"/>
        <v>1873.1736000000001</v>
      </c>
      <c r="K112" s="139" t="s">
        <v>325</v>
      </c>
      <c r="L112" s="71"/>
      <c r="M112" s="16"/>
    </row>
    <row r="113" spans="1:14" ht="18.75" customHeight="1" x14ac:dyDescent="0.25">
      <c r="A113" s="85" t="s">
        <v>35</v>
      </c>
      <c r="B113" s="100">
        <v>109</v>
      </c>
      <c r="C113" s="5">
        <v>219</v>
      </c>
      <c r="D113" s="2">
        <v>8</v>
      </c>
      <c r="E113" s="2" t="s">
        <v>6</v>
      </c>
      <c r="F113" s="2">
        <v>2</v>
      </c>
      <c r="G113" s="3">
        <v>22.86</v>
      </c>
      <c r="H113" s="18">
        <f t="shared" si="11"/>
        <v>0.95157218880000005</v>
      </c>
      <c r="I113" s="32">
        <v>42000</v>
      </c>
      <c r="J113" s="81">
        <f t="shared" si="10"/>
        <v>1748.2953600000001</v>
      </c>
      <c r="K113" s="138" t="s">
        <v>7</v>
      </c>
      <c r="L113" s="71"/>
      <c r="M113" s="16"/>
    </row>
    <row r="114" spans="1:14" x14ac:dyDescent="0.25">
      <c r="A114" s="85" t="s">
        <v>83</v>
      </c>
      <c r="B114" s="100">
        <v>110</v>
      </c>
      <c r="C114" s="5">
        <v>219</v>
      </c>
      <c r="D114" s="2">
        <v>8</v>
      </c>
      <c r="E114" s="2" t="s">
        <v>6</v>
      </c>
      <c r="F114" s="2">
        <v>9</v>
      </c>
      <c r="G114" s="3">
        <v>94.89</v>
      </c>
      <c r="H114" s="18">
        <f t="shared" si="11"/>
        <v>3.9498987312000002</v>
      </c>
      <c r="I114" s="32">
        <v>28000</v>
      </c>
      <c r="J114" s="81">
        <f t="shared" si="10"/>
        <v>1165.53024</v>
      </c>
      <c r="K114" s="138" t="s">
        <v>63</v>
      </c>
      <c r="L114" s="71"/>
      <c r="M114" s="16"/>
    </row>
    <row r="115" spans="1:14" ht="25.5" customHeight="1" x14ac:dyDescent="0.25">
      <c r="A115" s="91" t="s">
        <v>83</v>
      </c>
      <c r="B115" s="100">
        <v>111</v>
      </c>
      <c r="C115" s="5">
        <v>219</v>
      </c>
      <c r="D115" s="2">
        <v>8</v>
      </c>
      <c r="E115" s="2" t="s">
        <v>6</v>
      </c>
      <c r="F115" s="2">
        <v>14</v>
      </c>
      <c r="G115" s="3">
        <v>100.33</v>
      </c>
      <c r="H115" s="18">
        <f t="shared" si="11"/>
        <v>4.1763446063999998</v>
      </c>
      <c r="I115" s="32">
        <v>28000</v>
      </c>
      <c r="J115" s="81">
        <f t="shared" si="10"/>
        <v>1165.53024</v>
      </c>
      <c r="K115" s="138" t="s">
        <v>63</v>
      </c>
      <c r="L115" s="71"/>
      <c r="M115" s="16"/>
    </row>
    <row r="116" spans="1:14" ht="24" x14ac:dyDescent="0.25">
      <c r="A116" s="85" t="s">
        <v>35</v>
      </c>
      <c r="B116" s="100">
        <v>112</v>
      </c>
      <c r="C116" s="5">
        <v>219</v>
      </c>
      <c r="D116" s="2">
        <v>8</v>
      </c>
      <c r="E116" s="2" t="s">
        <v>6</v>
      </c>
      <c r="F116" s="2">
        <v>6</v>
      </c>
      <c r="G116" s="3">
        <v>66.17</v>
      </c>
      <c r="H116" s="18">
        <f t="shared" si="11"/>
        <v>2.7543977136000004</v>
      </c>
      <c r="I116" s="32">
        <v>39000</v>
      </c>
      <c r="J116" s="81">
        <f t="shared" si="10"/>
        <v>1623.4171200000001</v>
      </c>
      <c r="K116" s="139" t="s">
        <v>257</v>
      </c>
      <c r="L116" s="71"/>
      <c r="M116" s="16"/>
    </row>
    <row r="117" spans="1:14" ht="38.25" customHeight="1" x14ac:dyDescent="0.25">
      <c r="A117" s="85" t="s">
        <v>35</v>
      </c>
      <c r="B117" s="100">
        <v>113</v>
      </c>
      <c r="C117" s="5">
        <v>219</v>
      </c>
      <c r="D117" s="2">
        <v>8</v>
      </c>
      <c r="E117" s="2" t="s">
        <v>9</v>
      </c>
      <c r="F117" s="2">
        <v>35</v>
      </c>
      <c r="G117" s="3">
        <v>360.24</v>
      </c>
      <c r="H117" s="18">
        <f t="shared" si="11"/>
        <v>14.995379059200001</v>
      </c>
      <c r="I117" s="32">
        <v>30000</v>
      </c>
      <c r="J117" s="81">
        <f t="shared" si="10"/>
        <v>1248.7824000000001</v>
      </c>
      <c r="K117" s="139" t="s">
        <v>309</v>
      </c>
      <c r="L117" s="71"/>
      <c r="M117" s="16"/>
    </row>
    <row r="118" spans="1:14" ht="39" customHeight="1" x14ac:dyDescent="0.25">
      <c r="A118" s="85" t="s">
        <v>35</v>
      </c>
      <c r="B118" s="100">
        <v>114</v>
      </c>
      <c r="C118" s="5">
        <v>219</v>
      </c>
      <c r="D118" s="2">
        <v>8</v>
      </c>
      <c r="E118" s="2" t="s">
        <v>9</v>
      </c>
      <c r="F118" s="2">
        <v>6</v>
      </c>
      <c r="G118" s="3">
        <v>65.349999999999994</v>
      </c>
      <c r="H118" s="18">
        <f t="shared" si="11"/>
        <v>2.7202643279999998</v>
      </c>
      <c r="I118" s="32">
        <v>30000</v>
      </c>
      <c r="J118" s="81">
        <f t="shared" si="10"/>
        <v>1248.7824000000001</v>
      </c>
      <c r="K118" s="139" t="s">
        <v>309</v>
      </c>
      <c r="L118" s="71"/>
      <c r="M118" s="16"/>
    </row>
    <row r="119" spans="1:14" ht="48.75" customHeight="1" x14ac:dyDescent="0.25">
      <c r="A119" s="85" t="s">
        <v>35</v>
      </c>
      <c r="B119" s="100">
        <v>115</v>
      </c>
      <c r="C119" s="5">
        <v>219</v>
      </c>
      <c r="D119" s="2">
        <v>8</v>
      </c>
      <c r="E119" s="2" t="s">
        <v>9</v>
      </c>
      <c r="F119" s="2">
        <v>18</v>
      </c>
      <c r="G119" s="3">
        <v>193.07</v>
      </c>
      <c r="H119" s="18">
        <f t="shared" si="11"/>
        <v>8.0367472656000007</v>
      </c>
      <c r="I119" s="32">
        <v>30000</v>
      </c>
      <c r="J119" s="81">
        <f t="shared" si="10"/>
        <v>1248.7824000000001</v>
      </c>
      <c r="K119" s="139" t="s">
        <v>273</v>
      </c>
      <c r="L119" s="71"/>
      <c r="M119" s="16"/>
    </row>
    <row r="120" spans="1:14" ht="48.75" customHeight="1" x14ac:dyDescent="0.25">
      <c r="A120" s="85" t="s">
        <v>117</v>
      </c>
      <c r="B120" s="100">
        <v>116</v>
      </c>
      <c r="C120" s="5">
        <v>219</v>
      </c>
      <c r="D120" s="2">
        <v>8</v>
      </c>
      <c r="E120" s="2" t="s">
        <v>60</v>
      </c>
      <c r="F120" s="2">
        <v>8</v>
      </c>
      <c r="G120" s="3">
        <v>91.42</v>
      </c>
      <c r="H120" s="18">
        <f t="shared" si="11"/>
        <v>3.8054562336000002</v>
      </c>
      <c r="I120" s="32">
        <v>45000</v>
      </c>
      <c r="J120" s="81">
        <f t="shared" si="10"/>
        <v>1873.1736000000001</v>
      </c>
      <c r="K120" s="144" t="s">
        <v>314</v>
      </c>
      <c r="L120" s="71"/>
      <c r="M120" s="16"/>
    </row>
    <row r="121" spans="1:14" ht="48.75" customHeight="1" x14ac:dyDescent="0.25">
      <c r="A121" s="85" t="s">
        <v>35</v>
      </c>
      <c r="B121" s="100">
        <v>117</v>
      </c>
      <c r="C121" s="5">
        <v>219</v>
      </c>
      <c r="D121" s="2">
        <v>8</v>
      </c>
      <c r="E121" s="2" t="s">
        <v>25</v>
      </c>
      <c r="F121" s="2">
        <v>1</v>
      </c>
      <c r="G121" s="3">
        <v>11.28</v>
      </c>
      <c r="H121" s="18">
        <f t="shared" si="11"/>
        <v>0.46954218240000001</v>
      </c>
      <c r="I121" s="32">
        <v>32000</v>
      </c>
      <c r="J121" s="81">
        <f t="shared" si="10"/>
        <v>1332.0345600000001</v>
      </c>
      <c r="K121" s="144" t="s">
        <v>319</v>
      </c>
      <c r="L121" s="71"/>
      <c r="M121" s="16"/>
    </row>
    <row r="122" spans="1:14" x14ac:dyDescent="0.25">
      <c r="A122" s="85" t="s">
        <v>35</v>
      </c>
      <c r="B122" s="100">
        <v>118</v>
      </c>
      <c r="C122" s="5">
        <v>219</v>
      </c>
      <c r="D122" s="2">
        <v>9</v>
      </c>
      <c r="E122" s="2" t="s">
        <v>6</v>
      </c>
      <c r="F122" s="2">
        <v>4</v>
      </c>
      <c r="G122" s="3">
        <v>19.89</v>
      </c>
      <c r="H122" s="18">
        <f t="shared" ref="H122:H128" si="12">((C122-D122)*D122*0.02466)*G122/1000</f>
        <v>0.92702118600000016</v>
      </c>
      <c r="I122" s="32">
        <v>38000</v>
      </c>
      <c r="J122" s="81">
        <f t="shared" si="10"/>
        <v>1771.0812000000001</v>
      </c>
      <c r="K122" s="138" t="s">
        <v>92</v>
      </c>
      <c r="L122" s="71"/>
      <c r="M122" s="16"/>
    </row>
    <row r="123" spans="1:14" x14ac:dyDescent="0.25">
      <c r="A123" s="85" t="s">
        <v>117</v>
      </c>
      <c r="B123" s="100">
        <v>119</v>
      </c>
      <c r="C123" s="5">
        <v>219</v>
      </c>
      <c r="D123" s="2">
        <v>9</v>
      </c>
      <c r="E123" s="2" t="s">
        <v>6</v>
      </c>
      <c r="F123" s="2">
        <v>1</v>
      </c>
      <c r="G123" s="3">
        <v>10.4</v>
      </c>
      <c r="H123" s="18">
        <f t="shared" si="12"/>
        <v>0.48471696000000009</v>
      </c>
      <c r="I123" s="32">
        <v>45000</v>
      </c>
      <c r="J123" s="81">
        <f t="shared" si="10"/>
        <v>2097.3330000000005</v>
      </c>
      <c r="K123" s="138" t="s">
        <v>101</v>
      </c>
      <c r="L123" s="71"/>
      <c r="M123" s="16"/>
    </row>
    <row r="124" spans="1:14" ht="24" x14ac:dyDescent="0.25">
      <c r="A124" s="85" t="s">
        <v>117</v>
      </c>
      <c r="B124" s="100">
        <v>120</v>
      </c>
      <c r="C124" s="7">
        <v>219</v>
      </c>
      <c r="D124" s="26">
        <v>10</v>
      </c>
      <c r="E124" s="7" t="s">
        <v>6</v>
      </c>
      <c r="F124" s="7">
        <v>2</v>
      </c>
      <c r="G124" s="7">
        <v>19.88</v>
      </c>
      <c r="H124" s="6">
        <f t="shared" si="12"/>
        <v>1.024603272</v>
      </c>
      <c r="I124" s="32">
        <v>45000</v>
      </c>
      <c r="J124" s="81">
        <f t="shared" si="10"/>
        <v>2319.2730000000001</v>
      </c>
      <c r="K124" s="139" t="s">
        <v>114</v>
      </c>
      <c r="L124" s="16"/>
      <c r="M124" s="16"/>
    </row>
    <row r="125" spans="1:14" x14ac:dyDescent="0.25">
      <c r="A125" s="91" t="s">
        <v>83</v>
      </c>
      <c r="B125" s="100">
        <v>121</v>
      </c>
      <c r="C125" s="7">
        <v>219</v>
      </c>
      <c r="D125" s="26">
        <v>10</v>
      </c>
      <c r="E125" s="7" t="s">
        <v>6</v>
      </c>
      <c r="F125" s="7">
        <v>1</v>
      </c>
      <c r="G125" s="7">
        <v>9.3800000000000008</v>
      </c>
      <c r="H125" s="6">
        <f t="shared" si="12"/>
        <v>0.48343957200000004</v>
      </c>
      <c r="I125" s="32">
        <v>35000</v>
      </c>
      <c r="J125" s="81">
        <f t="shared" si="10"/>
        <v>1803.8789999999999</v>
      </c>
      <c r="K125" s="138" t="s">
        <v>10</v>
      </c>
      <c r="L125" s="16"/>
      <c r="M125" s="16"/>
    </row>
    <row r="126" spans="1:14" x14ac:dyDescent="0.25">
      <c r="A126" s="30" t="s">
        <v>35</v>
      </c>
      <c r="B126" s="100">
        <v>122</v>
      </c>
      <c r="C126" s="31">
        <v>219</v>
      </c>
      <c r="D126" s="2">
        <v>12</v>
      </c>
      <c r="E126" s="37" t="s">
        <v>9</v>
      </c>
      <c r="F126" s="2">
        <v>1</v>
      </c>
      <c r="G126" s="3">
        <v>9.91</v>
      </c>
      <c r="H126" s="6">
        <f t="shared" si="12"/>
        <v>0.60704141040000004</v>
      </c>
      <c r="I126" s="32">
        <v>23000</v>
      </c>
      <c r="J126" s="81">
        <f t="shared" si="10"/>
        <v>1408.8751200000002</v>
      </c>
      <c r="K126" s="138" t="s">
        <v>63</v>
      </c>
      <c r="L126" s="204" t="s">
        <v>182</v>
      </c>
      <c r="M126" s="204"/>
      <c r="N126" s="204"/>
    </row>
    <row r="127" spans="1:14" x14ac:dyDescent="0.25">
      <c r="A127" s="30" t="s">
        <v>117</v>
      </c>
      <c r="B127" s="100">
        <v>123</v>
      </c>
      <c r="C127" s="31">
        <v>219</v>
      </c>
      <c r="D127" s="2">
        <v>15</v>
      </c>
      <c r="E127" s="37" t="s">
        <v>6</v>
      </c>
      <c r="F127" s="2">
        <v>1</v>
      </c>
      <c r="G127" s="3">
        <v>8.19</v>
      </c>
      <c r="H127" s="38">
        <f t="shared" si="12"/>
        <v>0.618014124</v>
      </c>
      <c r="I127" s="32">
        <v>35500</v>
      </c>
      <c r="J127" s="81">
        <f t="shared" si="10"/>
        <v>2678.8158000000003</v>
      </c>
      <c r="K127" s="138" t="s">
        <v>63</v>
      </c>
      <c r="L127" s="120"/>
      <c r="M127" s="16"/>
    </row>
    <row r="128" spans="1:14" x14ac:dyDescent="0.25">
      <c r="A128" s="30" t="s">
        <v>35</v>
      </c>
      <c r="B128" s="100">
        <v>124</v>
      </c>
      <c r="C128" s="5">
        <v>219</v>
      </c>
      <c r="D128" s="2">
        <v>16</v>
      </c>
      <c r="E128" s="2" t="s">
        <v>9</v>
      </c>
      <c r="F128" s="2">
        <v>22</v>
      </c>
      <c r="G128" s="3">
        <v>206.51</v>
      </c>
      <c r="H128" s="38">
        <f t="shared" si="12"/>
        <v>16.540558876799999</v>
      </c>
      <c r="I128" s="32">
        <v>28000</v>
      </c>
      <c r="J128" s="81">
        <f t="shared" si="10"/>
        <v>2242.67904</v>
      </c>
      <c r="K128" s="138" t="s">
        <v>63</v>
      </c>
      <c r="L128" s="16"/>
      <c r="M128" s="16"/>
    </row>
    <row r="129" spans="1:13" ht="46.5" customHeight="1" x14ac:dyDescent="0.25">
      <c r="A129" s="30" t="s">
        <v>35</v>
      </c>
      <c r="B129" s="100">
        <v>125</v>
      </c>
      <c r="C129" s="5">
        <v>219</v>
      </c>
      <c r="D129" s="2">
        <v>16</v>
      </c>
      <c r="E129" s="2" t="s">
        <v>9</v>
      </c>
      <c r="F129" s="2">
        <v>18</v>
      </c>
      <c r="G129" s="3">
        <v>188.07</v>
      </c>
      <c r="H129" s="38">
        <f>((C129-D129)*D129*0.02466)*G129/1000</f>
        <v>15.0635945376</v>
      </c>
      <c r="I129" s="32">
        <v>20000</v>
      </c>
      <c r="J129" s="81">
        <f t="shared" si="10"/>
        <v>1601.9136000000001</v>
      </c>
      <c r="K129" s="146" t="s">
        <v>308</v>
      </c>
      <c r="L129" s="16"/>
      <c r="M129" s="16"/>
    </row>
    <row r="130" spans="1:13" x14ac:dyDescent="0.25">
      <c r="A130" s="30" t="s">
        <v>117</v>
      </c>
      <c r="B130" s="100">
        <v>126</v>
      </c>
      <c r="C130" s="31">
        <v>219</v>
      </c>
      <c r="D130" s="2">
        <v>17</v>
      </c>
      <c r="E130" s="37" t="s">
        <v>6</v>
      </c>
      <c r="F130" s="2">
        <v>3</v>
      </c>
      <c r="G130" s="3">
        <v>37.08</v>
      </c>
      <c r="H130" s="6">
        <f t="shared" ref="H130:H145" si="13">((C130-D130)*D130*0.02466)*G130/1000</f>
        <v>3.1400248752</v>
      </c>
      <c r="I130" s="32">
        <v>45000</v>
      </c>
      <c r="J130" s="81">
        <f t="shared" si="10"/>
        <v>3810.7097999999996</v>
      </c>
      <c r="K130" s="138" t="s">
        <v>224</v>
      </c>
      <c r="L130" s="120" t="s">
        <v>191</v>
      </c>
      <c r="M130" s="16"/>
    </row>
    <row r="131" spans="1:13" x14ac:dyDescent="0.25">
      <c r="A131" s="53" t="s">
        <v>35</v>
      </c>
      <c r="B131" s="100">
        <v>127</v>
      </c>
      <c r="C131" s="31">
        <v>219</v>
      </c>
      <c r="D131" s="2">
        <v>18</v>
      </c>
      <c r="E131" s="37" t="s">
        <v>6</v>
      </c>
      <c r="F131" s="2">
        <v>2</v>
      </c>
      <c r="G131" s="3">
        <v>22.37</v>
      </c>
      <c r="H131" s="6">
        <f t="shared" si="13"/>
        <v>1.9958487156000002</v>
      </c>
      <c r="I131" s="32">
        <v>45000</v>
      </c>
      <c r="J131" s="81">
        <f t="shared" si="10"/>
        <v>4014.8946000000001</v>
      </c>
      <c r="K131" s="138" t="s">
        <v>127</v>
      </c>
      <c r="L131" s="16"/>
      <c r="M131" s="16"/>
    </row>
    <row r="132" spans="1:13" x14ac:dyDescent="0.25">
      <c r="A132" s="53" t="s">
        <v>35</v>
      </c>
      <c r="B132" s="100">
        <v>128</v>
      </c>
      <c r="C132" s="31">
        <v>219</v>
      </c>
      <c r="D132" s="2">
        <v>18</v>
      </c>
      <c r="E132" s="37" t="s">
        <v>6</v>
      </c>
      <c r="F132" s="2">
        <v>4</v>
      </c>
      <c r="G132" s="3">
        <v>33.96</v>
      </c>
      <c r="H132" s="6">
        <f t="shared" si="13"/>
        <v>3.0299071248000002</v>
      </c>
      <c r="I132" s="32">
        <v>45000</v>
      </c>
      <c r="J132" s="81">
        <f t="shared" ref="J132:J164" si="14">(C132-D132)*D132*0.02466*I132/1000</f>
        <v>4014.8946000000001</v>
      </c>
      <c r="K132" s="138" t="s">
        <v>63</v>
      </c>
      <c r="L132" s="16"/>
      <c r="M132" s="16"/>
    </row>
    <row r="133" spans="1:13" x14ac:dyDescent="0.25">
      <c r="A133" s="85" t="s">
        <v>35</v>
      </c>
      <c r="B133" s="100">
        <v>129</v>
      </c>
      <c r="C133" s="5">
        <v>245</v>
      </c>
      <c r="D133" s="2">
        <v>9</v>
      </c>
      <c r="E133" s="37" t="s">
        <v>6</v>
      </c>
      <c r="F133" s="2">
        <v>3</v>
      </c>
      <c r="G133" s="3">
        <v>32</v>
      </c>
      <c r="H133" s="6">
        <f t="shared" si="13"/>
        <v>1.6760908800000003</v>
      </c>
      <c r="I133" s="32">
        <v>45000</v>
      </c>
      <c r="J133" s="81">
        <f t="shared" si="14"/>
        <v>2357.0028000000002</v>
      </c>
      <c r="K133" s="138" t="s">
        <v>126</v>
      </c>
      <c r="L133" s="16"/>
      <c r="M133" s="16"/>
    </row>
    <row r="134" spans="1:13" ht="24" x14ac:dyDescent="0.25">
      <c r="A134" s="85" t="s">
        <v>35</v>
      </c>
      <c r="B134" s="100">
        <v>130</v>
      </c>
      <c r="C134" s="5">
        <v>245</v>
      </c>
      <c r="D134" s="2">
        <v>10</v>
      </c>
      <c r="E134" s="37" t="s">
        <v>6</v>
      </c>
      <c r="F134" s="2">
        <v>6</v>
      </c>
      <c r="G134" s="3">
        <v>60.77</v>
      </c>
      <c r="H134" s="6">
        <f t="shared" si="13"/>
        <v>3.5216822700000003</v>
      </c>
      <c r="I134" s="32">
        <v>42000</v>
      </c>
      <c r="J134" s="81">
        <f t="shared" si="14"/>
        <v>2433.942</v>
      </c>
      <c r="K134" s="139" t="s">
        <v>151</v>
      </c>
      <c r="L134" s="16"/>
      <c r="M134" s="16"/>
    </row>
    <row r="135" spans="1:13" x14ac:dyDescent="0.25">
      <c r="A135" s="85" t="s">
        <v>35</v>
      </c>
      <c r="B135" s="100">
        <v>131</v>
      </c>
      <c r="C135" s="5">
        <v>245</v>
      </c>
      <c r="D135" s="2">
        <v>10</v>
      </c>
      <c r="E135" s="37" t="s">
        <v>6</v>
      </c>
      <c r="F135" s="2">
        <v>16</v>
      </c>
      <c r="G135" s="3">
        <v>158.66</v>
      </c>
      <c r="H135" s="6">
        <f t="shared" si="13"/>
        <v>9.1945056600000008</v>
      </c>
      <c r="I135" s="32">
        <v>42000</v>
      </c>
      <c r="J135" s="81">
        <f t="shared" si="14"/>
        <v>2433.942</v>
      </c>
      <c r="K135" s="138" t="s">
        <v>154</v>
      </c>
      <c r="L135" s="16"/>
      <c r="M135" s="16"/>
    </row>
    <row r="136" spans="1:13" x14ac:dyDescent="0.25">
      <c r="A136" s="85" t="s">
        <v>35</v>
      </c>
      <c r="B136" s="100">
        <v>132</v>
      </c>
      <c r="C136" s="5">
        <v>245</v>
      </c>
      <c r="D136" s="2">
        <v>10</v>
      </c>
      <c r="E136" s="37" t="s">
        <v>25</v>
      </c>
      <c r="F136" s="2">
        <v>5</v>
      </c>
      <c r="G136" s="3">
        <v>47.52</v>
      </c>
      <c r="H136" s="6">
        <f t="shared" si="13"/>
        <v>2.7538315200000003</v>
      </c>
      <c r="I136" s="32">
        <v>38000</v>
      </c>
      <c r="J136" s="81">
        <f t="shared" si="14"/>
        <v>2202.1379999999999</v>
      </c>
      <c r="K136" s="138" t="s">
        <v>69</v>
      </c>
      <c r="L136" s="16"/>
      <c r="M136" s="16"/>
    </row>
    <row r="137" spans="1:13" ht="36.75" customHeight="1" x14ac:dyDescent="0.25">
      <c r="A137" s="85" t="s">
        <v>35</v>
      </c>
      <c r="B137" s="100">
        <v>133</v>
      </c>
      <c r="C137" s="5">
        <v>245</v>
      </c>
      <c r="D137" s="2">
        <v>10</v>
      </c>
      <c r="E137" s="37" t="s">
        <v>6</v>
      </c>
      <c r="F137" s="2">
        <v>39</v>
      </c>
      <c r="G137" s="3">
        <v>432.92</v>
      </c>
      <c r="H137" s="6">
        <f t="shared" si="13"/>
        <v>25.088146920000003</v>
      </c>
      <c r="I137" s="32">
        <v>42000</v>
      </c>
      <c r="J137" s="81">
        <f t="shared" si="14"/>
        <v>2433.942</v>
      </c>
      <c r="K137" s="139" t="s">
        <v>155</v>
      </c>
      <c r="L137" s="16"/>
      <c r="M137" s="16"/>
    </row>
    <row r="138" spans="1:13" s="4" customFormat="1" x14ac:dyDescent="0.25">
      <c r="A138" s="30" t="s">
        <v>117</v>
      </c>
      <c r="B138" s="100">
        <v>134</v>
      </c>
      <c r="C138" s="31">
        <v>273</v>
      </c>
      <c r="D138" s="2">
        <v>6</v>
      </c>
      <c r="E138" s="37" t="s">
        <v>6</v>
      </c>
      <c r="F138" s="2">
        <v>1</v>
      </c>
      <c r="G138" s="3">
        <v>6.59</v>
      </c>
      <c r="H138" s="38">
        <f t="shared" si="13"/>
        <v>0.2603400588</v>
      </c>
      <c r="I138" s="32">
        <v>28000</v>
      </c>
      <c r="J138" s="81">
        <f t="shared" si="14"/>
        <v>1106.1489600000002</v>
      </c>
      <c r="K138" s="138" t="s">
        <v>209</v>
      </c>
      <c r="L138" s="120"/>
      <c r="M138" s="8"/>
    </row>
    <row r="139" spans="1:13" x14ac:dyDescent="0.25">
      <c r="A139" s="85" t="s">
        <v>35</v>
      </c>
      <c r="B139" s="100">
        <v>135</v>
      </c>
      <c r="C139" s="31">
        <v>273</v>
      </c>
      <c r="D139" s="2">
        <v>6</v>
      </c>
      <c r="E139" s="2" t="s">
        <v>6</v>
      </c>
      <c r="F139" s="2">
        <v>1</v>
      </c>
      <c r="G139" s="3">
        <v>8.65</v>
      </c>
      <c r="H139" s="38">
        <f t="shared" si="13"/>
        <v>0.3417210180000001</v>
      </c>
      <c r="I139" s="32">
        <v>38000</v>
      </c>
      <c r="J139" s="81">
        <f t="shared" si="14"/>
        <v>1501.20216</v>
      </c>
      <c r="K139" s="138" t="s">
        <v>77</v>
      </c>
      <c r="L139" s="16"/>
      <c r="M139" s="16"/>
    </row>
    <row r="140" spans="1:13" x14ac:dyDescent="0.25">
      <c r="A140" s="85" t="s">
        <v>35</v>
      </c>
      <c r="B140" s="100">
        <v>136</v>
      </c>
      <c r="C140" s="31">
        <v>273</v>
      </c>
      <c r="D140" s="2">
        <v>6</v>
      </c>
      <c r="E140" s="2" t="s">
        <v>6</v>
      </c>
      <c r="F140" s="2">
        <v>1</v>
      </c>
      <c r="G140" s="3">
        <v>6.03</v>
      </c>
      <c r="H140" s="38">
        <f t="shared" si="13"/>
        <v>0.23821707960000002</v>
      </c>
      <c r="I140" s="32">
        <v>38000</v>
      </c>
      <c r="J140" s="81">
        <f t="shared" si="14"/>
        <v>1501.20216</v>
      </c>
      <c r="K140" s="138" t="s">
        <v>7</v>
      </c>
      <c r="L140" s="16"/>
      <c r="M140" s="16"/>
    </row>
    <row r="141" spans="1:13" x14ac:dyDescent="0.25">
      <c r="A141" s="30" t="s">
        <v>35</v>
      </c>
      <c r="B141" s="100">
        <v>137</v>
      </c>
      <c r="C141" s="54">
        <v>273</v>
      </c>
      <c r="D141" s="2">
        <v>7</v>
      </c>
      <c r="E141" s="55" t="s">
        <v>16</v>
      </c>
      <c r="F141" s="2">
        <v>2</v>
      </c>
      <c r="G141" s="3">
        <v>13.89</v>
      </c>
      <c r="H141" s="6">
        <f t="shared" si="13"/>
        <v>0.63778601880000008</v>
      </c>
      <c r="I141" s="32">
        <v>22000</v>
      </c>
      <c r="J141" s="81">
        <f t="shared" si="14"/>
        <v>1010.1722400000001</v>
      </c>
      <c r="K141" s="138" t="s">
        <v>17</v>
      </c>
      <c r="L141" s="16" t="s">
        <v>326</v>
      </c>
      <c r="M141" s="16"/>
    </row>
    <row r="142" spans="1:13" ht="36" x14ac:dyDescent="0.25">
      <c r="A142" s="30" t="s">
        <v>35</v>
      </c>
      <c r="B142" s="100">
        <v>138</v>
      </c>
      <c r="C142" s="54">
        <v>273</v>
      </c>
      <c r="D142" s="2">
        <v>7</v>
      </c>
      <c r="E142" s="45" t="s">
        <v>60</v>
      </c>
      <c r="F142" s="2">
        <v>4</v>
      </c>
      <c r="G142" s="3">
        <v>45.66</v>
      </c>
      <c r="H142" s="6">
        <f t="shared" si="13"/>
        <v>2.0965665672</v>
      </c>
      <c r="I142" s="32">
        <v>45000</v>
      </c>
      <c r="J142" s="81">
        <f t="shared" si="14"/>
        <v>2066.2614000000003</v>
      </c>
      <c r="K142" s="139" t="s">
        <v>184</v>
      </c>
      <c r="L142" s="16"/>
      <c r="M142" s="16"/>
    </row>
    <row r="143" spans="1:13" ht="24" x14ac:dyDescent="0.25">
      <c r="A143" s="30" t="s">
        <v>35</v>
      </c>
      <c r="B143" s="100">
        <v>139</v>
      </c>
      <c r="C143" s="54">
        <v>273</v>
      </c>
      <c r="D143" s="2">
        <v>7</v>
      </c>
      <c r="E143" s="45" t="s">
        <v>6</v>
      </c>
      <c r="F143" s="2">
        <v>1</v>
      </c>
      <c r="G143" s="3">
        <v>10</v>
      </c>
      <c r="H143" s="6">
        <f t="shared" si="13"/>
        <v>0.45916920000000006</v>
      </c>
      <c r="I143" s="32">
        <v>39000</v>
      </c>
      <c r="J143" s="81">
        <f t="shared" si="14"/>
        <v>1790.7598800000001</v>
      </c>
      <c r="K143" s="139" t="s">
        <v>257</v>
      </c>
      <c r="L143" s="16"/>
      <c r="M143" s="16"/>
    </row>
    <row r="144" spans="1:13" ht="24.75" x14ac:dyDescent="0.25">
      <c r="A144" s="30" t="s">
        <v>35</v>
      </c>
      <c r="B144" s="100">
        <v>140</v>
      </c>
      <c r="C144" s="54">
        <v>273</v>
      </c>
      <c r="D144" s="2">
        <v>7</v>
      </c>
      <c r="E144" s="45" t="s">
        <v>25</v>
      </c>
      <c r="F144" s="2">
        <v>2</v>
      </c>
      <c r="G144" s="3">
        <v>23.24</v>
      </c>
      <c r="H144" s="6">
        <f t="shared" si="13"/>
        <v>1.0671092207999999</v>
      </c>
      <c r="I144" s="32">
        <v>30000</v>
      </c>
      <c r="J144" s="81">
        <f t="shared" si="14"/>
        <v>1377.5076000000001</v>
      </c>
      <c r="K144" s="143" t="s">
        <v>318</v>
      </c>
      <c r="L144" s="16"/>
      <c r="M144" s="16"/>
    </row>
    <row r="145" spans="1:13" ht="60" x14ac:dyDescent="0.25">
      <c r="A145" s="85" t="s">
        <v>35</v>
      </c>
      <c r="B145" s="100">
        <v>141</v>
      </c>
      <c r="C145" s="44">
        <v>273</v>
      </c>
      <c r="D145" s="27">
        <v>8</v>
      </c>
      <c r="E145" s="45" t="s">
        <v>9</v>
      </c>
      <c r="F145" s="27">
        <v>3</v>
      </c>
      <c r="G145" s="180">
        <v>31.81</v>
      </c>
      <c r="H145" s="125">
        <f t="shared" si="13"/>
        <v>1.663001352</v>
      </c>
      <c r="I145" s="32">
        <v>30000</v>
      </c>
      <c r="J145" s="81">
        <f t="shared" si="14"/>
        <v>1568.376</v>
      </c>
      <c r="K145" s="144" t="s">
        <v>331</v>
      </c>
      <c r="L145" s="16"/>
      <c r="M145" s="16"/>
    </row>
    <row r="146" spans="1:13" x14ac:dyDescent="0.25">
      <c r="A146" s="85" t="s">
        <v>35</v>
      </c>
      <c r="B146" s="100">
        <v>142</v>
      </c>
      <c r="C146" s="44">
        <v>273</v>
      </c>
      <c r="D146" s="27">
        <v>8</v>
      </c>
      <c r="E146" s="45" t="s">
        <v>6</v>
      </c>
      <c r="F146" s="27">
        <v>1</v>
      </c>
      <c r="G146" s="28">
        <v>9.5299999999999994</v>
      </c>
      <c r="H146" s="6">
        <f t="shared" ref="H146:H158" si="15">((C146-D146)*D146*0.02466)*G146/1000</f>
        <v>0.49822077599999998</v>
      </c>
      <c r="I146" s="32">
        <v>45000</v>
      </c>
      <c r="J146" s="81">
        <f t="shared" si="14"/>
        <v>2352.5639999999999</v>
      </c>
      <c r="K146" s="147" t="s">
        <v>63</v>
      </c>
      <c r="L146" s="16"/>
      <c r="M146" s="16"/>
    </row>
    <row r="147" spans="1:13" x14ac:dyDescent="0.25">
      <c r="A147" s="85" t="s">
        <v>35</v>
      </c>
      <c r="B147" s="100">
        <v>143</v>
      </c>
      <c r="C147" s="44">
        <v>273</v>
      </c>
      <c r="D147" s="27">
        <v>8</v>
      </c>
      <c r="E147" s="45" t="s">
        <v>6</v>
      </c>
      <c r="F147" s="27">
        <v>2</v>
      </c>
      <c r="G147" s="28">
        <v>10.92</v>
      </c>
      <c r="H147" s="6">
        <f t="shared" si="15"/>
        <v>0.57088886400000005</v>
      </c>
      <c r="I147" s="32">
        <v>45000</v>
      </c>
      <c r="J147" s="81">
        <f t="shared" si="14"/>
        <v>2352.5639999999999</v>
      </c>
      <c r="K147" s="147" t="s">
        <v>91</v>
      </c>
      <c r="L147" s="16"/>
      <c r="M147" s="16"/>
    </row>
    <row r="148" spans="1:13" x14ac:dyDescent="0.25">
      <c r="A148" s="30" t="s">
        <v>35</v>
      </c>
      <c r="B148" s="100">
        <v>144</v>
      </c>
      <c r="C148" s="5">
        <v>273</v>
      </c>
      <c r="D148" s="2">
        <v>8</v>
      </c>
      <c r="E148" s="45" t="s">
        <v>25</v>
      </c>
      <c r="F148" s="2">
        <v>2</v>
      </c>
      <c r="G148" s="3">
        <v>18.47</v>
      </c>
      <c r="H148" s="6">
        <f t="shared" si="15"/>
        <v>0.96559682400000002</v>
      </c>
      <c r="I148" s="32">
        <v>45000</v>
      </c>
      <c r="J148" s="81">
        <f t="shared" si="14"/>
        <v>2352.5639999999999</v>
      </c>
      <c r="K148" s="138" t="s">
        <v>123</v>
      </c>
      <c r="L148" s="16"/>
      <c r="M148" s="16"/>
    </row>
    <row r="149" spans="1:13" x14ac:dyDescent="0.25">
      <c r="A149" s="90" t="s">
        <v>83</v>
      </c>
      <c r="B149" s="100">
        <v>145</v>
      </c>
      <c r="C149" s="5">
        <v>273</v>
      </c>
      <c r="D149" s="2">
        <v>8</v>
      </c>
      <c r="E149" s="45" t="s">
        <v>6</v>
      </c>
      <c r="F149" s="2">
        <v>5</v>
      </c>
      <c r="G149" s="3">
        <v>54.09</v>
      </c>
      <c r="H149" s="6">
        <f t="shared" si="15"/>
        <v>2.8277819280000003</v>
      </c>
      <c r="I149" s="32">
        <v>45000</v>
      </c>
      <c r="J149" s="81">
        <f t="shared" si="14"/>
        <v>2352.5639999999999</v>
      </c>
      <c r="K149" s="138"/>
      <c r="L149" s="16"/>
      <c r="M149" s="16"/>
    </row>
    <row r="150" spans="1:13" x14ac:dyDescent="0.25">
      <c r="A150" s="30" t="s">
        <v>35</v>
      </c>
      <c r="B150" s="100">
        <v>146</v>
      </c>
      <c r="C150" s="5">
        <v>273</v>
      </c>
      <c r="D150" s="2">
        <v>8</v>
      </c>
      <c r="E150" s="45" t="s">
        <v>6</v>
      </c>
      <c r="F150" s="2">
        <v>1</v>
      </c>
      <c r="G150" s="3">
        <v>5.6</v>
      </c>
      <c r="H150" s="6">
        <f t="shared" si="15"/>
        <v>0.29276351999999994</v>
      </c>
      <c r="I150" s="32">
        <v>38000</v>
      </c>
      <c r="J150" s="81">
        <f t="shared" si="14"/>
        <v>1986.6096</v>
      </c>
      <c r="K150" s="138" t="s">
        <v>7</v>
      </c>
      <c r="L150" s="16"/>
      <c r="M150" s="16"/>
    </row>
    <row r="151" spans="1:13" ht="36.75" x14ac:dyDescent="0.25">
      <c r="A151" s="30" t="s">
        <v>117</v>
      </c>
      <c r="B151" s="100">
        <v>147</v>
      </c>
      <c r="C151" s="5">
        <v>273</v>
      </c>
      <c r="D151" s="2">
        <v>8</v>
      </c>
      <c r="E151" s="45" t="s">
        <v>25</v>
      </c>
      <c r="F151" s="2">
        <v>1</v>
      </c>
      <c r="G151" s="3">
        <v>9.8699999999999992</v>
      </c>
      <c r="H151" s="6">
        <f t="shared" si="15"/>
        <v>0.51599570399999994</v>
      </c>
      <c r="I151" s="32">
        <v>40000</v>
      </c>
      <c r="J151" s="81">
        <f t="shared" si="14"/>
        <v>2091.1680000000001</v>
      </c>
      <c r="K151" s="146" t="s">
        <v>307</v>
      </c>
      <c r="L151" s="16"/>
      <c r="M151" s="16"/>
    </row>
    <row r="152" spans="1:13" ht="48.75" x14ac:dyDescent="0.25">
      <c r="A152" s="30" t="s">
        <v>117</v>
      </c>
      <c r="B152" s="100">
        <v>148</v>
      </c>
      <c r="C152" s="5">
        <v>273</v>
      </c>
      <c r="D152" s="2">
        <v>8</v>
      </c>
      <c r="E152" s="45" t="s">
        <v>25</v>
      </c>
      <c r="F152" s="2">
        <v>1</v>
      </c>
      <c r="G152" s="3">
        <v>11.62</v>
      </c>
      <c r="H152" s="6">
        <f t="shared" si="15"/>
        <v>0.60748430399999997</v>
      </c>
      <c r="I152" s="32">
        <v>40000</v>
      </c>
      <c r="J152" s="81">
        <f t="shared" si="14"/>
        <v>2091.1680000000001</v>
      </c>
      <c r="K152" s="146" t="s">
        <v>282</v>
      </c>
      <c r="L152" s="16"/>
      <c r="M152" s="16"/>
    </row>
    <row r="153" spans="1:13" ht="24" x14ac:dyDescent="0.25">
      <c r="A153" s="30" t="s">
        <v>35</v>
      </c>
      <c r="B153" s="100">
        <v>149</v>
      </c>
      <c r="C153" s="5">
        <v>273</v>
      </c>
      <c r="D153" s="2">
        <v>8</v>
      </c>
      <c r="E153" s="45" t="s">
        <v>6</v>
      </c>
      <c r="F153" s="2">
        <v>3</v>
      </c>
      <c r="G153" s="3">
        <v>27.13</v>
      </c>
      <c r="H153" s="6">
        <f t="shared" si="15"/>
        <v>1.4183346960000001</v>
      </c>
      <c r="I153" s="32">
        <v>39000</v>
      </c>
      <c r="J153" s="81">
        <f t="shared" si="14"/>
        <v>2038.8887999999999</v>
      </c>
      <c r="K153" s="139" t="s">
        <v>298</v>
      </c>
      <c r="L153" s="16"/>
      <c r="M153" s="16"/>
    </row>
    <row r="154" spans="1:13" ht="41.25" customHeight="1" x14ac:dyDescent="0.25">
      <c r="A154" s="85" t="s">
        <v>117</v>
      </c>
      <c r="B154" s="100">
        <v>150</v>
      </c>
      <c r="C154" s="54">
        <v>273</v>
      </c>
      <c r="D154" s="2">
        <v>8</v>
      </c>
      <c r="E154" s="55" t="s">
        <v>6</v>
      </c>
      <c r="F154" s="2">
        <v>1</v>
      </c>
      <c r="G154" s="3">
        <v>11.17</v>
      </c>
      <c r="H154" s="6">
        <f t="shared" si="15"/>
        <v>0.58395866399999996</v>
      </c>
      <c r="I154" s="32">
        <v>42000</v>
      </c>
      <c r="J154" s="81">
        <f t="shared" si="14"/>
        <v>2195.7264</v>
      </c>
      <c r="K154" s="142" t="s">
        <v>201</v>
      </c>
      <c r="L154" s="16"/>
      <c r="M154" s="16"/>
    </row>
    <row r="155" spans="1:13" x14ac:dyDescent="0.25">
      <c r="A155" s="30" t="s">
        <v>117</v>
      </c>
      <c r="B155" s="100">
        <v>151</v>
      </c>
      <c r="C155" s="5">
        <v>273</v>
      </c>
      <c r="D155" s="2">
        <v>9</v>
      </c>
      <c r="E155" s="2" t="s">
        <v>9</v>
      </c>
      <c r="F155" s="2">
        <v>1</v>
      </c>
      <c r="G155" s="3">
        <v>10.32</v>
      </c>
      <c r="H155" s="6">
        <f t="shared" si="15"/>
        <v>0.60467109119999995</v>
      </c>
      <c r="I155" s="32">
        <v>22000</v>
      </c>
      <c r="J155" s="81">
        <f t="shared" si="14"/>
        <v>1289.0275200000001</v>
      </c>
      <c r="K155" s="138" t="s">
        <v>63</v>
      </c>
      <c r="L155" s="120"/>
      <c r="M155" s="16"/>
    </row>
    <row r="156" spans="1:13" x14ac:dyDescent="0.25">
      <c r="A156" s="30" t="s">
        <v>35</v>
      </c>
      <c r="B156" s="100">
        <v>152</v>
      </c>
      <c r="C156" s="31">
        <v>273</v>
      </c>
      <c r="D156" s="2">
        <v>9</v>
      </c>
      <c r="E156" s="37" t="s">
        <v>6</v>
      </c>
      <c r="F156" s="2">
        <v>4</v>
      </c>
      <c r="G156" s="3">
        <v>46.26</v>
      </c>
      <c r="H156" s="38">
        <f t="shared" si="15"/>
        <v>2.7104733215999999</v>
      </c>
      <c r="I156" s="32">
        <v>42000</v>
      </c>
      <c r="J156" s="81">
        <f t="shared" si="14"/>
        <v>2460.8707200000003</v>
      </c>
      <c r="K156" s="138" t="s">
        <v>7</v>
      </c>
      <c r="L156" s="16"/>
      <c r="M156" s="16"/>
    </row>
    <row r="157" spans="1:13" x14ac:dyDescent="0.25">
      <c r="A157" s="30" t="s">
        <v>35</v>
      </c>
      <c r="B157" s="100">
        <v>153</v>
      </c>
      <c r="C157" s="31">
        <v>273</v>
      </c>
      <c r="D157" s="2">
        <v>9</v>
      </c>
      <c r="E157" s="37" t="s">
        <v>6</v>
      </c>
      <c r="F157" s="2">
        <v>1</v>
      </c>
      <c r="G157" s="3">
        <v>11.37</v>
      </c>
      <c r="H157" s="38">
        <f t="shared" si="15"/>
        <v>0.66619285919999993</v>
      </c>
      <c r="I157" s="32">
        <v>45000</v>
      </c>
      <c r="J157" s="81">
        <f t="shared" si="14"/>
        <v>2636.6472000000003</v>
      </c>
      <c r="K157" s="138" t="s">
        <v>63</v>
      </c>
      <c r="L157" s="16"/>
      <c r="M157" s="16"/>
    </row>
    <row r="158" spans="1:13" ht="27" customHeight="1" x14ac:dyDescent="0.25">
      <c r="A158" s="30" t="s">
        <v>117</v>
      </c>
      <c r="B158" s="100">
        <v>154</v>
      </c>
      <c r="C158" s="31">
        <v>273</v>
      </c>
      <c r="D158" s="2">
        <v>9</v>
      </c>
      <c r="E158" s="37" t="s">
        <v>25</v>
      </c>
      <c r="F158" s="2">
        <v>2</v>
      </c>
      <c r="G158" s="3">
        <v>19.419999999999998</v>
      </c>
      <c r="H158" s="38">
        <f t="shared" si="15"/>
        <v>1.1378597471999998</v>
      </c>
      <c r="I158" s="32">
        <v>40000</v>
      </c>
      <c r="J158" s="81">
        <f t="shared" si="14"/>
        <v>2343.6864</v>
      </c>
      <c r="K158" s="146" t="s">
        <v>297</v>
      </c>
      <c r="L158" s="16"/>
      <c r="M158" s="16"/>
    </row>
    <row r="159" spans="1:13" x14ac:dyDescent="0.25">
      <c r="A159" s="30" t="s">
        <v>117</v>
      </c>
      <c r="B159" s="100">
        <v>155</v>
      </c>
      <c r="C159" s="5">
        <v>273</v>
      </c>
      <c r="D159" s="2">
        <v>10</v>
      </c>
      <c r="E159" s="37" t="s">
        <v>6</v>
      </c>
      <c r="F159" s="2">
        <v>1</v>
      </c>
      <c r="G159" s="3">
        <v>2.86</v>
      </c>
      <c r="H159" s="6">
        <f t="shared" ref="H159:H165" si="16">((C159-D159)*D159*0.02466)*G159/1000</f>
        <v>0.18548758799999998</v>
      </c>
      <c r="I159" s="32">
        <v>42000</v>
      </c>
      <c r="J159" s="81">
        <f t="shared" si="14"/>
        <v>2723.9436000000001</v>
      </c>
      <c r="K159" s="138" t="s">
        <v>63</v>
      </c>
      <c r="L159" s="16"/>
      <c r="M159" s="16"/>
    </row>
    <row r="160" spans="1:13" x14ac:dyDescent="0.25">
      <c r="A160" s="85" t="s">
        <v>35</v>
      </c>
      <c r="B160" s="100">
        <v>156</v>
      </c>
      <c r="C160" s="54">
        <v>273</v>
      </c>
      <c r="D160" s="2">
        <v>10</v>
      </c>
      <c r="E160" s="55" t="s">
        <v>6</v>
      </c>
      <c r="F160" s="2">
        <v>10</v>
      </c>
      <c r="G160" s="3">
        <v>114.14</v>
      </c>
      <c r="H160" s="6">
        <f t="shared" si="16"/>
        <v>7.4026410120000001</v>
      </c>
      <c r="I160" s="32">
        <v>42000</v>
      </c>
      <c r="J160" s="81">
        <f t="shared" si="14"/>
        <v>2723.9436000000001</v>
      </c>
      <c r="K160" s="142" t="s">
        <v>270</v>
      </c>
      <c r="L160" s="16"/>
      <c r="M160" s="16"/>
    </row>
    <row r="161" spans="1:13" x14ac:dyDescent="0.25">
      <c r="A161" s="85" t="s">
        <v>117</v>
      </c>
      <c r="B161" s="100">
        <v>157</v>
      </c>
      <c r="C161" s="54">
        <v>273</v>
      </c>
      <c r="D161" s="2">
        <v>10</v>
      </c>
      <c r="E161" s="55" t="s">
        <v>6</v>
      </c>
      <c r="F161" s="2">
        <v>2</v>
      </c>
      <c r="G161" s="3">
        <v>22.99</v>
      </c>
      <c r="H161" s="6">
        <f t="shared" si="16"/>
        <v>1.4910348419999999</v>
      </c>
      <c r="I161" s="32">
        <v>42000</v>
      </c>
      <c r="J161" s="81">
        <f t="shared" si="14"/>
        <v>2723.9436000000001</v>
      </c>
      <c r="K161" s="142" t="s">
        <v>105</v>
      </c>
      <c r="L161" s="16"/>
      <c r="M161" s="16"/>
    </row>
    <row r="162" spans="1:13" x14ac:dyDescent="0.25">
      <c r="A162" s="85" t="s">
        <v>35</v>
      </c>
      <c r="B162" s="100">
        <v>158</v>
      </c>
      <c r="C162" s="54">
        <v>273</v>
      </c>
      <c r="D162" s="2">
        <v>10</v>
      </c>
      <c r="E162" s="55" t="s">
        <v>6</v>
      </c>
      <c r="F162" s="2">
        <v>3</v>
      </c>
      <c r="G162" s="3">
        <v>33.89</v>
      </c>
      <c r="H162" s="6">
        <f t="shared" si="16"/>
        <v>2.1979630620000004</v>
      </c>
      <c r="I162" s="32">
        <v>45000</v>
      </c>
      <c r="J162" s="81">
        <f t="shared" si="14"/>
        <v>2918.511</v>
      </c>
      <c r="K162" s="142" t="s">
        <v>63</v>
      </c>
      <c r="L162" s="16"/>
      <c r="M162" s="16"/>
    </row>
    <row r="163" spans="1:13" ht="19.5" customHeight="1" x14ac:dyDescent="0.25">
      <c r="A163" s="85" t="s">
        <v>35</v>
      </c>
      <c r="B163" s="100">
        <v>159</v>
      </c>
      <c r="C163" s="54">
        <v>273</v>
      </c>
      <c r="D163" s="2">
        <v>10</v>
      </c>
      <c r="E163" s="55" t="s">
        <v>6</v>
      </c>
      <c r="F163" s="2">
        <v>1</v>
      </c>
      <c r="G163" s="3">
        <v>11.12</v>
      </c>
      <c r="H163" s="6">
        <f t="shared" si="16"/>
        <v>0.72119649600000002</v>
      </c>
      <c r="I163" s="32">
        <v>45000</v>
      </c>
      <c r="J163" s="81">
        <f t="shared" si="14"/>
        <v>2918.511</v>
      </c>
      <c r="K163" s="142" t="s">
        <v>63</v>
      </c>
      <c r="L163" s="16"/>
      <c r="M163" s="16"/>
    </row>
    <row r="164" spans="1:13" ht="21.75" customHeight="1" x14ac:dyDescent="0.25">
      <c r="A164" s="85" t="s">
        <v>35</v>
      </c>
      <c r="B164" s="100">
        <v>160</v>
      </c>
      <c r="C164" s="54">
        <v>273</v>
      </c>
      <c r="D164" s="2">
        <v>10</v>
      </c>
      <c r="E164" s="55" t="s">
        <v>6</v>
      </c>
      <c r="F164" s="2">
        <v>2</v>
      </c>
      <c r="G164" s="3">
        <v>20.309999999999999</v>
      </c>
      <c r="H164" s="6">
        <f t="shared" si="16"/>
        <v>1.317221298</v>
      </c>
      <c r="I164" s="32">
        <v>45000</v>
      </c>
      <c r="J164" s="81">
        <f t="shared" si="14"/>
        <v>2918.511</v>
      </c>
      <c r="K164" s="142" t="s">
        <v>63</v>
      </c>
      <c r="L164" s="16"/>
      <c r="M164" s="16"/>
    </row>
    <row r="165" spans="1:13" ht="21.75" customHeight="1" x14ac:dyDescent="0.25">
      <c r="A165" s="85" t="s">
        <v>117</v>
      </c>
      <c r="B165" s="100">
        <v>161</v>
      </c>
      <c r="C165" s="54">
        <v>273</v>
      </c>
      <c r="D165" s="2">
        <v>10</v>
      </c>
      <c r="E165" s="55" t="s">
        <v>6</v>
      </c>
      <c r="F165" s="2">
        <v>1</v>
      </c>
      <c r="G165" s="3">
        <v>11.69</v>
      </c>
      <c r="H165" s="6">
        <f t="shared" si="16"/>
        <v>0.75816430200000007</v>
      </c>
      <c r="I165" s="32">
        <v>42000</v>
      </c>
      <c r="J165" s="81">
        <f t="shared" ref="J165:J191" si="17">(C165-D165)*D165*0.02466*I165/1000</f>
        <v>2723.9436000000001</v>
      </c>
      <c r="K165" s="142" t="s">
        <v>225</v>
      </c>
      <c r="L165" s="16"/>
      <c r="M165" s="16"/>
    </row>
    <row r="166" spans="1:13" ht="25.5" customHeight="1" x14ac:dyDescent="0.25">
      <c r="A166" s="85" t="s">
        <v>35</v>
      </c>
      <c r="B166" s="100">
        <v>162</v>
      </c>
      <c r="C166" s="54">
        <v>273</v>
      </c>
      <c r="D166" s="2">
        <v>10</v>
      </c>
      <c r="E166" s="55" t="s">
        <v>6</v>
      </c>
      <c r="F166" s="2">
        <v>2</v>
      </c>
      <c r="G166" s="3">
        <v>22.12</v>
      </c>
      <c r="H166" s="6">
        <f>((C166-D166)*D166*0.02466)*G166/1000</f>
        <v>1.434610296</v>
      </c>
      <c r="I166" s="32">
        <v>45000</v>
      </c>
      <c r="J166" s="81">
        <f t="shared" si="17"/>
        <v>2918.511</v>
      </c>
      <c r="K166" s="139" t="s">
        <v>268</v>
      </c>
      <c r="L166" s="16"/>
      <c r="M166" s="16"/>
    </row>
    <row r="167" spans="1:13" ht="25.5" customHeight="1" x14ac:dyDescent="0.25">
      <c r="A167" s="85" t="s">
        <v>117</v>
      </c>
      <c r="B167" s="100">
        <v>163</v>
      </c>
      <c r="C167" s="54">
        <v>273</v>
      </c>
      <c r="D167" s="2">
        <v>10</v>
      </c>
      <c r="E167" s="55" t="s">
        <v>6</v>
      </c>
      <c r="F167" s="2">
        <v>4</v>
      </c>
      <c r="G167" s="3">
        <v>43.73</v>
      </c>
      <c r="H167" s="6">
        <f>((C167-D167)*D167*0.02466)*G167/1000</f>
        <v>2.8361441339999995</v>
      </c>
      <c r="I167" s="32"/>
      <c r="J167" s="81">
        <f t="shared" si="17"/>
        <v>0</v>
      </c>
      <c r="K167" s="139" t="s">
        <v>63</v>
      </c>
      <c r="L167" s="16"/>
      <c r="M167" s="16"/>
    </row>
    <row r="168" spans="1:13" ht="17.25" customHeight="1" x14ac:dyDescent="0.25">
      <c r="A168" s="127" t="s">
        <v>35</v>
      </c>
      <c r="B168" s="100">
        <v>164</v>
      </c>
      <c r="C168" s="192">
        <v>273</v>
      </c>
      <c r="D168" s="193">
        <v>16</v>
      </c>
      <c r="E168" s="194" t="s">
        <v>6</v>
      </c>
      <c r="F168" s="193">
        <v>1</v>
      </c>
      <c r="G168" s="195">
        <v>11.38</v>
      </c>
      <c r="H168" s="196">
        <f>((C168-D168)*D168*0.02466)*G168/1000</f>
        <v>1.1539538495999999</v>
      </c>
      <c r="I168" s="32">
        <v>45000</v>
      </c>
      <c r="J168" s="197">
        <f t="shared" si="17"/>
        <v>4563.0864000000001</v>
      </c>
      <c r="K168" s="198" t="s">
        <v>63</v>
      </c>
      <c r="L168" s="16"/>
      <c r="M168" s="16"/>
    </row>
    <row r="169" spans="1:13" ht="22.5" customHeight="1" x14ac:dyDescent="0.25">
      <c r="A169" s="85" t="s">
        <v>35</v>
      </c>
      <c r="B169" s="100">
        <v>165</v>
      </c>
      <c r="C169" s="54">
        <v>273</v>
      </c>
      <c r="D169" s="2">
        <v>18</v>
      </c>
      <c r="E169" s="55" t="s">
        <v>6</v>
      </c>
      <c r="F169" s="2">
        <v>4</v>
      </c>
      <c r="G169" s="3">
        <v>40.08</v>
      </c>
      <c r="H169" s="6">
        <f>((C169-D169)*D169*0.02466)*G169/1000</f>
        <v>4.536631152</v>
      </c>
      <c r="I169" s="32">
        <v>45000</v>
      </c>
      <c r="J169" s="81">
        <f t="shared" si="17"/>
        <v>5093.5230000000001</v>
      </c>
      <c r="K169" s="142" t="s">
        <v>63</v>
      </c>
      <c r="L169" s="16"/>
      <c r="M169" s="16"/>
    </row>
    <row r="170" spans="1:13" ht="24" x14ac:dyDescent="0.25">
      <c r="A170" s="30" t="s">
        <v>35</v>
      </c>
      <c r="B170" s="100">
        <v>166</v>
      </c>
      <c r="C170" s="31">
        <v>273</v>
      </c>
      <c r="D170" s="2">
        <v>20</v>
      </c>
      <c r="E170" s="37" t="s">
        <v>9</v>
      </c>
      <c r="F170" s="2">
        <v>2</v>
      </c>
      <c r="G170" s="3">
        <v>9.83</v>
      </c>
      <c r="H170" s="38">
        <f>((C170-D170)*D170*0.02466)*G170/1000</f>
        <v>1.2265834680000001</v>
      </c>
      <c r="I170" s="32">
        <v>22000</v>
      </c>
      <c r="J170" s="81">
        <f t="shared" si="17"/>
        <v>2745.1512000000002</v>
      </c>
      <c r="K170" s="139" t="s">
        <v>265</v>
      </c>
      <c r="L170" s="16" t="s">
        <v>264</v>
      </c>
      <c r="M170" s="16"/>
    </row>
    <row r="171" spans="1:13" x14ac:dyDescent="0.25">
      <c r="A171" s="175" t="s">
        <v>35</v>
      </c>
      <c r="B171" s="100">
        <v>167</v>
      </c>
      <c r="C171" s="176">
        <v>273</v>
      </c>
      <c r="D171" s="160">
        <v>20</v>
      </c>
      <c r="E171" s="177" t="s">
        <v>9</v>
      </c>
      <c r="F171" s="160">
        <v>9</v>
      </c>
      <c r="G171" s="178">
        <v>89.41</v>
      </c>
      <c r="H171" s="162">
        <v>11.156000000000001</v>
      </c>
      <c r="I171" s="32">
        <v>22000</v>
      </c>
      <c r="J171" s="163">
        <f t="shared" si="17"/>
        <v>2745.1512000000002</v>
      </c>
      <c r="K171" s="164" t="s">
        <v>63</v>
      </c>
      <c r="L171" s="130"/>
      <c r="M171" s="16"/>
    </row>
    <row r="172" spans="1:13" x14ac:dyDescent="0.25">
      <c r="A172" s="30" t="s">
        <v>117</v>
      </c>
      <c r="B172" s="100">
        <v>168</v>
      </c>
      <c r="C172" s="5">
        <v>299</v>
      </c>
      <c r="D172" s="2">
        <v>11</v>
      </c>
      <c r="E172" s="2" t="s">
        <v>6</v>
      </c>
      <c r="F172" s="2">
        <v>1</v>
      </c>
      <c r="G172" s="3">
        <v>10.02</v>
      </c>
      <c r="H172" s="6">
        <f t="shared" ref="H172:H191" si="18">((C172-D172)*D172*0.02466)*G172/1000</f>
        <v>0.78279125760000012</v>
      </c>
      <c r="I172" s="32">
        <v>35000</v>
      </c>
      <c r="J172" s="81">
        <f t="shared" si="17"/>
        <v>2734.3008000000004</v>
      </c>
      <c r="K172" s="138" t="s">
        <v>63</v>
      </c>
      <c r="L172" s="120"/>
      <c r="M172" s="16"/>
    </row>
    <row r="173" spans="1:13" x14ac:dyDescent="0.25">
      <c r="A173" s="85" t="s">
        <v>35</v>
      </c>
      <c r="B173" s="100">
        <v>169</v>
      </c>
      <c r="C173" s="5">
        <v>325</v>
      </c>
      <c r="D173" s="2">
        <v>6</v>
      </c>
      <c r="E173" s="2" t="s">
        <v>6</v>
      </c>
      <c r="F173" s="2">
        <v>2</v>
      </c>
      <c r="G173" s="3">
        <v>21.3</v>
      </c>
      <c r="H173" s="6">
        <f t="shared" si="18"/>
        <v>1.005343812</v>
      </c>
      <c r="I173" s="32">
        <v>42000</v>
      </c>
      <c r="J173" s="81">
        <f t="shared" si="17"/>
        <v>1982.36808</v>
      </c>
      <c r="K173" s="147" t="s">
        <v>104</v>
      </c>
      <c r="L173" s="16"/>
      <c r="M173" s="16"/>
    </row>
    <row r="174" spans="1:13" x14ac:dyDescent="0.25">
      <c r="A174" s="85" t="s">
        <v>35</v>
      </c>
      <c r="B174" s="100">
        <v>170</v>
      </c>
      <c r="C174" s="5">
        <v>325</v>
      </c>
      <c r="D174" s="2">
        <v>6</v>
      </c>
      <c r="E174" s="2" t="s">
        <v>9</v>
      </c>
      <c r="F174" s="2">
        <v>1</v>
      </c>
      <c r="G174" s="3">
        <v>7.94</v>
      </c>
      <c r="H174" s="6">
        <f t="shared" si="18"/>
        <v>0.37476196560000008</v>
      </c>
      <c r="I174" s="32">
        <v>28000</v>
      </c>
      <c r="J174" s="81">
        <f t="shared" si="17"/>
        <v>1321.5787200000002</v>
      </c>
      <c r="K174" s="147" t="s">
        <v>7</v>
      </c>
      <c r="L174" s="16"/>
      <c r="M174" s="16"/>
    </row>
    <row r="175" spans="1:13" ht="24.75" x14ac:dyDescent="0.25">
      <c r="A175" s="85" t="s">
        <v>35</v>
      </c>
      <c r="B175" s="100">
        <v>171</v>
      </c>
      <c r="C175" s="5">
        <v>325</v>
      </c>
      <c r="D175" s="2">
        <v>6</v>
      </c>
      <c r="E175" s="2" t="s">
        <v>9</v>
      </c>
      <c r="F175" s="2">
        <v>5</v>
      </c>
      <c r="G175" s="3">
        <v>57.28</v>
      </c>
      <c r="H175" s="6">
        <f t="shared" si="18"/>
        <v>2.7035724672000003</v>
      </c>
      <c r="I175" s="32">
        <v>30000</v>
      </c>
      <c r="J175" s="81">
        <f t="shared" si="17"/>
        <v>1415.9772000000003</v>
      </c>
      <c r="K175" s="148" t="s">
        <v>147</v>
      </c>
      <c r="L175" s="16"/>
      <c r="M175" s="16"/>
    </row>
    <row r="176" spans="1:13" x14ac:dyDescent="0.25">
      <c r="A176" s="85" t="s">
        <v>35</v>
      </c>
      <c r="B176" s="100">
        <v>172</v>
      </c>
      <c r="C176" s="5">
        <v>325</v>
      </c>
      <c r="D176" s="2">
        <v>6</v>
      </c>
      <c r="E176" s="2" t="s">
        <v>6</v>
      </c>
      <c r="F176" s="2">
        <v>8</v>
      </c>
      <c r="G176" s="3">
        <v>91.74</v>
      </c>
      <c r="H176" s="6">
        <f t="shared" si="18"/>
        <v>4.3300582776000001</v>
      </c>
      <c r="I176" s="32">
        <v>40000</v>
      </c>
      <c r="J176" s="81">
        <f t="shared" si="17"/>
        <v>1887.9696000000001</v>
      </c>
      <c r="K176" s="147" t="s">
        <v>128</v>
      </c>
      <c r="L176" s="16"/>
      <c r="M176" s="16"/>
    </row>
    <row r="177" spans="1:13" ht="26.25" customHeight="1" x14ac:dyDescent="0.25">
      <c r="A177" s="85" t="s">
        <v>35</v>
      </c>
      <c r="B177" s="100">
        <v>173</v>
      </c>
      <c r="C177" s="5">
        <v>325</v>
      </c>
      <c r="D177" s="2">
        <v>6</v>
      </c>
      <c r="E177" s="2" t="s">
        <v>6</v>
      </c>
      <c r="F177" s="2">
        <v>13</v>
      </c>
      <c r="G177" s="3">
        <v>141.68</v>
      </c>
      <c r="H177" s="6">
        <f t="shared" si="18"/>
        <v>6.6871883232000009</v>
      </c>
      <c r="I177" s="32">
        <v>40000</v>
      </c>
      <c r="J177" s="81">
        <f t="shared" si="17"/>
        <v>1887.9696000000001</v>
      </c>
      <c r="K177" s="147" t="s">
        <v>128</v>
      </c>
      <c r="L177" s="16"/>
      <c r="M177" s="16"/>
    </row>
    <row r="178" spans="1:13" ht="21" customHeight="1" x14ac:dyDescent="0.25">
      <c r="A178" s="85" t="s">
        <v>35</v>
      </c>
      <c r="B178" s="100">
        <v>174</v>
      </c>
      <c r="C178" s="5">
        <v>325</v>
      </c>
      <c r="D178" s="2">
        <v>6</v>
      </c>
      <c r="E178" s="2" t="s">
        <v>6</v>
      </c>
      <c r="F178" s="2">
        <v>1</v>
      </c>
      <c r="G178" s="3">
        <v>11.4</v>
      </c>
      <c r="H178" s="6">
        <f t="shared" si="18"/>
        <v>0.53807133600000012</v>
      </c>
      <c r="I178" s="32">
        <v>40000</v>
      </c>
      <c r="J178" s="81">
        <f t="shared" si="17"/>
        <v>1887.9696000000001</v>
      </c>
      <c r="K178" s="147" t="s">
        <v>128</v>
      </c>
      <c r="L178" s="16"/>
      <c r="M178" s="16"/>
    </row>
    <row r="179" spans="1:13" ht="21" customHeight="1" x14ac:dyDescent="0.25">
      <c r="A179" s="85" t="s">
        <v>35</v>
      </c>
      <c r="B179" s="100">
        <v>175</v>
      </c>
      <c r="C179" s="5">
        <v>325</v>
      </c>
      <c r="D179" s="2">
        <v>6</v>
      </c>
      <c r="E179" s="2" t="s">
        <v>6</v>
      </c>
      <c r="F179" s="2">
        <v>2</v>
      </c>
      <c r="G179" s="3">
        <v>17.91</v>
      </c>
      <c r="H179" s="6">
        <f t="shared" si="18"/>
        <v>0.84533838840000008</v>
      </c>
      <c r="I179" s="32">
        <v>40000</v>
      </c>
      <c r="J179" s="81">
        <f t="shared" si="17"/>
        <v>1887.9696000000001</v>
      </c>
      <c r="K179" s="147" t="s">
        <v>7</v>
      </c>
      <c r="L179" s="16"/>
      <c r="M179" s="16"/>
    </row>
    <row r="180" spans="1:13" ht="25.5" customHeight="1" x14ac:dyDescent="0.25">
      <c r="A180" s="91" t="s">
        <v>83</v>
      </c>
      <c r="B180" s="100">
        <v>176</v>
      </c>
      <c r="C180" s="5">
        <v>325</v>
      </c>
      <c r="D180" s="2">
        <v>6</v>
      </c>
      <c r="E180" s="2" t="s">
        <v>9</v>
      </c>
      <c r="F180" s="2">
        <v>9</v>
      </c>
      <c r="G180" s="3">
        <v>102.75</v>
      </c>
      <c r="H180" s="6">
        <f t="shared" si="18"/>
        <v>4.8497219100000004</v>
      </c>
      <c r="I180" s="32">
        <v>28000</v>
      </c>
      <c r="J180" s="81">
        <f t="shared" si="17"/>
        <v>1321.5787200000002</v>
      </c>
      <c r="K180" s="147" t="s">
        <v>10</v>
      </c>
      <c r="L180" s="16"/>
      <c r="M180" s="16"/>
    </row>
    <row r="181" spans="1:13" x14ac:dyDescent="0.25">
      <c r="A181" s="85" t="s">
        <v>35</v>
      </c>
      <c r="B181" s="100">
        <v>177</v>
      </c>
      <c r="C181" s="5">
        <v>325</v>
      </c>
      <c r="D181" s="2">
        <v>7</v>
      </c>
      <c r="E181" s="2" t="s">
        <v>6</v>
      </c>
      <c r="F181" s="2">
        <v>1</v>
      </c>
      <c r="G181" s="3">
        <v>12.53</v>
      </c>
      <c r="H181" s="6">
        <f t="shared" si="18"/>
        <v>0.68781129480000003</v>
      </c>
      <c r="I181" s="32">
        <v>45000</v>
      </c>
      <c r="J181" s="81">
        <f t="shared" si="17"/>
        <v>2470.1922000000004</v>
      </c>
      <c r="K181" s="147" t="s">
        <v>63</v>
      </c>
      <c r="L181" s="16"/>
      <c r="M181" s="16"/>
    </row>
    <row r="182" spans="1:13" x14ac:dyDescent="0.25">
      <c r="A182" s="85" t="s">
        <v>35</v>
      </c>
      <c r="B182" s="100">
        <v>178</v>
      </c>
      <c r="C182" s="5">
        <v>325</v>
      </c>
      <c r="D182" s="2">
        <v>7</v>
      </c>
      <c r="E182" s="2" t="s">
        <v>6</v>
      </c>
      <c r="F182" s="2">
        <v>1</v>
      </c>
      <c r="G182" s="3">
        <v>11.6</v>
      </c>
      <c r="H182" s="6">
        <f t="shared" si="18"/>
        <v>0.63676065600000009</v>
      </c>
      <c r="I182" s="32">
        <v>42000</v>
      </c>
      <c r="J182" s="81">
        <f t="shared" si="17"/>
        <v>2305.5127200000002</v>
      </c>
      <c r="K182" s="147" t="s">
        <v>146</v>
      </c>
      <c r="L182" s="16"/>
      <c r="M182" s="16"/>
    </row>
    <row r="183" spans="1:13" ht="24" x14ac:dyDescent="0.25">
      <c r="A183" s="85" t="s">
        <v>35</v>
      </c>
      <c r="B183" s="100">
        <v>179</v>
      </c>
      <c r="C183" s="5">
        <v>325</v>
      </c>
      <c r="D183" s="2">
        <v>7</v>
      </c>
      <c r="E183" s="2" t="s">
        <v>6</v>
      </c>
      <c r="F183" s="2">
        <v>1</v>
      </c>
      <c r="G183" s="3">
        <v>11.48</v>
      </c>
      <c r="H183" s="6">
        <f t="shared" si="18"/>
        <v>0.63017347680000002</v>
      </c>
      <c r="I183" s="32">
        <v>42000</v>
      </c>
      <c r="J183" s="81">
        <f t="shared" si="17"/>
        <v>2305.5127200000002</v>
      </c>
      <c r="K183" s="144" t="s">
        <v>183</v>
      </c>
      <c r="L183" s="16"/>
      <c r="M183" s="16"/>
    </row>
    <row r="184" spans="1:13" ht="24" x14ac:dyDescent="0.25">
      <c r="A184" s="85" t="s">
        <v>117</v>
      </c>
      <c r="B184" s="100">
        <v>180</v>
      </c>
      <c r="C184" s="5">
        <v>325</v>
      </c>
      <c r="D184" s="2">
        <v>7</v>
      </c>
      <c r="E184" s="2" t="s">
        <v>6</v>
      </c>
      <c r="F184" s="2">
        <v>2</v>
      </c>
      <c r="G184" s="3">
        <v>23.18</v>
      </c>
      <c r="H184" s="6">
        <f t="shared" si="18"/>
        <v>1.2724234487999999</v>
      </c>
      <c r="I184" s="32"/>
      <c r="J184" s="81">
        <f t="shared" si="17"/>
        <v>0</v>
      </c>
      <c r="K184" s="144" t="s">
        <v>351</v>
      </c>
      <c r="L184" s="16"/>
      <c r="M184" s="16"/>
    </row>
    <row r="185" spans="1:13" x14ac:dyDescent="0.25">
      <c r="A185" s="30" t="s">
        <v>117</v>
      </c>
      <c r="B185" s="100">
        <v>181</v>
      </c>
      <c r="C185" s="5">
        <v>325</v>
      </c>
      <c r="D185" s="2">
        <v>8</v>
      </c>
      <c r="E185" s="2" t="s">
        <v>9</v>
      </c>
      <c r="F185" s="2">
        <v>2</v>
      </c>
      <c r="G185" s="3">
        <v>8.42</v>
      </c>
      <c r="H185" s="6">
        <f t="shared" si="18"/>
        <v>0.52656793920000011</v>
      </c>
      <c r="I185" s="32">
        <v>28000</v>
      </c>
      <c r="J185" s="81">
        <f t="shared" si="17"/>
        <v>1751.0572800000002</v>
      </c>
      <c r="K185" s="138" t="s">
        <v>210</v>
      </c>
      <c r="L185" s="120"/>
      <c r="M185" s="16"/>
    </row>
    <row r="186" spans="1:13" x14ac:dyDescent="0.25">
      <c r="A186" s="30" t="s">
        <v>117</v>
      </c>
      <c r="B186" s="100">
        <v>182</v>
      </c>
      <c r="C186" s="31">
        <v>325</v>
      </c>
      <c r="D186" s="2">
        <v>8</v>
      </c>
      <c r="E186" s="37" t="s">
        <v>9</v>
      </c>
      <c r="F186" s="2">
        <v>1</v>
      </c>
      <c r="G186" s="3">
        <v>8.6300000000000008</v>
      </c>
      <c r="H186" s="38">
        <f t="shared" si="18"/>
        <v>0.53970086880000012</v>
      </c>
      <c r="I186" s="35">
        <v>25000</v>
      </c>
      <c r="J186" s="81">
        <f t="shared" si="17"/>
        <v>1563.4440000000002</v>
      </c>
      <c r="K186" s="138"/>
      <c r="L186" s="16"/>
      <c r="M186" s="16"/>
    </row>
    <row r="187" spans="1:13" x14ac:dyDescent="0.25">
      <c r="A187" s="30" t="s">
        <v>117</v>
      </c>
      <c r="B187" s="100">
        <v>183</v>
      </c>
      <c r="C187" s="31">
        <v>325</v>
      </c>
      <c r="D187" s="2">
        <v>8</v>
      </c>
      <c r="E187" s="37" t="s">
        <v>6</v>
      </c>
      <c r="F187" s="2">
        <v>2</v>
      </c>
      <c r="G187" s="3">
        <v>17.37</v>
      </c>
      <c r="H187" s="38">
        <f t="shared" si="18"/>
        <v>1.0862808912000004</v>
      </c>
      <c r="I187" s="32">
        <v>26000</v>
      </c>
      <c r="J187" s="81">
        <f t="shared" si="17"/>
        <v>1625.9817600000003</v>
      </c>
      <c r="K187" s="138" t="s">
        <v>226</v>
      </c>
      <c r="L187" s="16"/>
      <c r="M187" s="16"/>
    </row>
    <row r="188" spans="1:13" x14ac:dyDescent="0.25">
      <c r="A188" s="30" t="s">
        <v>117</v>
      </c>
      <c r="B188" s="100">
        <v>184</v>
      </c>
      <c r="C188" s="5">
        <v>325</v>
      </c>
      <c r="D188" s="2">
        <v>8</v>
      </c>
      <c r="E188" s="2" t="s">
        <v>6</v>
      </c>
      <c r="F188" s="2">
        <v>1</v>
      </c>
      <c r="G188" s="3">
        <v>4.8899999999999997</v>
      </c>
      <c r="H188" s="38">
        <f t="shared" si="18"/>
        <v>0.30580964640000002</v>
      </c>
      <c r="I188" s="32">
        <v>30000</v>
      </c>
      <c r="J188" s="81">
        <f t="shared" si="17"/>
        <v>1876.1328000000003</v>
      </c>
      <c r="K188" s="138" t="s">
        <v>192</v>
      </c>
      <c r="L188" s="16"/>
      <c r="M188" s="16"/>
    </row>
    <row r="189" spans="1:13" x14ac:dyDescent="0.25">
      <c r="A189" s="30" t="s">
        <v>117</v>
      </c>
      <c r="B189" s="100">
        <v>185</v>
      </c>
      <c r="C189" s="12">
        <v>325</v>
      </c>
      <c r="D189" s="7">
        <v>8</v>
      </c>
      <c r="E189" s="7" t="s">
        <v>6</v>
      </c>
      <c r="F189" s="7">
        <v>1</v>
      </c>
      <c r="G189" s="10">
        <v>4.3499999999999996</v>
      </c>
      <c r="H189" s="6">
        <f t="shared" si="18"/>
        <v>0.27203925600000001</v>
      </c>
      <c r="I189" s="33">
        <v>32000</v>
      </c>
      <c r="J189" s="81">
        <f t="shared" si="17"/>
        <v>2001.2083200000002</v>
      </c>
      <c r="K189" s="138" t="s">
        <v>192</v>
      </c>
      <c r="L189" s="16"/>
      <c r="M189" s="16"/>
    </row>
    <row r="190" spans="1:13" ht="36" x14ac:dyDescent="0.25">
      <c r="A190" s="15" t="s">
        <v>117</v>
      </c>
      <c r="B190" s="100">
        <v>186</v>
      </c>
      <c r="C190" s="5">
        <v>325</v>
      </c>
      <c r="D190" s="2">
        <v>8</v>
      </c>
      <c r="E190" s="2" t="s">
        <v>9</v>
      </c>
      <c r="F190" s="2">
        <v>1</v>
      </c>
      <c r="G190" s="3">
        <v>5.3</v>
      </c>
      <c r="H190" s="6">
        <f t="shared" si="18"/>
        <v>0.33145012800000001</v>
      </c>
      <c r="I190" s="32">
        <v>25000</v>
      </c>
      <c r="J190" s="81">
        <f t="shared" si="17"/>
        <v>1563.4440000000002</v>
      </c>
      <c r="K190" s="139" t="s">
        <v>227</v>
      </c>
      <c r="L190" s="8" t="s">
        <v>190</v>
      </c>
      <c r="M190" s="16"/>
    </row>
    <row r="191" spans="1:13" x14ac:dyDescent="0.25">
      <c r="A191" s="30" t="s">
        <v>117</v>
      </c>
      <c r="B191" s="100">
        <v>187</v>
      </c>
      <c r="C191" s="5">
        <v>325</v>
      </c>
      <c r="D191" s="2">
        <v>8</v>
      </c>
      <c r="E191" s="2" t="s">
        <v>6</v>
      </c>
      <c r="F191" s="2">
        <v>1</v>
      </c>
      <c r="G191" s="2">
        <v>10.48</v>
      </c>
      <c r="H191" s="6">
        <f t="shared" si="18"/>
        <v>0.65539572480000008</v>
      </c>
      <c r="I191" s="32">
        <v>38000</v>
      </c>
      <c r="J191" s="81">
        <f t="shared" si="17"/>
        <v>2376.4348800000002</v>
      </c>
      <c r="K191" s="138" t="s">
        <v>226</v>
      </c>
      <c r="L191" s="8"/>
      <c r="M191" s="16"/>
    </row>
    <row r="192" spans="1:13" x14ac:dyDescent="0.25">
      <c r="A192" s="30" t="s">
        <v>35</v>
      </c>
      <c r="B192" s="100">
        <v>188</v>
      </c>
      <c r="C192" s="5">
        <v>325</v>
      </c>
      <c r="D192" s="2">
        <v>8</v>
      </c>
      <c r="E192" s="2" t="s">
        <v>60</v>
      </c>
      <c r="F192" s="2">
        <v>2</v>
      </c>
      <c r="G192" s="2">
        <v>14.84</v>
      </c>
      <c r="H192" s="6">
        <v>0.92806035840000001</v>
      </c>
      <c r="I192" s="32">
        <v>50000</v>
      </c>
      <c r="J192" s="81">
        <v>3126.8880000000004</v>
      </c>
      <c r="K192" s="138" t="s">
        <v>335</v>
      </c>
      <c r="L192" s="8"/>
      <c r="M192" s="16"/>
    </row>
    <row r="193" spans="1:13" ht="18.75" customHeight="1" x14ac:dyDescent="0.25">
      <c r="A193" s="89" t="s">
        <v>83</v>
      </c>
      <c r="B193" s="100">
        <v>189</v>
      </c>
      <c r="C193" s="46">
        <v>325</v>
      </c>
      <c r="D193" s="47">
        <v>8</v>
      </c>
      <c r="E193" s="48" t="s">
        <v>6</v>
      </c>
      <c r="F193" s="47">
        <v>1</v>
      </c>
      <c r="G193" s="49">
        <v>11.57</v>
      </c>
      <c r="H193" s="18">
        <f t="shared" ref="H193:H210" si="19">((C193-D193)*D193*0.02466)*G193/1000</f>
        <v>0.72356188320000014</v>
      </c>
      <c r="I193" s="32">
        <v>45000</v>
      </c>
      <c r="J193" s="81">
        <f>(C193-D193)*D193*0.02466*I193/1000</f>
        <v>2814.1992</v>
      </c>
      <c r="K193" s="147" t="s">
        <v>84</v>
      </c>
      <c r="L193" s="43"/>
      <c r="M193" s="16"/>
    </row>
    <row r="194" spans="1:13" x14ac:dyDescent="0.25">
      <c r="A194" s="30" t="s">
        <v>35</v>
      </c>
      <c r="B194" s="100">
        <v>190</v>
      </c>
      <c r="C194" s="46">
        <v>325</v>
      </c>
      <c r="D194" s="47">
        <v>8</v>
      </c>
      <c r="E194" s="48" t="s">
        <v>6</v>
      </c>
      <c r="F194" s="47">
        <v>1</v>
      </c>
      <c r="G194" s="49">
        <v>11.43</v>
      </c>
      <c r="H194" s="18">
        <f t="shared" si="19"/>
        <v>0.71480659680000003</v>
      </c>
      <c r="I194" s="32">
        <v>45000</v>
      </c>
      <c r="J194" s="81">
        <f>(C194-D194)*D194*0.02466*I194/1000</f>
        <v>2814.1992</v>
      </c>
      <c r="K194" s="147" t="s">
        <v>73</v>
      </c>
      <c r="L194" s="43"/>
      <c r="M194" s="16"/>
    </row>
    <row r="195" spans="1:13" ht="36" x14ac:dyDescent="0.25">
      <c r="A195" s="30" t="s">
        <v>35</v>
      </c>
      <c r="B195" s="100">
        <v>191</v>
      </c>
      <c r="C195" s="46">
        <v>325</v>
      </c>
      <c r="D195" s="47">
        <v>8</v>
      </c>
      <c r="E195" s="48" t="s">
        <v>25</v>
      </c>
      <c r="F195" s="47">
        <v>2</v>
      </c>
      <c r="G195" s="49">
        <v>17.25</v>
      </c>
      <c r="H195" s="18">
        <f t="shared" si="19"/>
        <v>1.07877636</v>
      </c>
      <c r="I195" s="32">
        <v>40000</v>
      </c>
      <c r="J195" s="81">
        <f>(C195-D195)*D195*0.02466*I195/1000</f>
        <v>2501.5104000000006</v>
      </c>
      <c r="K195" s="144" t="s">
        <v>167</v>
      </c>
      <c r="L195" s="43"/>
      <c r="M195" s="16"/>
    </row>
    <row r="196" spans="1:13" x14ac:dyDescent="0.25">
      <c r="A196" s="30" t="s">
        <v>35</v>
      </c>
      <c r="B196" s="100">
        <v>192</v>
      </c>
      <c r="C196" s="46">
        <v>325</v>
      </c>
      <c r="D196" s="47">
        <v>8</v>
      </c>
      <c r="E196" s="48" t="s">
        <v>9</v>
      </c>
      <c r="F196" s="47">
        <v>2</v>
      </c>
      <c r="G196" s="49">
        <v>16.61</v>
      </c>
      <c r="H196" s="18">
        <f t="shared" si="19"/>
        <v>1.0387521936000002</v>
      </c>
      <c r="I196" s="32">
        <v>30000</v>
      </c>
      <c r="J196" s="81">
        <f>(C196-D196)*D196*0.02466*I196/1000</f>
        <v>1876.1328000000003</v>
      </c>
      <c r="K196" s="147" t="s">
        <v>125</v>
      </c>
      <c r="L196" s="43"/>
      <c r="M196" s="16"/>
    </row>
    <row r="197" spans="1:13" x14ac:dyDescent="0.25">
      <c r="A197" s="30" t="s">
        <v>35</v>
      </c>
      <c r="B197" s="100">
        <v>193</v>
      </c>
      <c r="C197" s="46">
        <v>325</v>
      </c>
      <c r="D197" s="47">
        <v>8</v>
      </c>
      <c r="E197" s="48" t="s">
        <v>6</v>
      </c>
      <c r="F197" s="47">
        <v>1</v>
      </c>
      <c r="G197" s="49">
        <v>9.2200000000000006</v>
      </c>
      <c r="H197" s="18">
        <f t="shared" si="19"/>
        <v>0.57659814720000013</v>
      </c>
      <c r="I197" s="32">
        <v>27000</v>
      </c>
      <c r="J197" s="81">
        <f>(C197-D197)*D197*0.02466*I197/1000</f>
        <v>1688.5195200000003</v>
      </c>
      <c r="K197" s="147" t="s">
        <v>125</v>
      </c>
      <c r="L197" s="43"/>
      <c r="M197" s="16"/>
    </row>
    <row r="198" spans="1:13" x14ac:dyDescent="0.25">
      <c r="A198" s="30" t="s">
        <v>35</v>
      </c>
      <c r="B198" s="100">
        <v>194</v>
      </c>
      <c r="C198" s="46">
        <v>325</v>
      </c>
      <c r="D198" s="47">
        <v>8</v>
      </c>
      <c r="E198" s="48" t="s">
        <v>6</v>
      </c>
      <c r="F198" s="47">
        <v>1</v>
      </c>
      <c r="G198" s="49">
        <v>10.34</v>
      </c>
      <c r="H198" s="18">
        <f t="shared" si="19"/>
        <v>0.64664043840000007</v>
      </c>
      <c r="I198" s="32">
        <v>27000</v>
      </c>
      <c r="J198" s="81">
        <f t="shared" ref="J198:J210" si="20">(C198-D198)*D198*0.02466*I198/1000</f>
        <v>1688.5195200000003</v>
      </c>
      <c r="K198" s="147" t="s">
        <v>62</v>
      </c>
      <c r="L198" s="43"/>
      <c r="M198" s="16"/>
    </row>
    <row r="199" spans="1:13" x14ac:dyDescent="0.25">
      <c r="A199" s="30" t="s">
        <v>35</v>
      </c>
      <c r="B199" s="100">
        <v>195</v>
      </c>
      <c r="C199" s="46">
        <v>325</v>
      </c>
      <c r="D199" s="47">
        <v>8</v>
      </c>
      <c r="E199" s="48" t="s">
        <v>6</v>
      </c>
      <c r="F199" s="47">
        <v>1</v>
      </c>
      <c r="G199" s="49">
        <v>11.51</v>
      </c>
      <c r="H199" s="18">
        <f t="shared" si="19"/>
        <v>0.71980961760000006</v>
      </c>
      <c r="I199" s="32">
        <v>42000</v>
      </c>
      <c r="J199" s="81">
        <f t="shared" si="20"/>
        <v>2626.5859200000004</v>
      </c>
      <c r="K199" s="147" t="s">
        <v>146</v>
      </c>
      <c r="L199" s="43"/>
      <c r="M199" s="16"/>
    </row>
    <row r="200" spans="1:13" x14ac:dyDescent="0.25">
      <c r="A200" s="30" t="s">
        <v>35</v>
      </c>
      <c r="B200" s="100">
        <v>196</v>
      </c>
      <c r="C200" s="46">
        <v>325</v>
      </c>
      <c r="D200" s="47">
        <v>8</v>
      </c>
      <c r="E200" s="48" t="s">
        <v>6</v>
      </c>
      <c r="F200" s="47">
        <v>1</v>
      </c>
      <c r="G200" s="49">
        <v>11.56</v>
      </c>
      <c r="H200" s="18">
        <f t="shared" si="19"/>
        <v>0.72293650560000011</v>
      </c>
      <c r="I200" s="32">
        <v>40000</v>
      </c>
      <c r="J200" s="81">
        <f t="shared" si="20"/>
        <v>2501.5104000000006</v>
      </c>
      <c r="K200" s="147" t="s">
        <v>128</v>
      </c>
      <c r="L200" s="43"/>
      <c r="M200" s="16"/>
    </row>
    <row r="201" spans="1:13" x14ac:dyDescent="0.25">
      <c r="A201" s="30" t="s">
        <v>35</v>
      </c>
      <c r="B201" s="100">
        <v>197</v>
      </c>
      <c r="C201" s="46">
        <v>325</v>
      </c>
      <c r="D201" s="47">
        <v>8</v>
      </c>
      <c r="E201" s="48" t="s">
        <v>6</v>
      </c>
      <c r="F201" s="47">
        <v>2</v>
      </c>
      <c r="G201" s="49">
        <v>18.95</v>
      </c>
      <c r="H201" s="18">
        <f t="shared" si="19"/>
        <v>1.1850905520000001</v>
      </c>
      <c r="I201" s="32">
        <v>40000</v>
      </c>
      <c r="J201" s="81">
        <f t="shared" si="20"/>
        <v>2501.5104000000006</v>
      </c>
      <c r="K201" s="147" t="s">
        <v>128</v>
      </c>
      <c r="L201" s="43"/>
      <c r="M201" s="16"/>
    </row>
    <row r="202" spans="1:13" x14ac:dyDescent="0.25">
      <c r="A202" s="30" t="s">
        <v>35</v>
      </c>
      <c r="B202" s="100">
        <v>198</v>
      </c>
      <c r="C202" s="46">
        <v>325</v>
      </c>
      <c r="D202" s="47">
        <v>8</v>
      </c>
      <c r="E202" s="48" t="s">
        <v>6</v>
      </c>
      <c r="F202" s="47">
        <v>1</v>
      </c>
      <c r="G202" s="49">
        <v>9.56</v>
      </c>
      <c r="H202" s="18">
        <f t="shared" si="19"/>
        <v>0.59786098560000001</v>
      </c>
      <c r="I202" s="32">
        <v>40000</v>
      </c>
      <c r="J202" s="81">
        <f t="shared" si="20"/>
        <v>2501.5104000000006</v>
      </c>
      <c r="K202" s="147" t="s">
        <v>128</v>
      </c>
      <c r="L202" s="43"/>
      <c r="M202" s="16"/>
    </row>
    <row r="203" spans="1:13" x14ac:dyDescent="0.25">
      <c r="A203" s="30" t="s">
        <v>35</v>
      </c>
      <c r="B203" s="100">
        <v>199</v>
      </c>
      <c r="C203" s="46">
        <v>325</v>
      </c>
      <c r="D203" s="47">
        <v>8</v>
      </c>
      <c r="E203" s="48" t="s">
        <v>6</v>
      </c>
      <c r="F203" s="47">
        <v>2</v>
      </c>
      <c r="G203" s="49">
        <v>19.3</v>
      </c>
      <c r="H203" s="18">
        <f t="shared" si="19"/>
        <v>1.2069787680000001</v>
      </c>
      <c r="I203" s="32">
        <v>40000</v>
      </c>
      <c r="J203" s="81">
        <f t="shared" si="20"/>
        <v>2501.5104000000006</v>
      </c>
      <c r="K203" s="147" t="s">
        <v>7</v>
      </c>
      <c r="L203" s="43"/>
      <c r="M203" s="16"/>
    </row>
    <row r="204" spans="1:13" x14ac:dyDescent="0.25">
      <c r="A204" s="30" t="s">
        <v>35</v>
      </c>
      <c r="B204" s="100">
        <v>200</v>
      </c>
      <c r="C204" s="46">
        <v>325</v>
      </c>
      <c r="D204" s="47">
        <v>8</v>
      </c>
      <c r="E204" s="48" t="s">
        <v>6</v>
      </c>
      <c r="F204" s="47">
        <v>1</v>
      </c>
      <c r="G204" s="49">
        <v>8.31</v>
      </c>
      <c r="H204" s="18">
        <f t="shared" si="19"/>
        <v>0.51968878560000009</v>
      </c>
      <c r="I204" s="32">
        <v>45000</v>
      </c>
      <c r="J204" s="81">
        <f t="shared" si="20"/>
        <v>2814.1992</v>
      </c>
      <c r="K204" s="147" t="s">
        <v>63</v>
      </c>
      <c r="L204" s="43"/>
      <c r="M204" s="16"/>
    </row>
    <row r="205" spans="1:13" x14ac:dyDescent="0.25">
      <c r="A205" s="90" t="s">
        <v>83</v>
      </c>
      <c r="B205" s="100">
        <v>201</v>
      </c>
      <c r="C205" s="46">
        <v>325</v>
      </c>
      <c r="D205" s="47">
        <v>8</v>
      </c>
      <c r="E205" s="48" t="s">
        <v>6</v>
      </c>
      <c r="F205" s="47">
        <v>2</v>
      </c>
      <c r="G205" s="49">
        <v>22.45</v>
      </c>
      <c r="H205" s="18">
        <f t="shared" si="19"/>
        <v>1.4039727120000001</v>
      </c>
      <c r="I205" s="32">
        <v>45000</v>
      </c>
      <c r="J205" s="81">
        <f t="shared" si="20"/>
        <v>2814.1992</v>
      </c>
      <c r="K205" s="147"/>
      <c r="L205" s="43"/>
      <c r="M205" s="16"/>
    </row>
    <row r="206" spans="1:13" x14ac:dyDescent="0.25">
      <c r="A206" s="90" t="s">
        <v>83</v>
      </c>
      <c r="B206" s="100">
        <v>202</v>
      </c>
      <c r="C206" s="46">
        <v>325</v>
      </c>
      <c r="D206" s="47">
        <v>8</v>
      </c>
      <c r="E206" s="48" t="s">
        <v>9</v>
      </c>
      <c r="F206" s="47">
        <v>1</v>
      </c>
      <c r="G206" s="49">
        <v>8.4600000000000009</v>
      </c>
      <c r="H206" s="18">
        <f t="shared" si="19"/>
        <v>0.52906944960000013</v>
      </c>
      <c r="I206" s="32">
        <v>28000</v>
      </c>
      <c r="J206" s="81">
        <f t="shared" si="20"/>
        <v>1751.0572800000002</v>
      </c>
      <c r="K206" s="147" t="s">
        <v>10</v>
      </c>
      <c r="L206" s="43"/>
      <c r="M206" s="16"/>
    </row>
    <row r="207" spans="1:13" ht="36" x14ac:dyDescent="0.25">
      <c r="A207" s="30" t="s">
        <v>35</v>
      </c>
      <c r="B207" s="100">
        <v>203</v>
      </c>
      <c r="C207" s="46">
        <v>325</v>
      </c>
      <c r="D207" s="47">
        <v>8</v>
      </c>
      <c r="E207" s="48" t="s">
        <v>60</v>
      </c>
      <c r="F207" s="47">
        <v>7</v>
      </c>
      <c r="G207" s="49">
        <v>80.75</v>
      </c>
      <c r="H207" s="18">
        <f t="shared" si="19"/>
        <v>5.0499241200000009</v>
      </c>
      <c r="I207" s="32">
        <v>45000</v>
      </c>
      <c r="J207" s="81">
        <f t="shared" si="20"/>
        <v>2814.1992</v>
      </c>
      <c r="K207" s="144" t="s">
        <v>306</v>
      </c>
      <c r="L207" s="43"/>
      <c r="M207" s="16"/>
    </row>
    <row r="208" spans="1:13" ht="24" x14ac:dyDescent="0.25">
      <c r="A208" s="30" t="s">
        <v>35</v>
      </c>
      <c r="B208" s="100">
        <v>204</v>
      </c>
      <c r="C208" s="46">
        <v>325</v>
      </c>
      <c r="D208" s="47">
        <v>8</v>
      </c>
      <c r="E208" s="48" t="s">
        <v>6</v>
      </c>
      <c r="F208" s="47">
        <v>2</v>
      </c>
      <c r="G208" s="49">
        <v>22.04</v>
      </c>
      <c r="H208" s="18">
        <f t="shared" si="19"/>
        <v>1.3783322304000001</v>
      </c>
      <c r="I208" s="32">
        <v>39000</v>
      </c>
      <c r="J208" s="81">
        <f t="shared" si="20"/>
        <v>2438.97264</v>
      </c>
      <c r="K208" s="144" t="s">
        <v>298</v>
      </c>
      <c r="L208" s="43"/>
      <c r="M208" s="16"/>
    </row>
    <row r="209" spans="1:13" ht="25.5" customHeight="1" x14ac:dyDescent="0.25">
      <c r="A209" s="90" t="s">
        <v>83</v>
      </c>
      <c r="B209" s="100">
        <v>205</v>
      </c>
      <c r="C209" s="46">
        <v>325</v>
      </c>
      <c r="D209" s="47">
        <v>8</v>
      </c>
      <c r="E209" s="48" t="s">
        <v>6</v>
      </c>
      <c r="F209" s="47">
        <v>3</v>
      </c>
      <c r="G209" s="49">
        <v>24</v>
      </c>
      <c r="H209" s="18">
        <f t="shared" si="19"/>
        <v>1.5009062400000002</v>
      </c>
      <c r="I209" s="32">
        <v>35000</v>
      </c>
      <c r="J209" s="81">
        <f t="shared" si="20"/>
        <v>2188.8216000000002</v>
      </c>
      <c r="K209" s="144" t="s">
        <v>279</v>
      </c>
      <c r="L209" s="43"/>
      <c r="M209" s="16"/>
    </row>
    <row r="210" spans="1:13" ht="24" x14ac:dyDescent="0.25">
      <c r="A210" s="30" t="s">
        <v>35</v>
      </c>
      <c r="B210" s="100">
        <v>206</v>
      </c>
      <c r="C210" s="46">
        <v>325</v>
      </c>
      <c r="D210" s="47">
        <v>8</v>
      </c>
      <c r="E210" s="48" t="s">
        <v>9</v>
      </c>
      <c r="F210" s="2">
        <v>13</v>
      </c>
      <c r="G210" s="3">
        <v>145.6</v>
      </c>
      <c r="H210" s="18">
        <f t="shared" si="19"/>
        <v>9.1054978559999995</v>
      </c>
      <c r="I210" s="32">
        <v>28000</v>
      </c>
      <c r="J210" s="81">
        <f t="shared" si="20"/>
        <v>1751.0572800000002</v>
      </c>
      <c r="K210" s="149" t="s">
        <v>283</v>
      </c>
      <c r="L210" s="43"/>
      <c r="M210" s="16"/>
    </row>
    <row r="211" spans="1:13" ht="33" customHeight="1" x14ac:dyDescent="0.25">
      <c r="A211" s="30" t="s">
        <v>117</v>
      </c>
      <c r="B211" s="100">
        <v>207</v>
      </c>
      <c r="C211" s="184">
        <v>325</v>
      </c>
      <c r="D211" s="47">
        <v>8</v>
      </c>
      <c r="E211" s="47" t="s">
        <v>60</v>
      </c>
      <c r="F211" s="182">
        <v>6</v>
      </c>
      <c r="G211" s="49">
        <v>69.209999999999994</v>
      </c>
      <c r="H211" s="6">
        <f t="shared" ref="H211:H217" si="21">((C211-D211)*D211*0.02466)*G211/1000</f>
        <v>4.3282383695999993</v>
      </c>
      <c r="I211" s="32">
        <v>48000</v>
      </c>
      <c r="J211" s="81">
        <f t="shared" ref="J211:J225" si="22">(C211-D211)*D211*0.02466*I211/1000</f>
        <v>3001.8124800000005</v>
      </c>
      <c r="K211" s="144" t="s">
        <v>315</v>
      </c>
      <c r="L211" s="183" t="s">
        <v>322</v>
      </c>
      <c r="M211" s="16"/>
    </row>
    <row r="212" spans="1:13" ht="33" customHeight="1" x14ac:dyDescent="0.25">
      <c r="A212" s="30" t="s">
        <v>117</v>
      </c>
      <c r="B212" s="100">
        <v>208</v>
      </c>
      <c r="C212" s="184">
        <v>325</v>
      </c>
      <c r="D212" s="47">
        <v>8</v>
      </c>
      <c r="E212" s="47" t="s">
        <v>60</v>
      </c>
      <c r="F212" s="182">
        <v>4</v>
      </c>
      <c r="G212" s="49">
        <v>44.91</v>
      </c>
      <c r="H212" s="6">
        <f t="shared" si="21"/>
        <v>2.8085708015999997</v>
      </c>
      <c r="I212" s="32">
        <v>50000</v>
      </c>
      <c r="J212" s="81">
        <f t="shared" si="22"/>
        <v>3126.8880000000004</v>
      </c>
      <c r="K212" s="144" t="s">
        <v>339</v>
      </c>
      <c r="L212" s="183"/>
      <c r="M212" s="16"/>
    </row>
    <row r="213" spans="1:13" ht="33" customHeight="1" x14ac:dyDescent="0.25">
      <c r="A213" s="30" t="s">
        <v>117</v>
      </c>
      <c r="B213" s="100">
        <v>209</v>
      </c>
      <c r="C213" s="184">
        <v>325</v>
      </c>
      <c r="D213" s="47">
        <v>8</v>
      </c>
      <c r="E213" s="47" t="s">
        <v>6</v>
      </c>
      <c r="F213" s="182">
        <v>4</v>
      </c>
      <c r="G213" s="49">
        <v>46.56</v>
      </c>
      <c r="H213" s="6">
        <f t="shared" si="21"/>
        <v>2.9117581056000001</v>
      </c>
      <c r="I213" s="32"/>
      <c r="J213" s="81">
        <f t="shared" si="22"/>
        <v>0</v>
      </c>
      <c r="K213" s="144" t="s">
        <v>350</v>
      </c>
      <c r="L213" s="183"/>
      <c r="M213" s="16"/>
    </row>
    <row r="214" spans="1:13" x14ac:dyDescent="0.25">
      <c r="A214" s="30" t="s">
        <v>35</v>
      </c>
      <c r="B214" s="100">
        <v>210</v>
      </c>
      <c r="C214" s="31">
        <v>325</v>
      </c>
      <c r="D214" s="2">
        <v>9</v>
      </c>
      <c r="E214" s="37" t="s">
        <v>6</v>
      </c>
      <c r="F214" s="2">
        <v>1</v>
      </c>
      <c r="G214" s="3">
        <v>4.46</v>
      </c>
      <c r="H214" s="38">
        <f t="shared" si="21"/>
        <v>0.31279335840000005</v>
      </c>
      <c r="I214" s="34">
        <v>38000</v>
      </c>
      <c r="J214" s="81">
        <f t="shared" si="22"/>
        <v>2665.0555200000003</v>
      </c>
      <c r="K214" s="138" t="s">
        <v>252</v>
      </c>
      <c r="L214" s="16"/>
      <c r="M214" s="16"/>
    </row>
    <row r="215" spans="1:13" s="69" customFormat="1" ht="24" x14ac:dyDescent="0.25">
      <c r="A215" s="30" t="s">
        <v>22</v>
      </c>
      <c r="B215" s="100">
        <v>211</v>
      </c>
      <c r="C215" s="5">
        <v>325</v>
      </c>
      <c r="D215" s="2">
        <v>9</v>
      </c>
      <c r="E215" s="2" t="s">
        <v>60</v>
      </c>
      <c r="F215" s="2">
        <v>5</v>
      </c>
      <c r="G215" s="3">
        <v>57.96</v>
      </c>
      <c r="H215" s="38">
        <f t="shared" si="21"/>
        <v>4.0649109984000003</v>
      </c>
      <c r="I215" s="32">
        <v>40000</v>
      </c>
      <c r="J215" s="81">
        <f t="shared" si="22"/>
        <v>2805.3216000000007</v>
      </c>
      <c r="K215" s="139" t="s">
        <v>39</v>
      </c>
      <c r="L215" s="131"/>
      <c r="M215" s="131"/>
    </row>
    <row r="216" spans="1:13" s="69" customFormat="1" x14ac:dyDescent="0.25">
      <c r="A216" s="85" t="s">
        <v>35</v>
      </c>
      <c r="B216" s="100">
        <v>212</v>
      </c>
      <c r="C216" s="5">
        <v>325</v>
      </c>
      <c r="D216" s="2">
        <v>9</v>
      </c>
      <c r="E216" s="2" t="s">
        <v>60</v>
      </c>
      <c r="F216" s="2">
        <v>1</v>
      </c>
      <c r="G216" s="3">
        <v>11.24</v>
      </c>
      <c r="H216" s="38">
        <f t="shared" si="21"/>
        <v>0.78829536960000002</v>
      </c>
      <c r="I216" s="32">
        <v>42000</v>
      </c>
      <c r="J216" s="81">
        <f t="shared" si="22"/>
        <v>2945.5876800000001</v>
      </c>
      <c r="K216" s="138" t="s">
        <v>132</v>
      </c>
      <c r="L216" s="131"/>
      <c r="M216" s="131"/>
    </row>
    <row r="217" spans="1:13" s="69" customFormat="1" x14ac:dyDescent="0.25">
      <c r="A217" s="85" t="s">
        <v>35</v>
      </c>
      <c r="B217" s="100">
        <v>213</v>
      </c>
      <c r="C217" s="5">
        <v>325</v>
      </c>
      <c r="D217" s="2">
        <v>9</v>
      </c>
      <c r="E217" s="2" t="s">
        <v>6</v>
      </c>
      <c r="F217" s="2">
        <v>1</v>
      </c>
      <c r="G217" s="3">
        <v>6.03</v>
      </c>
      <c r="H217" s="38">
        <f t="shared" si="21"/>
        <v>0.42290223120000009</v>
      </c>
      <c r="I217" s="32">
        <v>42000</v>
      </c>
      <c r="J217" s="81">
        <f t="shared" si="22"/>
        <v>2945.5876800000001</v>
      </c>
      <c r="K217" s="138" t="s">
        <v>63</v>
      </c>
      <c r="L217" s="131"/>
      <c r="M217" s="131"/>
    </row>
    <row r="218" spans="1:13" s="69" customFormat="1" x14ac:dyDescent="0.25">
      <c r="A218" s="91" t="s">
        <v>83</v>
      </c>
      <c r="B218" s="100">
        <v>214</v>
      </c>
      <c r="C218" s="5">
        <v>325</v>
      </c>
      <c r="D218" s="2">
        <v>9</v>
      </c>
      <c r="E218" s="2" t="s">
        <v>6</v>
      </c>
      <c r="F218" s="2">
        <v>1</v>
      </c>
      <c r="G218" s="3">
        <v>11.59</v>
      </c>
      <c r="H218" s="38">
        <v>0.81284193360000001</v>
      </c>
      <c r="I218" s="32">
        <v>47000</v>
      </c>
      <c r="J218" s="81">
        <f t="shared" si="22"/>
        <v>3296.2528800000005</v>
      </c>
      <c r="K218" s="138" t="s">
        <v>10</v>
      </c>
      <c r="L218" s="131"/>
      <c r="M218" s="131"/>
    </row>
    <row r="219" spans="1:13" s="69" customFormat="1" ht="24" x14ac:dyDescent="0.25">
      <c r="A219" s="85" t="s">
        <v>35</v>
      </c>
      <c r="B219" s="100">
        <v>215</v>
      </c>
      <c r="C219" s="5">
        <v>325</v>
      </c>
      <c r="D219" s="2">
        <v>9</v>
      </c>
      <c r="E219" s="2" t="s">
        <v>6</v>
      </c>
      <c r="F219" s="2">
        <v>1</v>
      </c>
      <c r="G219" s="3">
        <v>9.64</v>
      </c>
      <c r="H219" s="38">
        <f>((C219-D219)*D219*0.02466)*G219/1000</f>
        <v>0.67608250560000005</v>
      </c>
      <c r="I219" s="32">
        <v>39000</v>
      </c>
      <c r="J219" s="81">
        <f t="shared" si="22"/>
        <v>2735.1885600000005</v>
      </c>
      <c r="K219" s="139" t="s">
        <v>298</v>
      </c>
      <c r="L219" s="131"/>
      <c r="M219" s="131"/>
    </row>
    <row r="220" spans="1:13" s="69" customFormat="1" ht="46.5" customHeight="1" x14ac:dyDescent="0.25">
      <c r="A220" s="15" t="s">
        <v>117</v>
      </c>
      <c r="B220" s="100">
        <v>216</v>
      </c>
      <c r="C220" s="174">
        <v>325</v>
      </c>
      <c r="D220" s="173">
        <v>9</v>
      </c>
      <c r="E220" s="174" t="s">
        <v>60</v>
      </c>
      <c r="F220" s="174">
        <v>25</v>
      </c>
      <c r="G220" s="173">
        <v>287.75</v>
      </c>
      <c r="H220" s="9">
        <f t="shared" ref="H220:H221" si="23">((C220-D220)*D220*0.02466)*G220/1000</f>
        <v>20.180782260000004</v>
      </c>
      <c r="I220" s="32">
        <v>45000</v>
      </c>
      <c r="J220" s="81">
        <f t="shared" si="22"/>
        <v>3155.9868000000001</v>
      </c>
      <c r="K220" s="144" t="s">
        <v>310</v>
      </c>
      <c r="L220" s="131"/>
      <c r="M220" s="131"/>
    </row>
    <row r="221" spans="1:13" s="69" customFormat="1" ht="46.5" customHeight="1" x14ac:dyDescent="0.25">
      <c r="A221" s="15" t="s">
        <v>117</v>
      </c>
      <c r="B221" s="100">
        <v>217</v>
      </c>
      <c r="C221" s="181">
        <v>325</v>
      </c>
      <c r="D221" s="173">
        <v>9</v>
      </c>
      <c r="E221" s="174" t="s">
        <v>60</v>
      </c>
      <c r="F221" s="174"/>
      <c r="G221" s="173">
        <v>1154.8</v>
      </c>
      <c r="H221" s="9">
        <f t="shared" si="23"/>
        <v>80.989634592000002</v>
      </c>
      <c r="I221" s="32">
        <v>45000</v>
      </c>
      <c r="J221" s="81">
        <f t="shared" si="22"/>
        <v>3155.9868000000001</v>
      </c>
      <c r="K221" s="144" t="s">
        <v>333</v>
      </c>
      <c r="L221" s="131"/>
      <c r="M221" s="131"/>
    </row>
    <row r="222" spans="1:13" s="69" customFormat="1" ht="26.25" x14ac:dyDescent="0.25">
      <c r="A222" s="15" t="s">
        <v>117</v>
      </c>
      <c r="B222" s="100">
        <v>218</v>
      </c>
      <c r="C222" s="181">
        <v>325</v>
      </c>
      <c r="D222" s="173">
        <v>9</v>
      </c>
      <c r="E222" s="174" t="s">
        <v>6</v>
      </c>
      <c r="F222" s="174">
        <v>1</v>
      </c>
      <c r="G222" s="185">
        <v>11.62</v>
      </c>
      <c r="H222" s="6">
        <v>0.81494592480000005</v>
      </c>
      <c r="I222" s="34">
        <v>42000</v>
      </c>
      <c r="J222" s="81">
        <f t="shared" si="22"/>
        <v>2945.5876800000001</v>
      </c>
      <c r="K222" s="191" t="s">
        <v>337</v>
      </c>
      <c r="L222" s="131"/>
      <c r="M222" s="131"/>
    </row>
    <row r="223" spans="1:13" s="69" customFormat="1" x14ac:dyDescent="0.25">
      <c r="A223" s="15" t="s">
        <v>117</v>
      </c>
      <c r="B223" s="100">
        <v>219</v>
      </c>
      <c r="C223" s="181">
        <v>325</v>
      </c>
      <c r="D223" s="173">
        <v>9</v>
      </c>
      <c r="E223" s="174" t="s">
        <v>6</v>
      </c>
      <c r="F223" s="174">
        <v>1</v>
      </c>
      <c r="G223" s="173">
        <v>9.17</v>
      </c>
      <c r="H223" s="6">
        <v>0.64300000000000002</v>
      </c>
      <c r="I223" s="32">
        <v>48000</v>
      </c>
      <c r="J223" s="124">
        <f t="shared" si="22"/>
        <v>3366.3859200000002</v>
      </c>
      <c r="K223" s="191" t="s">
        <v>338</v>
      </c>
      <c r="L223" s="131"/>
      <c r="M223" s="131"/>
    </row>
    <row r="224" spans="1:13" s="69" customFormat="1" ht="26.25" x14ac:dyDescent="0.25">
      <c r="A224" s="15" t="s">
        <v>117</v>
      </c>
      <c r="B224" s="100">
        <v>220</v>
      </c>
      <c r="C224" s="181">
        <v>325</v>
      </c>
      <c r="D224" s="173">
        <v>9</v>
      </c>
      <c r="E224" s="174" t="s">
        <v>60</v>
      </c>
      <c r="F224" s="174">
        <v>48</v>
      </c>
      <c r="G224" s="173">
        <v>577.44000000000005</v>
      </c>
      <c r="H224" s="6">
        <f t="shared" ref="H224:H236" si="24">((C224-D224)*D224*0.02466)*G224/1000</f>
        <v>40.497622617600008</v>
      </c>
      <c r="I224" s="32">
        <v>45000</v>
      </c>
      <c r="J224" s="124">
        <f t="shared" si="22"/>
        <v>3155.9868000000001</v>
      </c>
      <c r="K224" s="191" t="s">
        <v>345</v>
      </c>
      <c r="L224" s="131"/>
      <c r="M224" s="131"/>
    </row>
    <row r="225" spans="1:13" s="69" customFormat="1" ht="26.25" x14ac:dyDescent="0.25">
      <c r="A225" s="15" t="s">
        <v>117</v>
      </c>
      <c r="B225" s="100">
        <v>221</v>
      </c>
      <c r="C225" s="181">
        <v>325</v>
      </c>
      <c r="D225" s="173">
        <v>9</v>
      </c>
      <c r="E225" s="174" t="s">
        <v>60</v>
      </c>
      <c r="F225" s="174">
        <v>11</v>
      </c>
      <c r="G225" s="173">
        <v>132.33000000000001</v>
      </c>
      <c r="H225" s="6">
        <f t="shared" si="24"/>
        <v>9.280705183200002</v>
      </c>
      <c r="I225" s="32">
        <v>45000</v>
      </c>
      <c r="J225" s="124">
        <f t="shared" si="22"/>
        <v>3155.9868000000001</v>
      </c>
      <c r="K225" s="191" t="s">
        <v>345</v>
      </c>
      <c r="L225" s="131"/>
      <c r="M225" s="131"/>
    </row>
    <row r="226" spans="1:13" ht="36" x14ac:dyDescent="0.25">
      <c r="A226" s="85" t="s">
        <v>35</v>
      </c>
      <c r="B226" s="100">
        <v>222</v>
      </c>
      <c r="C226" s="5">
        <v>325</v>
      </c>
      <c r="D226" s="79" t="s">
        <v>51</v>
      </c>
      <c r="E226" s="60" t="s">
        <v>47</v>
      </c>
      <c r="F226" s="29">
        <v>3</v>
      </c>
      <c r="G226" s="72">
        <v>27.67</v>
      </c>
      <c r="H226" s="73" t="s">
        <v>159</v>
      </c>
      <c r="I226" s="32">
        <v>30000</v>
      </c>
      <c r="J226" s="81">
        <v>0</v>
      </c>
      <c r="K226" s="144" t="s">
        <v>52</v>
      </c>
      <c r="L226" s="16"/>
      <c r="M226" s="16"/>
    </row>
    <row r="227" spans="1:13" ht="18.75" customHeight="1" x14ac:dyDescent="0.25">
      <c r="A227" s="85" t="s">
        <v>35</v>
      </c>
      <c r="B227" s="100">
        <v>223</v>
      </c>
      <c r="C227" s="5">
        <v>325</v>
      </c>
      <c r="D227" s="2">
        <v>10</v>
      </c>
      <c r="E227" s="60" t="s">
        <v>60</v>
      </c>
      <c r="F227" s="2">
        <v>2</v>
      </c>
      <c r="G227" s="3">
        <v>22.17</v>
      </c>
      <c r="H227" s="6">
        <f t="shared" si="24"/>
        <v>1.72214343</v>
      </c>
      <c r="I227" s="32">
        <v>45000</v>
      </c>
      <c r="J227" s="81">
        <f t="shared" ref="J227:J261" si="25">(C227-D227)*D227*0.02466*I227/1000</f>
        <v>3495.5549999999998</v>
      </c>
      <c r="K227" s="138" t="s">
        <v>133</v>
      </c>
      <c r="L227" s="16"/>
      <c r="M227" s="16"/>
    </row>
    <row r="228" spans="1:13" ht="48" customHeight="1" x14ac:dyDescent="0.25">
      <c r="A228" s="85" t="s">
        <v>35</v>
      </c>
      <c r="B228" s="100">
        <v>224</v>
      </c>
      <c r="C228" s="5">
        <v>325</v>
      </c>
      <c r="D228" s="2">
        <v>10</v>
      </c>
      <c r="E228" s="2" t="s">
        <v>9</v>
      </c>
      <c r="F228" s="2">
        <v>14</v>
      </c>
      <c r="G228" s="3">
        <v>157.91999999999999</v>
      </c>
      <c r="H228" s="6">
        <f t="shared" si="24"/>
        <v>12.26706768</v>
      </c>
      <c r="I228" s="32">
        <v>26000</v>
      </c>
      <c r="J228" s="81">
        <f t="shared" si="25"/>
        <v>2019.654</v>
      </c>
      <c r="K228" s="139" t="s">
        <v>271</v>
      </c>
      <c r="L228" s="16"/>
      <c r="M228" s="16"/>
    </row>
    <row r="229" spans="1:13" s="69" customFormat="1" ht="49.5" customHeight="1" x14ac:dyDescent="0.25">
      <c r="A229" s="85" t="s">
        <v>35</v>
      </c>
      <c r="B229" s="100">
        <v>225</v>
      </c>
      <c r="C229" s="5">
        <v>325</v>
      </c>
      <c r="D229" s="2">
        <v>10</v>
      </c>
      <c r="E229" s="2" t="s">
        <v>9</v>
      </c>
      <c r="F229" s="2">
        <v>1</v>
      </c>
      <c r="G229" s="3">
        <v>11.69</v>
      </c>
      <c r="H229" s="38">
        <f t="shared" si="24"/>
        <v>0.90806750999999997</v>
      </c>
      <c r="I229" s="32">
        <v>28000</v>
      </c>
      <c r="J229" s="81">
        <f t="shared" si="25"/>
        <v>2175.0120000000002</v>
      </c>
      <c r="K229" s="139" t="s">
        <v>312</v>
      </c>
      <c r="L229" s="131"/>
      <c r="M229" s="131"/>
    </row>
    <row r="230" spans="1:13" s="69" customFormat="1" ht="49.5" customHeight="1" x14ac:dyDescent="0.25">
      <c r="A230" s="85" t="s">
        <v>35</v>
      </c>
      <c r="B230" s="100">
        <v>226</v>
      </c>
      <c r="C230" s="5">
        <v>325</v>
      </c>
      <c r="D230" s="2">
        <v>10</v>
      </c>
      <c r="E230" s="2" t="s">
        <v>11</v>
      </c>
      <c r="F230" s="2">
        <v>17</v>
      </c>
      <c r="G230" s="3">
        <v>188.84</v>
      </c>
      <c r="H230" s="38">
        <f t="shared" si="24"/>
        <v>14.668902360000001</v>
      </c>
      <c r="I230" s="32">
        <v>26000</v>
      </c>
      <c r="J230" s="81">
        <f t="shared" si="25"/>
        <v>2019.654</v>
      </c>
      <c r="K230" s="139" t="s">
        <v>334</v>
      </c>
      <c r="L230" s="131"/>
      <c r="M230" s="131"/>
    </row>
    <row r="231" spans="1:13" s="69" customFormat="1" ht="49.5" customHeight="1" x14ac:dyDescent="0.25">
      <c r="A231" s="85" t="s">
        <v>35</v>
      </c>
      <c r="B231" s="100">
        <v>227</v>
      </c>
      <c r="C231" s="5">
        <v>325</v>
      </c>
      <c r="D231" s="2">
        <v>10</v>
      </c>
      <c r="E231" s="2" t="s">
        <v>11</v>
      </c>
      <c r="F231" s="2">
        <v>3</v>
      </c>
      <c r="G231" s="3">
        <v>31.39</v>
      </c>
      <c r="H231" s="38">
        <f t="shared" si="24"/>
        <v>2.4383438100000001</v>
      </c>
      <c r="I231" s="32">
        <v>22000</v>
      </c>
      <c r="J231" s="81">
        <f t="shared" si="25"/>
        <v>1708.9380000000001</v>
      </c>
      <c r="K231" s="139" t="s">
        <v>334</v>
      </c>
      <c r="L231" s="131"/>
      <c r="M231" s="131"/>
    </row>
    <row r="232" spans="1:13" x14ac:dyDescent="0.25">
      <c r="A232" s="15" t="s">
        <v>117</v>
      </c>
      <c r="B232" s="100">
        <v>228</v>
      </c>
      <c r="C232" s="31">
        <v>325</v>
      </c>
      <c r="D232" s="2">
        <v>11</v>
      </c>
      <c r="E232" s="37" t="s">
        <v>6</v>
      </c>
      <c r="F232" s="2">
        <v>1</v>
      </c>
      <c r="G232" s="3">
        <v>9.91</v>
      </c>
      <c r="H232" s="6">
        <f t="shared" si="24"/>
        <v>0.84409059239999995</v>
      </c>
      <c r="I232" s="32">
        <v>45000</v>
      </c>
      <c r="J232" s="81">
        <f t="shared" si="25"/>
        <v>3832.9038000000005</v>
      </c>
      <c r="K232" s="138" t="s">
        <v>228</v>
      </c>
      <c r="L232" s="120" t="s">
        <v>190</v>
      </c>
      <c r="M232" s="16"/>
    </row>
    <row r="233" spans="1:13" x14ac:dyDescent="0.25">
      <c r="A233" s="15" t="s">
        <v>35</v>
      </c>
      <c r="B233" s="100">
        <v>229</v>
      </c>
      <c r="C233" s="31">
        <v>325</v>
      </c>
      <c r="D233" s="2">
        <v>11</v>
      </c>
      <c r="E233" s="37" t="s">
        <v>6</v>
      </c>
      <c r="F233" s="2">
        <v>1</v>
      </c>
      <c r="G233" s="3">
        <v>9.94</v>
      </c>
      <c r="H233" s="6">
        <f t="shared" si="24"/>
        <v>0.84664586159999999</v>
      </c>
      <c r="I233" s="32">
        <v>45000</v>
      </c>
      <c r="J233" s="81">
        <f t="shared" si="25"/>
        <v>3832.9038000000005</v>
      </c>
      <c r="K233" s="138" t="s">
        <v>63</v>
      </c>
      <c r="L233" s="16"/>
      <c r="M233" s="16"/>
    </row>
    <row r="234" spans="1:13" x14ac:dyDescent="0.25">
      <c r="A234" s="15" t="s">
        <v>35</v>
      </c>
      <c r="B234" s="100">
        <v>230</v>
      </c>
      <c r="C234" s="31">
        <v>325</v>
      </c>
      <c r="D234" s="2">
        <v>11</v>
      </c>
      <c r="E234" s="37" t="s">
        <v>6</v>
      </c>
      <c r="F234" s="2">
        <v>3</v>
      </c>
      <c r="G234" s="3">
        <v>32.58</v>
      </c>
      <c r="H234" s="6">
        <f t="shared" si="24"/>
        <v>2.7750223511999996</v>
      </c>
      <c r="I234" s="32">
        <v>45000</v>
      </c>
      <c r="J234" s="81">
        <f t="shared" si="25"/>
        <v>3832.9038000000005</v>
      </c>
      <c r="K234" s="138" t="s">
        <v>150</v>
      </c>
      <c r="L234" s="16"/>
      <c r="M234" s="16"/>
    </row>
    <row r="235" spans="1:13" x14ac:dyDescent="0.25">
      <c r="A235" s="30" t="s">
        <v>117</v>
      </c>
      <c r="B235" s="100">
        <v>231</v>
      </c>
      <c r="C235" s="5">
        <v>325</v>
      </c>
      <c r="D235" s="2">
        <v>12</v>
      </c>
      <c r="E235" s="2" t="s">
        <v>6</v>
      </c>
      <c r="F235" s="2">
        <v>1</v>
      </c>
      <c r="G235" s="3">
        <v>8.9</v>
      </c>
      <c r="H235" s="6">
        <f t="shared" si="24"/>
        <v>0.82434434400000012</v>
      </c>
      <c r="I235" s="32">
        <v>38000</v>
      </c>
      <c r="J235" s="81">
        <f t="shared" si="25"/>
        <v>3519.6724800000006</v>
      </c>
      <c r="K235" s="138" t="s">
        <v>7</v>
      </c>
      <c r="L235" s="120"/>
      <c r="M235" s="16"/>
    </row>
    <row r="236" spans="1:13" x14ac:dyDescent="0.25">
      <c r="A236" s="30" t="s">
        <v>35</v>
      </c>
      <c r="B236" s="100">
        <v>232</v>
      </c>
      <c r="C236" s="31">
        <v>325</v>
      </c>
      <c r="D236" s="2">
        <v>13</v>
      </c>
      <c r="E236" s="37" t="s">
        <v>9</v>
      </c>
      <c r="F236" s="2">
        <v>1</v>
      </c>
      <c r="G236" s="3">
        <v>1.61</v>
      </c>
      <c r="H236" s="38">
        <f t="shared" si="24"/>
        <v>0.1610337456</v>
      </c>
      <c r="I236" s="32">
        <v>25000</v>
      </c>
      <c r="J236" s="81">
        <f t="shared" si="25"/>
        <v>2500.5239999999999</v>
      </c>
      <c r="K236" s="138" t="s">
        <v>253</v>
      </c>
      <c r="L236" s="16"/>
      <c r="M236" s="16"/>
    </row>
    <row r="237" spans="1:13" x14ac:dyDescent="0.25">
      <c r="A237" s="30" t="s">
        <v>35</v>
      </c>
      <c r="B237" s="100">
        <v>233</v>
      </c>
      <c r="C237" s="31">
        <v>325</v>
      </c>
      <c r="D237" s="2">
        <v>14</v>
      </c>
      <c r="E237" s="37" t="s">
        <v>9</v>
      </c>
      <c r="F237" s="2">
        <v>20</v>
      </c>
      <c r="G237" s="3">
        <v>92.03</v>
      </c>
      <c r="H237" s="40">
        <v>9.8814288888000021</v>
      </c>
      <c r="I237" s="32">
        <v>22500</v>
      </c>
      <c r="J237" s="81">
        <f t="shared" si="25"/>
        <v>2415.8168999999998</v>
      </c>
      <c r="K237" s="138" t="s">
        <v>8</v>
      </c>
      <c r="L237" s="71"/>
      <c r="M237" s="16"/>
    </row>
    <row r="238" spans="1:13" ht="15.75" customHeight="1" x14ac:dyDescent="0.25">
      <c r="A238" s="15" t="s">
        <v>117</v>
      </c>
      <c r="B238" s="100">
        <v>234</v>
      </c>
      <c r="C238" s="31">
        <v>325</v>
      </c>
      <c r="D238" s="2">
        <v>14</v>
      </c>
      <c r="E238" s="37" t="s">
        <v>25</v>
      </c>
      <c r="F238" s="2">
        <v>3</v>
      </c>
      <c r="G238" s="3">
        <v>18.88</v>
      </c>
      <c r="H238" s="6">
        <f t="shared" ref="H238:H244" si="26">((C238-D238)*D238*0.02466)*G238/1000</f>
        <v>2.0271388032000002</v>
      </c>
      <c r="I238" s="32">
        <v>45000</v>
      </c>
      <c r="J238" s="81">
        <f t="shared" si="25"/>
        <v>4831.6337999999996</v>
      </c>
      <c r="K238" s="138" t="s">
        <v>125</v>
      </c>
      <c r="L238" s="16"/>
      <c r="M238" s="16"/>
    </row>
    <row r="239" spans="1:13" ht="15.75" customHeight="1" x14ac:dyDescent="0.25">
      <c r="A239" s="15" t="s">
        <v>117</v>
      </c>
      <c r="B239" s="100">
        <v>235</v>
      </c>
      <c r="C239" s="31">
        <v>325</v>
      </c>
      <c r="D239" s="2">
        <v>16</v>
      </c>
      <c r="E239" s="37" t="s">
        <v>6</v>
      </c>
      <c r="F239" s="2">
        <v>2</v>
      </c>
      <c r="G239" s="3">
        <v>21.68</v>
      </c>
      <c r="H239" s="6">
        <f t="shared" si="26"/>
        <v>2.6432047872000002</v>
      </c>
      <c r="I239" s="32">
        <v>45000</v>
      </c>
      <c r="J239" s="81">
        <f t="shared" si="25"/>
        <v>5486.3568000000005</v>
      </c>
      <c r="K239" s="138" t="s">
        <v>229</v>
      </c>
      <c r="L239" s="16"/>
      <c r="M239" s="16"/>
    </row>
    <row r="240" spans="1:13" ht="15.75" customHeight="1" x14ac:dyDescent="0.25">
      <c r="A240" s="15" t="s">
        <v>35</v>
      </c>
      <c r="B240" s="100">
        <v>236</v>
      </c>
      <c r="C240" s="31">
        <v>377</v>
      </c>
      <c r="D240" s="2">
        <v>7</v>
      </c>
      <c r="E240" s="37" t="s">
        <v>9</v>
      </c>
      <c r="F240" s="2">
        <v>1</v>
      </c>
      <c r="G240" s="3">
        <v>11.42</v>
      </c>
      <c r="H240" s="6">
        <f t="shared" si="26"/>
        <v>0.72938854799999997</v>
      </c>
      <c r="I240" s="32">
        <v>28000</v>
      </c>
      <c r="J240" s="81">
        <f t="shared" si="25"/>
        <v>1788.3432000000003</v>
      </c>
      <c r="K240" s="138" t="s">
        <v>62</v>
      </c>
      <c r="L240" s="16"/>
      <c r="M240" s="16"/>
    </row>
    <row r="241" spans="1:63" s="4" customFormat="1" x14ac:dyDescent="0.25">
      <c r="A241" s="30" t="s">
        <v>35</v>
      </c>
      <c r="B241" s="100">
        <v>237</v>
      </c>
      <c r="C241" s="5">
        <v>377</v>
      </c>
      <c r="D241" s="2">
        <v>9</v>
      </c>
      <c r="E241" s="2" t="s">
        <v>9</v>
      </c>
      <c r="F241" s="2">
        <v>4</v>
      </c>
      <c r="G241" s="3">
        <v>26.41</v>
      </c>
      <c r="H241" s="18">
        <f t="shared" si="26"/>
        <v>2.1570082272000004</v>
      </c>
      <c r="I241" s="32">
        <v>18000</v>
      </c>
      <c r="J241" s="81">
        <f t="shared" si="25"/>
        <v>1470.1305600000003</v>
      </c>
      <c r="K241" s="138"/>
      <c r="L241" s="8"/>
      <c r="M241" s="8"/>
    </row>
    <row r="242" spans="1:63" s="4" customFormat="1" x14ac:dyDescent="0.25">
      <c r="A242" s="30" t="s">
        <v>35</v>
      </c>
      <c r="B242" s="100">
        <v>238</v>
      </c>
      <c r="C242" s="5">
        <v>377</v>
      </c>
      <c r="D242" s="2">
        <v>9</v>
      </c>
      <c r="E242" s="2" t="s">
        <v>9</v>
      </c>
      <c r="F242" s="2">
        <v>4</v>
      </c>
      <c r="G242" s="3">
        <v>32.53</v>
      </c>
      <c r="H242" s="18">
        <f t="shared" si="26"/>
        <v>2.6568526176000007</v>
      </c>
      <c r="I242" s="32">
        <v>18000</v>
      </c>
      <c r="J242" s="81">
        <f t="shared" si="25"/>
        <v>1470.1305600000003</v>
      </c>
      <c r="K242" s="138" t="s">
        <v>63</v>
      </c>
      <c r="L242" s="8"/>
      <c r="M242" s="8"/>
    </row>
    <row r="243" spans="1:63" s="4" customFormat="1" x14ac:dyDescent="0.25">
      <c r="A243" s="30" t="s">
        <v>35</v>
      </c>
      <c r="B243" s="100">
        <v>239</v>
      </c>
      <c r="C243" s="5">
        <v>377</v>
      </c>
      <c r="D243" s="2">
        <v>9</v>
      </c>
      <c r="E243" s="2" t="s">
        <v>9</v>
      </c>
      <c r="F243" s="2">
        <v>1</v>
      </c>
      <c r="G243" s="3">
        <v>6.77</v>
      </c>
      <c r="H243" s="18">
        <f t="shared" si="26"/>
        <v>0.55293243840000006</v>
      </c>
      <c r="I243" s="32">
        <v>18000</v>
      </c>
      <c r="J243" s="81">
        <f t="shared" si="25"/>
        <v>1470.1305600000003</v>
      </c>
      <c r="K243" s="138" t="s">
        <v>254</v>
      </c>
      <c r="L243" s="8"/>
      <c r="M243" s="8"/>
    </row>
    <row r="244" spans="1:63" s="4" customFormat="1" x14ac:dyDescent="0.25">
      <c r="A244" s="30" t="s">
        <v>35</v>
      </c>
      <c r="B244" s="100">
        <v>240</v>
      </c>
      <c r="C244" s="61">
        <v>377</v>
      </c>
      <c r="D244" s="13">
        <v>9</v>
      </c>
      <c r="E244" s="37" t="s">
        <v>11</v>
      </c>
      <c r="F244" s="13">
        <v>1</v>
      </c>
      <c r="G244" s="13">
        <v>4.3600000000000003</v>
      </c>
      <c r="H244" s="38">
        <f t="shared" si="26"/>
        <v>0.35609829120000008</v>
      </c>
      <c r="I244" s="36">
        <v>16000</v>
      </c>
      <c r="J244" s="81">
        <f t="shared" si="25"/>
        <v>1306.7827200000002</v>
      </c>
      <c r="K244" s="138" t="s">
        <v>63</v>
      </c>
      <c r="L244" s="8"/>
      <c r="M244" s="8"/>
    </row>
    <row r="245" spans="1:63" x14ac:dyDescent="0.25">
      <c r="A245" s="30" t="s">
        <v>35</v>
      </c>
      <c r="B245" s="100">
        <v>241</v>
      </c>
      <c r="C245" s="61">
        <v>377</v>
      </c>
      <c r="D245" s="62">
        <v>9</v>
      </c>
      <c r="E245" s="37" t="s">
        <v>9</v>
      </c>
      <c r="F245" s="62">
        <v>1</v>
      </c>
      <c r="G245" s="62">
        <v>9.23</v>
      </c>
      <c r="H245" s="39">
        <v>0.75385028160000012</v>
      </c>
      <c r="I245" s="36">
        <v>22000</v>
      </c>
      <c r="J245" s="81">
        <f t="shared" si="25"/>
        <v>1796.8262400000003</v>
      </c>
      <c r="K245" s="138" t="s">
        <v>8</v>
      </c>
      <c r="L245" s="132"/>
      <c r="M245" s="133"/>
    </row>
    <row r="246" spans="1:63" s="1" customFormat="1" x14ac:dyDescent="0.25">
      <c r="A246" s="30" t="s">
        <v>35</v>
      </c>
      <c r="B246" s="100">
        <v>242</v>
      </c>
      <c r="C246" s="61">
        <v>377</v>
      </c>
      <c r="D246" s="13">
        <v>9</v>
      </c>
      <c r="E246" s="37" t="s">
        <v>9</v>
      </c>
      <c r="F246" s="13">
        <v>2</v>
      </c>
      <c r="G246" s="13">
        <v>16.670000000000002</v>
      </c>
      <c r="H246" s="38">
        <f t="shared" ref="H246:H286" si="27">((C246-D246)*D246*0.02466)*G246/1000</f>
        <v>1.3615042464000002</v>
      </c>
      <c r="I246" s="36">
        <v>22000</v>
      </c>
      <c r="J246" s="81">
        <f t="shared" si="25"/>
        <v>1796.8262400000003</v>
      </c>
      <c r="K246" s="138" t="s">
        <v>63</v>
      </c>
      <c r="L246" s="8"/>
      <c r="M246" s="8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</row>
    <row r="247" spans="1:63" x14ac:dyDescent="0.25">
      <c r="A247" s="85" t="s">
        <v>35</v>
      </c>
      <c r="B247" s="100">
        <v>243</v>
      </c>
      <c r="C247" s="7">
        <v>377</v>
      </c>
      <c r="D247" s="7">
        <v>9</v>
      </c>
      <c r="E247" s="7" t="s">
        <v>9</v>
      </c>
      <c r="F247" s="2">
        <v>2</v>
      </c>
      <c r="G247" s="3">
        <v>19.47</v>
      </c>
      <c r="H247" s="6">
        <f t="shared" si="27"/>
        <v>1.5901912224000001</v>
      </c>
      <c r="I247" s="32">
        <v>30000</v>
      </c>
      <c r="J247" s="81">
        <f t="shared" si="25"/>
        <v>2450.2175999999999</v>
      </c>
      <c r="K247" s="142" t="s">
        <v>36</v>
      </c>
      <c r="L247" s="8"/>
      <c r="M247" s="16"/>
    </row>
    <row r="248" spans="1:63" x14ac:dyDescent="0.25">
      <c r="A248" s="30" t="s">
        <v>35</v>
      </c>
      <c r="B248" s="100">
        <v>244</v>
      </c>
      <c r="C248" s="7">
        <v>377</v>
      </c>
      <c r="D248" s="7">
        <v>10</v>
      </c>
      <c r="E248" s="7" t="s">
        <v>9</v>
      </c>
      <c r="F248" s="2">
        <v>1</v>
      </c>
      <c r="G248" s="3">
        <v>0.88</v>
      </c>
      <c r="H248" s="18">
        <f t="shared" si="27"/>
        <v>7.9641935999999997E-2</v>
      </c>
      <c r="I248" s="32">
        <v>18000</v>
      </c>
      <c r="J248" s="81">
        <f t="shared" si="25"/>
        <v>1629.0396000000001</v>
      </c>
      <c r="K248" s="138" t="s">
        <v>63</v>
      </c>
      <c r="L248" s="8"/>
      <c r="M248" s="16"/>
    </row>
    <row r="249" spans="1:63" x14ac:dyDescent="0.25">
      <c r="A249" s="30" t="s">
        <v>35</v>
      </c>
      <c r="B249" s="100">
        <v>245</v>
      </c>
      <c r="C249" s="14">
        <v>377</v>
      </c>
      <c r="D249" s="14">
        <v>10</v>
      </c>
      <c r="E249" s="7" t="s">
        <v>9</v>
      </c>
      <c r="F249" s="13">
        <v>1</v>
      </c>
      <c r="G249" s="13">
        <v>6.66</v>
      </c>
      <c r="H249" s="6">
        <f t="shared" si="27"/>
        <v>0.60274465199999994</v>
      </c>
      <c r="I249" s="36">
        <v>22000</v>
      </c>
      <c r="J249" s="81">
        <f t="shared" si="25"/>
        <v>1991.0484000000001</v>
      </c>
      <c r="K249" s="138" t="s">
        <v>63</v>
      </c>
      <c r="L249" s="8"/>
      <c r="M249" s="16"/>
    </row>
    <row r="250" spans="1:63" x14ac:dyDescent="0.25">
      <c r="A250" s="30" t="s">
        <v>35</v>
      </c>
      <c r="B250" s="100">
        <v>246</v>
      </c>
      <c r="C250" s="14">
        <v>377</v>
      </c>
      <c r="D250" s="14">
        <v>11</v>
      </c>
      <c r="E250" s="7" t="s">
        <v>9</v>
      </c>
      <c r="F250" s="13">
        <v>1</v>
      </c>
      <c r="G250" s="13">
        <v>4.32</v>
      </c>
      <c r="H250" s="6">
        <f t="shared" si="27"/>
        <v>0.42889461120000005</v>
      </c>
      <c r="I250" s="36">
        <v>32000</v>
      </c>
      <c r="J250" s="81">
        <f t="shared" si="25"/>
        <v>3176.99712</v>
      </c>
      <c r="K250" s="138" t="s">
        <v>63</v>
      </c>
      <c r="L250" s="8"/>
      <c r="M250" s="16"/>
    </row>
    <row r="251" spans="1:63" ht="15.75" customHeight="1" x14ac:dyDescent="0.25">
      <c r="A251" s="30" t="s">
        <v>35</v>
      </c>
      <c r="B251" s="100">
        <v>247</v>
      </c>
      <c r="C251" s="7">
        <v>406</v>
      </c>
      <c r="D251" s="7">
        <v>22</v>
      </c>
      <c r="E251" s="7" t="s">
        <v>25</v>
      </c>
      <c r="F251" s="2">
        <v>4</v>
      </c>
      <c r="G251" s="3">
        <v>14.32</v>
      </c>
      <c r="H251" s="6">
        <f t="shared" si="27"/>
        <v>2.9832523776000004</v>
      </c>
      <c r="I251" s="32">
        <v>35000</v>
      </c>
      <c r="J251" s="81">
        <f t="shared" si="25"/>
        <v>7291.4688000000006</v>
      </c>
      <c r="K251" s="138" t="s">
        <v>63</v>
      </c>
      <c r="L251" s="16"/>
      <c r="M251" s="16"/>
    </row>
    <row r="252" spans="1:63" ht="15.75" customHeight="1" x14ac:dyDescent="0.25">
      <c r="A252" s="30" t="s">
        <v>35</v>
      </c>
      <c r="B252" s="100">
        <v>248</v>
      </c>
      <c r="C252" s="7">
        <v>406</v>
      </c>
      <c r="D252" s="7">
        <v>26</v>
      </c>
      <c r="E252" s="7" t="s">
        <v>25</v>
      </c>
      <c r="F252" s="2">
        <v>4</v>
      </c>
      <c r="G252" s="3">
        <v>48.34</v>
      </c>
      <c r="H252" s="6">
        <f t="shared" si="27"/>
        <v>11.777596272</v>
      </c>
      <c r="I252" s="32">
        <v>35000</v>
      </c>
      <c r="J252" s="81">
        <f t="shared" si="25"/>
        <v>8527.4279999999999</v>
      </c>
      <c r="K252" s="138" t="s">
        <v>122</v>
      </c>
      <c r="L252" s="16"/>
      <c r="M252" s="16"/>
    </row>
    <row r="253" spans="1:63" ht="28.5" customHeight="1" x14ac:dyDescent="0.25">
      <c r="A253" s="30" t="s">
        <v>117</v>
      </c>
      <c r="B253" s="100">
        <v>249</v>
      </c>
      <c r="C253" s="5">
        <v>426</v>
      </c>
      <c r="D253" s="2">
        <v>7</v>
      </c>
      <c r="E253" s="7" t="s">
        <v>6</v>
      </c>
      <c r="F253" s="2">
        <v>2</v>
      </c>
      <c r="G253" s="3">
        <v>20.100000000000001</v>
      </c>
      <c r="H253" s="6">
        <f t="shared" si="27"/>
        <v>1.4537883780000003</v>
      </c>
      <c r="I253" s="32">
        <v>42000</v>
      </c>
      <c r="J253" s="81">
        <f t="shared" si="25"/>
        <v>3037.7667600000004</v>
      </c>
      <c r="K253" s="139" t="s">
        <v>231</v>
      </c>
      <c r="L253" s="16"/>
      <c r="M253" s="16"/>
    </row>
    <row r="254" spans="1:63" ht="27.75" customHeight="1" x14ac:dyDescent="0.25">
      <c r="A254" s="30" t="s">
        <v>117</v>
      </c>
      <c r="B254" s="100">
        <v>250</v>
      </c>
      <c r="C254" s="5">
        <v>426</v>
      </c>
      <c r="D254" s="2">
        <v>7</v>
      </c>
      <c r="E254" s="7" t="s">
        <v>6</v>
      </c>
      <c r="F254" s="2">
        <v>2</v>
      </c>
      <c r="G254" s="3">
        <v>23.16</v>
      </c>
      <c r="H254" s="6">
        <f t="shared" si="27"/>
        <v>1.6751113848000001</v>
      </c>
      <c r="I254" s="32">
        <v>42000</v>
      </c>
      <c r="J254" s="81">
        <f t="shared" si="25"/>
        <v>3037.7667600000004</v>
      </c>
      <c r="K254" s="139" t="s">
        <v>230</v>
      </c>
      <c r="L254" s="16"/>
      <c r="M254" s="16"/>
    </row>
    <row r="255" spans="1:63" ht="27.75" customHeight="1" x14ac:dyDescent="0.25">
      <c r="A255" s="30" t="s">
        <v>117</v>
      </c>
      <c r="B255" s="100">
        <v>251</v>
      </c>
      <c r="C255" s="5">
        <v>426</v>
      </c>
      <c r="D255" s="2">
        <v>7</v>
      </c>
      <c r="E255" s="2" t="s">
        <v>6</v>
      </c>
      <c r="F255" s="2">
        <v>10</v>
      </c>
      <c r="G255" s="3">
        <v>115.89</v>
      </c>
      <c r="H255" s="6">
        <f t="shared" si="27"/>
        <v>8.3820664241999996</v>
      </c>
      <c r="I255" s="32"/>
      <c r="J255" s="126">
        <f t="shared" si="25"/>
        <v>0</v>
      </c>
      <c r="K255" s="139" t="s">
        <v>349</v>
      </c>
      <c r="L255" s="16"/>
      <c r="M255" s="16"/>
    </row>
    <row r="256" spans="1:63" x14ac:dyDescent="0.25">
      <c r="A256" s="30" t="s">
        <v>117</v>
      </c>
      <c r="B256" s="100">
        <v>252</v>
      </c>
      <c r="C256" s="5">
        <v>426</v>
      </c>
      <c r="D256" s="2">
        <v>8</v>
      </c>
      <c r="E256" s="2" t="s">
        <v>6</v>
      </c>
      <c r="F256" s="2">
        <v>1</v>
      </c>
      <c r="G256" s="3">
        <v>11.6</v>
      </c>
      <c r="H256" s="6">
        <f t="shared" si="27"/>
        <v>0.95657126400000003</v>
      </c>
      <c r="I256" s="32">
        <v>42000</v>
      </c>
      <c r="J256" s="81">
        <f t="shared" si="25"/>
        <v>3463.4476800000002</v>
      </c>
      <c r="K256" s="138" t="s">
        <v>232</v>
      </c>
      <c r="L256" s="16"/>
      <c r="M256" s="16"/>
    </row>
    <row r="257" spans="1:13" x14ac:dyDescent="0.25">
      <c r="A257" s="30" t="s">
        <v>117</v>
      </c>
      <c r="B257" s="100">
        <v>253</v>
      </c>
      <c r="C257" s="5">
        <v>426</v>
      </c>
      <c r="D257" s="2">
        <v>8</v>
      </c>
      <c r="E257" s="2" t="s">
        <v>6</v>
      </c>
      <c r="F257" s="2">
        <v>1</v>
      </c>
      <c r="G257" s="3">
        <v>10.42</v>
      </c>
      <c r="H257" s="6">
        <f t="shared" si="27"/>
        <v>0.85926487680000008</v>
      </c>
      <c r="I257" s="32">
        <v>42000</v>
      </c>
      <c r="J257" s="81">
        <f t="shared" si="25"/>
        <v>3463.4476800000002</v>
      </c>
      <c r="K257" s="138" t="s">
        <v>233</v>
      </c>
      <c r="L257" s="16"/>
      <c r="M257" s="16"/>
    </row>
    <row r="258" spans="1:13" x14ac:dyDescent="0.25">
      <c r="A258" s="30" t="s">
        <v>117</v>
      </c>
      <c r="B258" s="100">
        <v>254</v>
      </c>
      <c r="C258" s="5">
        <v>426</v>
      </c>
      <c r="D258" s="2">
        <v>8</v>
      </c>
      <c r="E258" s="2" t="s">
        <v>6</v>
      </c>
      <c r="F258" s="23">
        <v>1</v>
      </c>
      <c r="G258" s="24">
        <v>11.57</v>
      </c>
      <c r="H258" s="6">
        <f t="shared" si="27"/>
        <v>0.95409737280000018</v>
      </c>
      <c r="I258" s="32">
        <v>42000</v>
      </c>
      <c r="J258" s="81">
        <f t="shared" si="25"/>
        <v>3463.4476800000002</v>
      </c>
      <c r="K258" s="143" t="s">
        <v>61</v>
      </c>
      <c r="L258" s="22"/>
      <c r="M258" s="16"/>
    </row>
    <row r="259" spans="1:13" ht="36" x14ac:dyDescent="0.25">
      <c r="A259" s="85" t="s">
        <v>35</v>
      </c>
      <c r="B259" s="100">
        <v>255</v>
      </c>
      <c r="C259" s="5">
        <v>426</v>
      </c>
      <c r="D259" s="2">
        <v>8</v>
      </c>
      <c r="E259" s="2" t="s">
        <v>6</v>
      </c>
      <c r="F259" s="23">
        <v>3</v>
      </c>
      <c r="G259" s="24">
        <v>27.82</v>
      </c>
      <c r="H259" s="6">
        <f t="shared" si="27"/>
        <v>2.2941217728000001</v>
      </c>
      <c r="I259" s="32">
        <v>45000</v>
      </c>
      <c r="J259" s="81">
        <f t="shared" si="25"/>
        <v>3710.8368000000005</v>
      </c>
      <c r="K259" s="139" t="s">
        <v>110</v>
      </c>
      <c r="L259" s="22"/>
      <c r="M259" s="16"/>
    </row>
    <row r="260" spans="1:13" ht="36" x14ac:dyDescent="0.25">
      <c r="A260" s="85" t="s">
        <v>117</v>
      </c>
      <c r="B260" s="100">
        <v>256</v>
      </c>
      <c r="C260" s="5">
        <v>426</v>
      </c>
      <c r="D260" s="2">
        <v>8</v>
      </c>
      <c r="E260" s="2" t="s">
        <v>6</v>
      </c>
      <c r="F260" s="23">
        <v>9</v>
      </c>
      <c r="G260" s="24">
        <v>104.67</v>
      </c>
      <c r="H260" s="6">
        <f t="shared" si="27"/>
        <v>8.631406396800001</v>
      </c>
      <c r="I260" s="32">
        <v>42000</v>
      </c>
      <c r="J260" s="81">
        <f t="shared" si="25"/>
        <v>3463.4476800000002</v>
      </c>
      <c r="K260" s="139" t="s">
        <v>131</v>
      </c>
      <c r="L260" s="22"/>
      <c r="M260" s="16"/>
    </row>
    <row r="261" spans="1:13" x14ac:dyDescent="0.25">
      <c r="A261" s="85" t="s">
        <v>35</v>
      </c>
      <c r="B261" s="100">
        <v>257</v>
      </c>
      <c r="C261" s="159">
        <v>426</v>
      </c>
      <c r="D261" s="160">
        <v>8</v>
      </c>
      <c r="E261" s="160" t="s">
        <v>6</v>
      </c>
      <c r="F261" s="165">
        <v>1</v>
      </c>
      <c r="G261" s="166">
        <v>8.7799999999999994</v>
      </c>
      <c r="H261" s="162">
        <f t="shared" si="27"/>
        <v>0.72402549120000004</v>
      </c>
      <c r="I261" s="32">
        <v>38000</v>
      </c>
      <c r="J261" s="81">
        <f t="shared" si="25"/>
        <v>3133.5955199999999</v>
      </c>
      <c r="K261" s="150" t="s">
        <v>128</v>
      </c>
      <c r="L261" s="22"/>
      <c r="M261" s="16"/>
    </row>
    <row r="262" spans="1:13" x14ac:dyDescent="0.25">
      <c r="A262" s="85" t="s">
        <v>35</v>
      </c>
      <c r="B262" s="100">
        <v>258</v>
      </c>
      <c r="C262" s="5">
        <v>426</v>
      </c>
      <c r="D262" s="2">
        <v>8</v>
      </c>
      <c r="E262" s="2" t="s">
        <v>6</v>
      </c>
      <c r="F262" s="23">
        <v>4</v>
      </c>
      <c r="G262" s="24">
        <v>34.36</v>
      </c>
      <c r="H262" s="6">
        <f t="shared" si="27"/>
        <v>2.8334300544000004</v>
      </c>
      <c r="I262" s="32">
        <v>38000</v>
      </c>
      <c r="J262" s="81">
        <f t="shared" ref="J262:J284" si="28">(C262-D262)*D262*0.02466*I262/1000</f>
        <v>3133.5955199999999</v>
      </c>
      <c r="K262" s="150" t="s">
        <v>128</v>
      </c>
      <c r="L262" s="22"/>
      <c r="M262" s="16"/>
    </row>
    <row r="263" spans="1:13" x14ac:dyDescent="0.25">
      <c r="A263" s="85" t="s">
        <v>35</v>
      </c>
      <c r="B263" s="100">
        <v>259</v>
      </c>
      <c r="C263" s="5">
        <v>426</v>
      </c>
      <c r="D263" s="2">
        <v>8</v>
      </c>
      <c r="E263" s="2" t="s">
        <v>6</v>
      </c>
      <c r="F263" s="23">
        <v>2</v>
      </c>
      <c r="G263" s="24">
        <v>13.81</v>
      </c>
      <c r="H263" s="6">
        <f t="shared" si="27"/>
        <v>1.1388145824</v>
      </c>
      <c r="I263" s="32">
        <v>38000</v>
      </c>
      <c r="J263" s="81">
        <f t="shared" si="28"/>
        <v>3133.5955199999999</v>
      </c>
      <c r="K263" s="150" t="s">
        <v>7</v>
      </c>
      <c r="L263" s="22"/>
      <c r="M263" s="16"/>
    </row>
    <row r="264" spans="1:13" x14ac:dyDescent="0.25">
      <c r="A264" s="85" t="s">
        <v>35</v>
      </c>
      <c r="B264" s="100">
        <v>260</v>
      </c>
      <c r="C264" s="5">
        <v>426</v>
      </c>
      <c r="D264" s="2">
        <v>8</v>
      </c>
      <c r="E264" s="2" t="s">
        <v>9</v>
      </c>
      <c r="F264" s="23">
        <v>1</v>
      </c>
      <c r="G264" s="24">
        <v>11.58</v>
      </c>
      <c r="H264" s="6">
        <f t="shared" si="27"/>
        <v>0.95492200320000009</v>
      </c>
      <c r="I264" s="32">
        <v>26000</v>
      </c>
      <c r="J264" s="81">
        <f t="shared" si="28"/>
        <v>2144.0390400000001</v>
      </c>
      <c r="K264" s="150" t="s">
        <v>311</v>
      </c>
      <c r="L264" s="22"/>
      <c r="M264" s="16"/>
    </row>
    <row r="265" spans="1:13" x14ac:dyDescent="0.25">
      <c r="A265" s="91" t="s">
        <v>83</v>
      </c>
      <c r="B265" s="100">
        <v>261</v>
      </c>
      <c r="C265" s="5">
        <v>426</v>
      </c>
      <c r="D265" s="2">
        <v>8</v>
      </c>
      <c r="E265" s="2" t="s">
        <v>6</v>
      </c>
      <c r="F265" s="23">
        <v>1</v>
      </c>
      <c r="G265" s="24">
        <v>10.1</v>
      </c>
      <c r="H265" s="6">
        <f t="shared" si="27"/>
        <v>0.83287670400000002</v>
      </c>
      <c r="I265" s="32">
        <v>35000</v>
      </c>
      <c r="J265" s="81">
        <f t="shared" si="28"/>
        <v>2886.2064000000005</v>
      </c>
      <c r="K265" s="150" t="s">
        <v>280</v>
      </c>
      <c r="L265" s="22"/>
      <c r="M265" s="16"/>
    </row>
    <row r="266" spans="1:13" ht="36.75" x14ac:dyDescent="0.25">
      <c r="A266" s="85" t="s">
        <v>117</v>
      </c>
      <c r="B266" s="100">
        <v>262</v>
      </c>
      <c r="C266" s="5">
        <v>426</v>
      </c>
      <c r="D266" s="2">
        <v>8</v>
      </c>
      <c r="E266" s="2" t="s">
        <v>6</v>
      </c>
      <c r="F266" s="23">
        <v>1</v>
      </c>
      <c r="G266" s="24">
        <v>10</v>
      </c>
      <c r="H266" s="6">
        <f t="shared" si="27"/>
        <v>0.82463039999999999</v>
      </c>
      <c r="I266" s="32"/>
      <c r="J266" s="81">
        <f t="shared" si="28"/>
        <v>0</v>
      </c>
      <c r="K266" s="143" t="s">
        <v>348</v>
      </c>
      <c r="L266" s="22"/>
      <c r="M266" s="16"/>
    </row>
    <row r="267" spans="1:13" x14ac:dyDescent="0.25">
      <c r="A267" s="15" t="s">
        <v>35</v>
      </c>
      <c r="B267" s="100">
        <v>263</v>
      </c>
      <c r="C267" s="5">
        <v>426</v>
      </c>
      <c r="D267" s="2">
        <v>9</v>
      </c>
      <c r="E267" s="2" t="s">
        <v>9</v>
      </c>
      <c r="F267" s="2">
        <v>1</v>
      </c>
      <c r="G267" s="3">
        <v>7.6</v>
      </c>
      <c r="H267" s="6">
        <f t="shared" si="27"/>
        <v>0.70337224799999998</v>
      </c>
      <c r="I267" s="32">
        <v>30000</v>
      </c>
      <c r="J267" s="81">
        <f t="shared" si="28"/>
        <v>2776.4694</v>
      </c>
      <c r="K267" s="138" t="s">
        <v>207</v>
      </c>
      <c r="L267" s="134"/>
      <c r="M267" s="16"/>
    </row>
    <row r="268" spans="1:13" ht="24" x14ac:dyDescent="0.25">
      <c r="A268" s="85" t="s">
        <v>35</v>
      </c>
      <c r="B268" s="100">
        <v>264</v>
      </c>
      <c r="C268" s="5">
        <v>426</v>
      </c>
      <c r="D268" s="2">
        <v>9</v>
      </c>
      <c r="E268" s="2" t="s">
        <v>9</v>
      </c>
      <c r="F268" s="2">
        <v>1</v>
      </c>
      <c r="G268" s="3">
        <v>4</v>
      </c>
      <c r="H268" s="6">
        <f t="shared" si="27"/>
        <v>0.37019592000000001</v>
      </c>
      <c r="I268" s="32">
        <v>28000</v>
      </c>
      <c r="J268" s="81">
        <f t="shared" si="28"/>
        <v>2591.3714399999999</v>
      </c>
      <c r="K268" s="139" t="s">
        <v>94</v>
      </c>
      <c r="L268" s="8"/>
      <c r="M268" s="16"/>
    </row>
    <row r="269" spans="1:13" ht="39" customHeight="1" x14ac:dyDescent="0.25">
      <c r="A269" s="85" t="s">
        <v>35</v>
      </c>
      <c r="B269" s="100">
        <v>265</v>
      </c>
      <c r="C269" s="5">
        <v>426</v>
      </c>
      <c r="D269" s="2">
        <v>9</v>
      </c>
      <c r="E269" s="2" t="s">
        <v>6</v>
      </c>
      <c r="F269" s="2">
        <v>1</v>
      </c>
      <c r="G269" s="3">
        <v>11.58</v>
      </c>
      <c r="H269" s="6">
        <f t="shared" si="27"/>
        <v>1.0717171883999999</v>
      </c>
      <c r="I269" s="32">
        <v>42000</v>
      </c>
      <c r="J269" s="81">
        <f t="shared" si="28"/>
        <v>3887.0571600000003</v>
      </c>
      <c r="K269" s="138" t="s">
        <v>105</v>
      </c>
      <c r="L269" s="8"/>
      <c r="M269" s="16"/>
    </row>
    <row r="270" spans="1:13" ht="28.5" customHeight="1" x14ac:dyDescent="0.25">
      <c r="A270" s="85" t="s">
        <v>117</v>
      </c>
      <c r="B270" s="100">
        <v>266</v>
      </c>
      <c r="C270" s="5">
        <v>426</v>
      </c>
      <c r="D270" s="2">
        <v>9</v>
      </c>
      <c r="E270" s="2" t="s">
        <v>6</v>
      </c>
      <c r="F270" s="2">
        <v>1</v>
      </c>
      <c r="G270" s="3">
        <v>11.61</v>
      </c>
      <c r="H270" s="6">
        <f t="shared" si="27"/>
        <v>1.0744936577999999</v>
      </c>
      <c r="I270" s="32">
        <v>43000</v>
      </c>
      <c r="J270" s="81">
        <f t="shared" si="28"/>
        <v>3979.6061400000003</v>
      </c>
      <c r="K270" s="139" t="s">
        <v>130</v>
      </c>
      <c r="L270" s="8"/>
      <c r="M270" s="16"/>
    </row>
    <row r="271" spans="1:13" x14ac:dyDescent="0.25">
      <c r="A271" s="30" t="s">
        <v>35</v>
      </c>
      <c r="B271" s="100">
        <v>267</v>
      </c>
      <c r="C271" s="57">
        <v>426</v>
      </c>
      <c r="D271" s="7">
        <v>9</v>
      </c>
      <c r="E271" s="57" t="s">
        <v>9</v>
      </c>
      <c r="F271" s="7">
        <v>3</v>
      </c>
      <c r="G271" s="3">
        <v>34.619999999999997</v>
      </c>
      <c r="H271" s="6">
        <f t="shared" si="27"/>
        <v>3.2040456875999999</v>
      </c>
      <c r="I271" s="32">
        <v>26000</v>
      </c>
      <c r="J271" s="81">
        <f t="shared" si="28"/>
        <v>2406.2734799999998</v>
      </c>
      <c r="K271" s="142" t="s">
        <v>194</v>
      </c>
      <c r="L271" s="16"/>
      <c r="M271" s="16"/>
    </row>
    <row r="272" spans="1:13" x14ac:dyDescent="0.25">
      <c r="A272" s="90" t="s">
        <v>83</v>
      </c>
      <c r="B272" s="100">
        <v>268</v>
      </c>
      <c r="C272" s="57">
        <v>426</v>
      </c>
      <c r="D272" s="7">
        <v>9</v>
      </c>
      <c r="E272" s="57" t="s">
        <v>6</v>
      </c>
      <c r="F272" s="7">
        <v>3</v>
      </c>
      <c r="G272" s="3">
        <v>30.09</v>
      </c>
      <c r="H272" s="6">
        <f t="shared" si="27"/>
        <v>2.7847988082000001</v>
      </c>
      <c r="I272" s="32">
        <v>41000</v>
      </c>
      <c r="J272" s="81">
        <f t="shared" si="28"/>
        <v>3794.5081800000003</v>
      </c>
      <c r="K272" s="142" t="s">
        <v>10</v>
      </c>
      <c r="L272" s="16"/>
      <c r="M272" s="16"/>
    </row>
    <row r="273" spans="1:13" x14ac:dyDescent="0.25">
      <c r="A273" s="89" t="s">
        <v>83</v>
      </c>
      <c r="B273" s="100">
        <v>269</v>
      </c>
      <c r="C273" s="57">
        <v>426</v>
      </c>
      <c r="D273" s="7">
        <v>9</v>
      </c>
      <c r="E273" s="37" t="s">
        <v>6</v>
      </c>
      <c r="F273" s="2">
        <v>4</v>
      </c>
      <c r="G273" s="3">
        <v>46.44</v>
      </c>
      <c r="H273" s="6">
        <f t="shared" si="27"/>
        <v>4.2979746311999998</v>
      </c>
      <c r="I273" s="32">
        <v>35000</v>
      </c>
      <c r="J273" s="81">
        <f t="shared" si="28"/>
        <v>3239.2142999999996</v>
      </c>
      <c r="K273" s="142" t="s">
        <v>10</v>
      </c>
      <c r="L273" s="16"/>
      <c r="M273" s="16"/>
    </row>
    <row r="274" spans="1:13" x14ac:dyDescent="0.25">
      <c r="A274" s="85" t="s">
        <v>35</v>
      </c>
      <c r="B274" s="100">
        <v>270</v>
      </c>
      <c r="C274" s="44">
        <v>426</v>
      </c>
      <c r="D274" s="27">
        <v>10</v>
      </c>
      <c r="E274" s="37" t="s">
        <v>6</v>
      </c>
      <c r="F274" s="2">
        <v>1</v>
      </c>
      <c r="G274" s="3">
        <v>11.08</v>
      </c>
      <c r="H274" s="6">
        <f t="shared" si="27"/>
        <v>1.1366484479999999</v>
      </c>
      <c r="I274" s="36">
        <v>42000</v>
      </c>
      <c r="J274" s="81">
        <f t="shared" si="28"/>
        <v>4308.5951999999997</v>
      </c>
      <c r="K274" s="138" t="s">
        <v>284</v>
      </c>
      <c r="L274" s="16"/>
      <c r="M274" s="16"/>
    </row>
    <row r="275" spans="1:13" ht="60" x14ac:dyDescent="0.25">
      <c r="A275" s="85" t="s">
        <v>35</v>
      </c>
      <c r="B275" s="100">
        <v>271</v>
      </c>
      <c r="C275" s="44">
        <v>426</v>
      </c>
      <c r="D275" s="27">
        <v>10</v>
      </c>
      <c r="E275" s="45" t="s">
        <v>9</v>
      </c>
      <c r="F275" s="27">
        <v>6</v>
      </c>
      <c r="G275" s="28">
        <v>63.75</v>
      </c>
      <c r="H275" s="6">
        <f t="shared" si="27"/>
        <v>6.5398320000000005</v>
      </c>
      <c r="I275" s="32">
        <v>28000</v>
      </c>
      <c r="J275" s="81">
        <f t="shared" si="28"/>
        <v>2872.3968</v>
      </c>
      <c r="K275" s="144" t="s">
        <v>328</v>
      </c>
      <c r="L275" s="8"/>
      <c r="M275" s="16"/>
    </row>
    <row r="276" spans="1:13" ht="48" x14ac:dyDescent="0.25">
      <c r="A276" s="85" t="s">
        <v>35</v>
      </c>
      <c r="B276" s="100">
        <v>272</v>
      </c>
      <c r="C276" s="44">
        <v>426</v>
      </c>
      <c r="D276" s="27">
        <v>10</v>
      </c>
      <c r="E276" s="45" t="s">
        <v>9</v>
      </c>
      <c r="F276" s="27">
        <v>1</v>
      </c>
      <c r="G276" s="28">
        <v>9.0500000000000007</v>
      </c>
      <c r="H276" s="6">
        <f t="shared" si="27"/>
        <v>0.92839968000000006</v>
      </c>
      <c r="I276" s="32">
        <v>28000</v>
      </c>
      <c r="J276" s="81">
        <f t="shared" si="28"/>
        <v>2872.3968</v>
      </c>
      <c r="K276" s="144" t="s">
        <v>329</v>
      </c>
      <c r="L276" s="8"/>
      <c r="M276" s="16"/>
    </row>
    <row r="277" spans="1:13" x14ac:dyDescent="0.25">
      <c r="A277" s="85" t="s">
        <v>35</v>
      </c>
      <c r="B277" s="100">
        <v>273</v>
      </c>
      <c r="C277" s="44">
        <v>426</v>
      </c>
      <c r="D277" s="27">
        <v>10</v>
      </c>
      <c r="E277" s="45" t="s">
        <v>6</v>
      </c>
      <c r="F277" s="27">
        <v>1</v>
      </c>
      <c r="G277" s="28">
        <v>7.12</v>
      </c>
      <c r="H277" s="6">
        <f t="shared" si="27"/>
        <v>0.73040947200000006</v>
      </c>
      <c r="I277" s="32">
        <v>35000</v>
      </c>
      <c r="J277" s="81">
        <f t="shared" si="28"/>
        <v>3590.4960000000001</v>
      </c>
      <c r="K277" s="151" t="s">
        <v>7</v>
      </c>
      <c r="L277" s="8"/>
      <c r="M277" s="16"/>
    </row>
    <row r="278" spans="1:13" ht="24" x14ac:dyDescent="0.25">
      <c r="A278" s="85" t="s">
        <v>35</v>
      </c>
      <c r="B278" s="100">
        <v>274</v>
      </c>
      <c r="C278" s="44">
        <v>426</v>
      </c>
      <c r="D278" s="27">
        <v>10</v>
      </c>
      <c r="E278" s="45" t="s">
        <v>9</v>
      </c>
      <c r="F278" s="27">
        <v>1</v>
      </c>
      <c r="G278" s="28">
        <v>10.65</v>
      </c>
      <c r="H278" s="6">
        <f t="shared" si="27"/>
        <v>1.0925366400000001</v>
      </c>
      <c r="I278" s="32">
        <v>28000</v>
      </c>
      <c r="J278" s="81">
        <f t="shared" si="28"/>
        <v>2872.3968</v>
      </c>
      <c r="K278" s="144" t="s">
        <v>186</v>
      </c>
      <c r="L278" s="8"/>
      <c r="M278" s="16"/>
    </row>
    <row r="279" spans="1:13" ht="24" x14ac:dyDescent="0.25">
      <c r="A279" s="85" t="s">
        <v>35</v>
      </c>
      <c r="B279" s="100">
        <v>275</v>
      </c>
      <c r="C279" s="44">
        <v>426</v>
      </c>
      <c r="D279" s="27">
        <v>10</v>
      </c>
      <c r="E279" s="45" t="s">
        <v>6</v>
      </c>
      <c r="F279" s="27">
        <v>2</v>
      </c>
      <c r="G279" s="28">
        <v>18.170000000000002</v>
      </c>
      <c r="H279" s="6">
        <f t="shared" si="27"/>
        <v>1.8639803520000002</v>
      </c>
      <c r="I279" s="32">
        <v>40000</v>
      </c>
      <c r="J279" s="81">
        <f t="shared" si="28"/>
        <v>4103.424</v>
      </c>
      <c r="K279" s="139" t="s">
        <v>298</v>
      </c>
      <c r="L279" s="8"/>
      <c r="M279" s="16"/>
    </row>
    <row r="280" spans="1:13" ht="36" x14ac:dyDescent="0.25">
      <c r="A280" s="85" t="s">
        <v>35</v>
      </c>
      <c r="B280" s="100">
        <v>276</v>
      </c>
      <c r="C280" s="44">
        <v>426</v>
      </c>
      <c r="D280" s="27">
        <v>10</v>
      </c>
      <c r="E280" s="45" t="s">
        <v>25</v>
      </c>
      <c r="F280" s="27">
        <v>1</v>
      </c>
      <c r="G280" s="28">
        <v>9.85</v>
      </c>
      <c r="H280" s="9">
        <f t="shared" si="27"/>
        <v>1.0104681600000001</v>
      </c>
      <c r="I280" s="32">
        <v>35000</v>
      </c>
      <c r="J280" s="81">
        <f t="shared" si="28"/>
        <v>3590.4960000000001</v>
      </c>
      <c r="K280" s="139" t="s">
        <v>274</v>
      </c>
      <c r="L280" s="8"/>
      <c r="M280" s="16"/>
    </row>
    <row r="281" spans="1:13" x14ac:dyDescent="0.25">
      <c r="A281" s="30" t="s">
        <v>35</v>
      </c>
      <c r="B281" s="100">
        <v>277</v>
      </c>
      <c r="C281" s="5">
        <v>426</v>
      </c>
      <c r="D281" s="2">
        <v>12</v>
      </c>
      <c r="E281" s="2" t="s">
        <v>9</v>
      </c>
      <c r="F281" s="2">
        <v>1</v>
      </c>
      <c r="G281" s="3">
        <v>2.23</v>
      </c>
      <c r="H281" s="58">
        <f t="shared" si="27"/>
        <v>0.27319926240000003</v>
      </c>
      <c r="I281" s="33">
        <v>25000</v>
      </c>
      <c r="J281" s="81">
        <f t="shared" si="28"/>
        <v>3062.7719999999999</v>
      </c>
      <c r="K281" s="138" t="s">
        <v>63</v>
      </c>
      <c r="L281" s="16" t="s">
        <v>261</v>
      </c>
      <c r="M281" s="16"/>
    </row>
    <row r="282" spans="1:13" x14ac:dyDescent="0.25">
      <c r="A282" s="85" t="s">
        <v>35</v>
      </c>
      <c r="B282" s="100">
        <v>278</v>
      </c>
      <c r="C282" s="5">
        <v>426</v>
      </c>
      <c r="D282" s="2">
        <v>12</v>
      </c>
      <c r="E282" s="2" t="s">
        <v>9</v>
      </c>
      <c r="F282" s="2">
        <v>1</v>
      </c>
      <c r="G282" s="3">
        <v>9.81</v>
      </c>
      <c r="H282" s="58">
        <f t="shared" si="27"/>
        <v>1.2018317328000001</v>
      </c>
      <c r="I282" s="32">
        <v>30000</v>
      </c>
      <c r="J282" s="81">
        <f t="shared" si="28"/>
        <v>3675.3263999999999</v>
      </c>
      <c r="K282" s="151" t="s">
        <v>36</v>
      </c>
      <c r="L282" s="16"/>
      <c r="M282" s="16"/>
    </row>
    <row r="283" spans="1:13" x14ac:dyDescent="0.25">
      <c r="A283" s="85" t="s">
        <v>35</v>
      </c>
      <c r="B283" s="100">
        <v>279</v>
      </c>
      <c r="C283" s="5">
        <v>426</v>
      </c>
      <c r="D283" s="2">
        <v>12</v>
      </c>
      <c r="E283" s="2" t="s">
        <v>6</v>
      </c>
      <c r="F283" s="2">
        <v>1</v>
      </c>
      <c r="G283" s="3">
        <v>9.33</v>
      </c>
      <c r="H283" s="58">
        <f t="shared" si="27"/>
        <v>1.1430265103999999</v>
      </c>
      <c r="I283" s="32">
        <v>45000</v>
      </c>
      <c r="J283" s="81">
        <f t="shared" si="28"/>
        <v>5512.9895999999999</v>
      </c>
      <c r="K283" s="151" t="s">
        <v>63</v>
      </c>
      <c r="L283" s="16"/>
      <c r="M283" s="16"/>
    </row>
    <row r="284" spans="1:13" ht="24" x14ac:dyDescent="0.25">
      <c r="A284" s="85" t="s">
        <v>35</v>
      </c>
      <c r="B284" s="100">
        <v>280</v>
      </c>
      <c r="C284" s="5">
        <v>426</v>
      </c>
      <c r="D284" s="2">
        <v>12</v>
      </c>
      <c r="E284" s="2" t="s">
        <v>25</v>
      </c>
      <c r="F284" s="2">
        <v>2</v>
      </c>
      <c r="G284" s="3">
        <v>23.12</v>
      </c>
      <c r="H284" s="58">
        <f t="shared" si="27"/>
        <v>2.8324515456000001</v>
      </c>
      <c r="I284" s="32">
        <v>42000</v>
      </c>
      <c r="J284" s="81">
        <f t="shared" si="28"/>
        <v>5145.4569599999995</v>
      </c>
      <c r="K284" s="139" t="s">
        <v>121</v>
      </c>
      <c r="L284" s="16"/>
      <c r="M284" s="16"/>
    </row>
    <row r="285" spans="1:13" x14ac:dyDescent="0.25">
      <c r="A285" s="30" t="s">
        <v>117</v>
      </c>
      <c r="B285" s="100">
        <v>281</v>
      </c>
      <c r="C285" s="5">
        <v>426</v>
      </c>
      <c r="D285" s="2">
        <v>12</v>
      </c>
      <c r="E285" s="2" t="s">
        <v>25</v>
      </c>
      <c r="F285" s="2">
        <v>5</v>
      </c>
      <c r="G285" s="3">
        <v>28.99</v>
      </c>
      <c r="H285" s="6">
        <f t="shared" si="27"/>
        <v>3.5515904111999999</v>
      </c>
      <c r="I285" s="32">
        <v>33000</v>
      </c>
      <c r="J285" s="81">
        <f t="shared" ref="J285:J290" si="29">(C285-D285)*D285*0.02466*I285/1000</f>
        <v>4042.8590399999998</v>
      </c>
      <c r="K285" s="138" t="s">
        <v>234</v>
      </c>
      <c r="L285" s="135" t="s">
        <v>193</v>
      </c>
      <c r="M285" s="16"/>
    </row>
    <row r="286" spans="1:13" x14ac:dyDescent="0.25">
      <c r="A286" s="30" t="s">
        <v>117</v>
      </c>
      <c r="B286" s="100">
        <v>282</v>
      </c>
      <c r="C286" s="5">
        <v>426</v>
      </c>
      <c r="D286" s="2">
        <v>13</v>
      </c>
      <c r="E286" s="2" t="s">
        <v>25</v>
      </c>
      <c r="F286" s="2">
        <v>1</v>
      </c>
      <c r="G286" s="3">
        <v>5.85</v>
      </c>
      <c r="H286" s="6">
        <f t="shared" si="27"/>
        <v>0.77453730899999995</v>
      </c>
      <c r="I286" s="32">
        <v>35500</v>
      </c>
      <c r="J286" s="81">
        <f t="shared" si="29"/>
        <v>4700.1836700000003</v>
      </c>
      <c r="K286" s="138" t="s">
        <v>234</v>
      </c>
      <c r="L286" s="8"/>
      <c r="M286" s="16"/>
    </row>
    <row r="287" spans="1:13" x14ac:dyDescent="0.25">
      <c r="A287" s="30" t="s">
        <v>35</v>
      </c>
      <c r="B287" s="100">
        <v>283</v>
      </c>
      <c r="C287" s="31">
        <v>426</v>
      </c>
      <c r="D287" s="37">
        <v>16</v>
      </c>
      <c r="E287" s="37" t="s">
        <v>25</v>
      </c>
      <c r="F287" s="37">
        <v>2</v>
      </c>
      <c r="G287" s="3">
        <v>13.36</v>
      </c>
      <c r="H287" s="6">
        <f t="shared" ref="H287:H310" si="30">((C287-D287)*D287*0.02466)*G287/1000</f>
        <v>2.1612418559999997</v>
      </c>
      <c r="I287" s="32">
        <v>43000</v>
      </c>
      <c r="J287" s="81">
        <f t="shared" si="29"/>
        <v>6956.0927999999994</v>
      </c>
      <c r="K287" s="138" t="s">
        <v>63</v>
      </c>
      <c r="L287" s="8"/>
      <c r="M287" s="16"/>
    </row>
    <row r="288" spans="1:13" x14ac:dyDescent="0.25">
      <c r="A288" s="30" t="s">
        <v>117</v>
      </c>
      <c r="B288" s="100">
        <v>284</v>
      </c>
      <c r="C288" s="5">
        <v>426</v>
      </c>
      <c r="D288" s="2">
        <v>20</v>
      </c>
      <c r="E288" s="2" t="s">
        <v>25</v>
      </c>
      <c r="F288" s="2">
        <v>1</v>
      </c>
      <c r="G288" s="3">
        <v>8.83</v>
      </c>
      <c r="H288" s="6">
        <f t="shared" si="30"/>
        <v>1.7681121360000003</v>
      </c>
      <c r="I288" s="32">
        <v>45000</v>
      </c>
      <c r="J288" s="81">
        <f t="shared" si="29"/>
        <v>9010.7639999999992</v>
      </c>
      <c r="K288" s="138" t="s">
        <v>63</v>
      </c>
      <c r="L288" s="102" t="s">
        <v>261</v>
      </c>
      <c r="M288" s="16"/>
    </row>
    <row r="289" spans="1:51" x14ac:dyDescent="0.25">
      <c r="A289" s="90" t="s">
        <v>83</v>
      </c>
      <c r="B289" s="100">
        <v>285</v>
      </c>
      <c r="C289" s="31">
        <v>530</v>
      </c>
      <c r="D289" s="37">
        <v>6</v>
      </c>
      <c r="E289" s="37" t="s">
        <v>9</v>
      </c>
      <c r="F289" s="37">
        <v>1</v>
      </c>
      <c r="G289" s="3">
        <v>11.63</v>
      </c>
      <c r="H289" s="38">
        <f t="shared" si="30"/>
        <v>0.90168599520000015</v>
      </c>
      <c r="I289" s="32">
        <v>30000</v>
      </c>
      <c r="J289" s="81">
        <f t="shared" si="29"/>
        <v>2325.9312</v>
      </c>
      <c r="K289" s="138" t="s">
        <v>10</v>
      </c>
      <c r="L289" s="120" t="s">
        <v>208</v>
      </c>
      <c r="M289" s="16"/>
    </row>
    <row r="290" spans="1:51" x14ac:dyDescent="0.25">
      <c r="A290" s="30" t="s">
        <v>117</v>
      </c>
      <c r="B290" s="100">
        <v>286</v>
      </c>
      <c r="C290" s="31">
        <v>530</v>
      </c>
      <c r="D290" s="2">
        <v>7</v>
      </c>
      <c r="E290" s="37" t="s">
        <v>6</v>
      </c>
      <c r="F290" s="2">
        <v>1</v>
      </c>
      <c r="G290" s="3">
        <v>9.61</v>
      </c>
      <c r="H290" s="38">
        <f t="shared" si="30"/>
        <v>0.8675932985999999</v>
      </c>
      <c r="I290" s="32">
        <v>38000</v>
      </c>
      <c r="J290" s="81">
        <f t="shared" si="29"/>
        <v>3430.6498799999999</v>
      </c>
      <c r="K290" s="138" t="s">
        <v>211</v>
      </c>
      <c r="L290" s="8"/>
      <c r="M290" s="16"/>
    </row>
    <row r="291" spans="1:51" x14ac:dyDescent="0.25">
      <c r="A291" s="30" t="s">
        <v>35</v>
      </c>
      <c r="B291" s="100">
        <v>287</v>
      </c>
      <c r="C291" s="54">
        <v>530</v>
      </c>
      <c r="D291" s="2">
        <v>7</v>
      </c>
      <c r="E291" s="55" t="s">
        <v>6</v>
      </c>
      <c r="F291" s="2">
        <v>2</v>
      </c>
      <c r="G291" s="3">
        <v>22.09</v>
      </c>
      <c r="H291" s="38">
        <f t="shared" si="30"/>
        <v>1.9942909434</v>
      </c>
      <c r="I291" s="36">
        <v>38000</v>
      </c>
      <c r="J291" s="81">
        <f t="shared" ref="J291:J320" si="31">(C291-D291)*D291*0.02466*I291/1000</f>
        <v>3430.6498799999999</v>
      </c>
      <c r="K291" s="138"/>
      <c r="L291" s="8"/>
      <c r="M291" s="16"/>
    </row>
    <row r="292" spans="1:51" x14ac:dyDescent="0.25">
      <c r="A292" s="30" t="s">
        <v>35</v>
      </c>
      <c r="B292" s="100">
        <v>288</v>
      </c>
      <c r="C292" s="54">
        <v>530</v>
      </c>
      <c r="D292" s="2">
        <v>7</v>
      </c>
      <c r="E292" s="55" t="s">
        <v>6</v>
      </c>
      <c r="F292" s="2">
        <v>1</v>
      </c>
      <c r="G292" s="3">
        <v>7.15</v>
      </c>
      <c r="H292" s="38">
        <f t="shared" si="30"/>
        <v>0.64550385900000007</v>
      </c>
      <c r="I292" s="36">
        <v>38000</v>
      </c>
      <c r="J292" s="81">
        <f t="shared" si="31"/>
        <v>3430.6498799999999</v>
      </c>
      <c r="K292" s="138" t="s">
        <v>10</v>
      </c>
      <c r="L292" s="8"/>
      <c r="M292" s="16"/>
    </row>
    <row r="293" spans="1:51" ht="24" x14ac:dyDescent="0.25">
      <c r="A293" s="30" t="s">
        <v>35</v>
      </c>
      <c r="B293" s="100">
        <v>289</v>
      </c>
      <c r="C293" s="54">
        <v>530</v>
      </c>
      <c r="D293" s="2">
        <v>7</v>
      </c>
      <c r="E293" s="55" t="s">
        <v>60</v>
      </c>
      <c r="F293" s="2">
        <v>4</v>
      </c>
      <c r="G293" s="3">
        <v>35.840000000000003</v>
      </c>
      <c r="H293" s="38">
        <f t="shared" si="30"/>
        <v>3.2356445184000004</v>
      </c>
      <c r="I293" s="36">
        <v>50000</v>
      </c>
      <c r="J293" s="81">
        <f t="shared" si="31"/>
        <v>4514.0129999999999</v>
      </c>
      <c r="K293" s="139" t="s">
        <v>177</v>
      </c>
      <c r="L293" s="8"/>
      <c r="M293" s="16"/>
    </row>
    <row r="294" spans="1:51" ht="24" x14ac:dyDescent="0.25">
      <c r="A294" s="30" t="s">
        <v>35</v>
      </c>
      <c r="B294" s="100">
        <v>290</v>
      </c>
      <c r="C294" s="54">
        <v>530</v>
      </c>
      <c r="D294" s="2">
        <v>7</v>
      </c>
      <c r="E294" s="55" t="s">
        <v>60</v>
      </c>
      <c r="F294" s="2">
        <v>5</v>
      </c>
      <c r="G294" s="3">
        <v>57.52</v>
      </c>
      <c r="H294" s="38">
        <f t="shared" si="30"/>
        <v>5.1929205552000006</v>
      </c>
      <c r="I294" s="36">
        <v>50000</v>
      </c>
      <c r="J294" s="81">
        <f t="shared" si="31"/>
        <v>4514.0129999999999</v>
      </c>
      <c r="K294" s="139" t="s">
        <v>185</v>
      </c>
      <c r="L294" s="8"/>
      <c r="M294" s="16"/>
    </row>
    <row r="295" spans="1:51" s="20" customFormat="1" x14ac:dyDescent="0.25">
      <c r="A295" s="90" t="s">
        <v>83</v>
      </c>
      <c r="B295" s="100">
        <v>291</v>
      </c>
      <c r="C295" s="54">
        <v>530</v>
      </c>
      <c r="D295" s="2">
        <v>7</v>
      </c>
      <c r="E295" s="55" t="s">
        <v>9</v>
      </c>
      <c r="F295" s="2">
        <v>1</v>
      </c>
      <c r="G295" s="3">
        <v>11.94</v>
      </c>
      <c r="H295" s="38">
        <f t="shared" si="30"/>
        <v>1.0779463043999999</v>
      </c>
      <c r="I295" s="36">
        <v>30000</v>
      </c>
      <c r="J295" s="81">
        <f t="shared" si="31"/>
        <v>2708.4078</v>
      </c>
      <c r="K295" s="138" t="s">
        <v>262</v>
      </c>
      <c r="L295" s="120" t="s">
        <v>208</v>
      </c>
      <c r="M295" s="8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</row>
    <row r="296" spans="1:51" s="20" customFormat="1" x14ac:dyDescent="0.25">
      <c r="A296" s="90" t="s">
        <v>83</v>
      </c>
      <c r="B296" s="100">
        <v>292</v>
      </c>
      <c r="C296" s="54">
        <v>530</v>
      </c>
      <c r="D296" s="2">
        <v>7</v>
      </c>
      <c r="E296" s="55" t="s">
        <v>11</v>
      </c>
      <c r="F296" s="2">
        <v>6</v>
      </c>
      <c r="G296" s="3">
        <v>67.860000000000014</v>
      </c>
      <c r="H296" s="38">
        <f t="shared" si="30"/>
        <v>6.1264184436000013</v>
      </c>
      <c r="I296" s="36">
        <v>20000</v>
      </c>
      <c r="J296" s="81">
        <f t="shared" si="31"/>
        <v>1805.6052</v>
      </c>
      <c r="K296" s="138" t="s">
        <v>14</v>
      </c>
      <c r="L296" s="120"/>
      <c r="M296" s="8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</row>
    <row r="297" spans="1:51" s="20" customFormat="1" ht="36" x14ac:dyDescent="0.25">
      <c r="A297" s="30" t="s">
        <v>117</v>
      </c>
      <c r="B297" s="100">
        <v>293</v>
      </c>
      <c r="C297" s="54">
        <v>530</v>
      </c>
      <c r="D297" s="2">
        <v>7</v>
      </c>
      <c r="E297" s="55" t="s">
        <v>9</v>
      </c>
      <c r="F297" s="2">
        <v>4</v>
      </c>
      <c r="G297" s="3">
        <v>44.9</v>
      </c>
      <c r="H297" s="38">
        <f t="shared" si="30"/>
        <v>4.0535836740000004</v>
      </c>
      <c r="I297" s="36">
        <v>30000</v>
      </c>
      <c r="J297" s="81">
        <f t="shared" si="31"/>
        <v>2708.4078</v>
      </c>
      <c r="K297" s="144" t="s">
        <v>336</v>
      </c>
      <c r="L297" s="120"/>
      <c r="M297" s="8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</row>
    <row r="298" spans="1:51" x14ac:dyDescent="0.25">
      <c r="A298" s="30" t="s">
        <v>117</v>
      </c>
      <c r="B298" s="100">
        <v>294</v>
      </c>
      <c r="C298" s="31">
        <v>530</v>
      </c>
      <c r="D298" s="2">
        <v>8</v>
      </c>
      <c r="E298" s="37" t="s">
        <v>6</v>
      </c>
      <c r="F298" s="2">
        <v>4</v>
      </c>
      <c r="G298" s="3">
        <v>45.64</v>
      </c>
      <c r="H298" s="38">
        <f t="shared" si="30"/>
        <v>4.7000145024000002</v>
      </c>
      <c r="I298" s="32">
        <v>42000</v>
      </c>
      <c r="J298" s="81">
        <f t="shared" si="31"/>
        <v>4325.1667200000011</v>
      </c>
      <c r="K298" s="138" t="s">
        <v>212</v>
      </c>
      <c r="L298" s="8"/>
      <c r="M298" s="16"/>
    </row>
    <row r="299" spans="1:51" x14ac:dyDescent="0.25">
      <c r="A299" s="30" t="s">
        <v>117</v>
      </c>
      <c r="B299" s="100">
        <v>295</v>
      </c>
      <c r="C299" s="54">
        <v>530</v>
      </c>
      <c r="D299" s="2">
        <v>8</v>
      </c>
      <c r="E299" s="55" t="s">
        <v>6</v>
      </c>
      <c r="F299" s="2">
        <v>2</v>
      </c>
      <c r="G299" s="3">
        <v>23.07</v>
      </c>
      <c r="H299" s="80">
        <f t="shared" si="30"/>
        <v>2.3757522912000004</v>
      </c>
      <c r="I299" s="32">
        <v>42000</v>
      </c>
      <c r="J299" s="81">
        <f t="shared" si="31"/>
        <v>4325.1667200000011</v>
      </c>
      <c r="K299" s="152"/>
      <c r="L299" s="8"/>
      <c r="M299" s="16"/>
    </row>
    <row r="300" spans="1:51" x14ac:dyDescent="0.25">
      <c r="A300" s="30" t="s">
        <v>117</v>
      </c>
      <c r="B300" s="100">
        <v>296</v>
      </c>
      <c r="C300" s="5">
        <v>530</v>
      </c>
      <c r="D300" s="2">
        <v>8</v>
      </c>
      <c r="E300" s="2" t="s">
        <v>6</v>
      </c>
      <c r="F300" s="2">
        <v>1</v>
      </c>
      <c r="G300" s="3">
        <v>10.95</v>
      </c>
      <c r="H300" s="6">
        <f t="shared" si="30"/>
        <v>1.127632752</v>
      </c>
      <c r="I300" s="36">
        <v>42000</v>
      </c>
      <c r="J300" s="81">
        <f t="shared" si="31"/>
        <v>4325.1667200000011</v>
      </c>
      <c r="K300" s="138" t="s">
        <v>10</v>
      </c>
      <c r="L300" s="135" t="s">
        <v>178</v>
      </c>
      <c r="M300" s="16"/>
    </row>
    <row r="301" spans="1:51" x14ac:dyDescent="0.25">
      <c r="A301" s="30" t="s">
        <v>117</v>
      </c>
      <c r="B301" s="100">
        <v>297</v>
      </c>
      <c r="C301" s="5">
        <v>530</v>
      </c>
      <c r="D301" s="2">
        <v>8</v>
      </c>
      <c r="E301" s="2" t="s">
        <v>6</v>
      </c>
      <c r="F301" s="2">
        <v>2</v>
      </c>
      <c r="G301" s="3">
        <v>23.5</v>
      </c>
      <c r="H301" s="6">
        <f t="shared" si="30"/>
        <v>2.4200337600000004</v>
      </c>
      <c r="I301" s="32">
        <v>43000</v>
      </c>
      <c r="J301" s="81">
        <f t="shared" si="31"/>
        <v>4428.1468800000011</v>
      </c>
      <c r="K301" s="138" t="s">
        <v>29</v>
      </c>
      <c r="L301" s="16"/>
      <c r="M301" s="16"/>
    </row>
    <row r="302" spans="1:51" x14ac:dyDescent="0.25">
      <c r="A302" s="30" t="s">
        <v>117</v>
      </c>
      <c r="B302" s="100">
        <v>298</v>
      </c>
      <c r="C302" s="5">
        <v>530</v>
      </c>
      <c r="D302" s="2">
        <v>8</v>
      </c>
      <c r="E302" s="2" t="s">
        <v>6</v>
      </c>
      <c r="F302" s="2">
        <v>2</v>
      </c>
      <c r="G302" s="3">
        <v>23.11</v>
      </c>
      <c r="H302" s="38">
        <f t="shared" si="30"/>
        <v>2.3798714975999999</v>
      </c>
      <c r="I302" s="32">
        <v>43000</v>
      </c>
      <c r="J302" s="81">
        <f t="shared" si="31"/>
        <v>4428.1468800000011</v>
      </c>
      <c r="K302" s="142" t="s">
        <v>18</v>
      </c>
      <c r="L302" s="8"/>
      <c r="M302" s="16"/>
    </row>
    <row r="303" spans="1:51" x14ac:dyDescent="0.25">
      <c r="A303" s="30" t="s">
        <v>117</v>
      </c>
      <c r="B303" s="100">
        <v>299</v>
      </c>
      <c r="C303" s="31">
        <v>530</v>
      </c>
      <c r="D303" s="2">
        <v>8</v>
      </c>
      <c r="E303" s="37" t="s">
        <v>6</v>
      </c>
      <c r="F303" s="2">
        <v>1</v>
      </c>
      <c r="G303" s="3">
        <v>11.45</v>
      </c>
      <c r="H303" s="6">
        <f t="shared" si="30"/>
        <v>1.179122832</v>
      </c>
      <c r="I303" s="32">
        <v>42000</v>
      </c>
      <c r="J303" s="81">
        <f t="shared" si="31"/>
        <v>4325.1667200000011</v>
      </c>
      <c r="K303" s="138" t="s">
        <v>235</v>
      </c>
      <c r="L303" s="120" t="s">
        <v>208</v>
      </c>
      <c r="M303" s="16"/>
    </row>
    <row r="304" spans="1:51" ht="18.75" customHeight="1" x14ac:dyDescent="0.25">
      <c r="A304" s="30" t="s">
        <v>117</v>
      </c>
      <c r="B304" s="100">
        <v>300</v>
      </c>
      <c r="C304" s="31">
        <v>530</v>
      </c>
      <c r="D304" s="2">
        <v>8</v>
      </c>
      <c r="E304" s="37" t="s">
        <v>6</v>
      </c>
      <c r="F304" s="2">
        <v>1</v>
      </c>
      <c r="G304" s="3">
        <v>11.26</v>
      </c>
      <c r="H304" s="38">
        <f t="shared" si="30"/>
        <v>1.1595566016000001</v>
      </c>
      <c r="I304" s="32">
        <v>43000</v>
      </c>
      <c r="J304" s="81">
        <f t="shared" si="31"/>
        <v>4428.1468800000011</v>
      </c>
      <c r="K304" s="138" t="s">
        <v>12</v>
      </c>
      <c r="L304" s="16"/>
      <c r="M304" s="16"/>
    </row>
    <row r="305" spans="1:13" x14ac:dyDescent="0.25">
      <c r="A305" s="30" t="s">
        <v>35</v>
      </c>
      <c r="B305" s="100">
        <v>301</v>
      </c>
      <c r="C305" s="31">
        <v>530</v>
      </c>
      <c r="D305" s="2">
        <v>8</v>
      </c>
      <c r="E305" s="37" t="s">
        <v>9</v>
      </c>
      <c r="F305" s="2">
        <v>1</v>
      </c>
      <c r="G305" s="3">
        <v>11.03</v>
      </c>
      <c r="H305" s="6">
        <f t="shared" si="30"/>
        <v>1.1358711648000002</v>
      </c>
      <c r="I305" s="33">
        <v>26000</v>
      </c>
      <c r="J305" s="81">
        <f t="shared" si="31"/>
        <v>2677.48416</v>
      </c>
      <c r="K305" s="153" t="s">
        <v>10</v>
      </c>
      <c r="L305" s="16"/>
      <c r="M305" s="16"/>
    </row>
    <row r="306" spans="1:13" ht="24" x14ac:dyDescent="0.25">
      <c r="A306" s="30" t="s">
        <v>117</v>
      </c>
      <c r="B306" s="100">
        <v>302</v>
      </c>
      <c r="C306" s="5">
        <v>530</v>
      </c>
      <c r="D306" s="2">
        <v>8</v>
      </c>
      <c r="E306" s="2" t="s">
        <v>6</v>
      </c>
      <c r="F306" s="2">
        <v>1</v>
      </c>
      <c r="G306" s="3">
        <v>11.74</v>
      </c>
      <c r="H306" s="6">
        <f t="shared" si="30"/>
        <v>1.2089870784000003</v>
      </c>
      <c r="I306" s="32">
        <v>43000</v>
      </c>
      <c r="J306" s="81">
        <f t="shared" si="31"/>
        <v>4428.1468800000011</v>
      </c>
      <c r="K306" s="141" t="s">
        <v>236</v>
      </c>
      <c r="L306" s="8"/>
      <c r="M306" s="16"/>
    </row>
    <row r="307" spans="1:13" ht="24" x14ac:dyDescent="0.25">
      <c r="A307" s="30" t="s">
        <v>117</v>
      </c>
      <c r="B307" s="100">
        <v>303</v>
      </c>
      <c r="C307" s="5">
        <v>530</v>
      </c>
      <c r="D307" s="2">
        <v>8</v>
      </c>
      <c r="E307" s="2" t="s">
        <v>6</v>
      </c>
      <c r="F307" s="2">
        <v>1</v>
      </c>
      <c r="G307" s="3">
        <v>11.94</v>
      </c>
      <c r="H307" s="6">
        <f t="shared" si="30"/>
        <v>1.2295831104000001</v>
      </c>
      <c r="I307" s="32">
        <v>43000</v>
      </c>
      <c r="J307" s="81">
        <f t="shared" si="31"/>
        <v>4428.1468800000011</v>
      </c>
      <c r="K307" s="141" t="s">
        <v>236</v>
      </c>
      <c r="L307" s="8"/>
      <c r="M307" s="16"/>
    </row>
    <row r="308" spans="1:13" ht="24" x14ac:dyDescent="0.25">
      <c r="A308" s="30" t="s">
        <v>117</v>
      </c>
      <c r="B308" s="100">
        <v>304</v>
      </c>
      <c r="C308" s="5">
        <v>530</v>
      </c>
      <c r="D308" s="2">
        <v>8</v>
      </c>
      <c r="E308" s="2" t="s">
        <v>6</v>
      </c>
      <c r="F308" s="2">
        <v>6</v>
      </c>
      <c r="G308" s="3">
        <v>68.36</v>
      </c>
      <c r="H308" s="6">
        <f t="shared" si="30"/>
        <v>7.039723737600001</v>
      </c>
      <c r="I308" s="32">
        <v>43000</v>
      </c>
      <c r="J308" s="81">
        <f t="shared" si="31"/>
        <v>4428.1468800000011</v>
      </c>
      <c r="K308" s="141" t="s">
        <v>237</v>
      </c>
      <c r="L308" s="16"/>
      <c r="M308" s="16"/>
    </row>
    <row r="309" spans="1:13" ht="24" x14ac:dyDescent="0.25">
      <c r="A309" s="30" t="s">
        <v>117</v>
      </c>
      <c r="B309" s="100">
        <v>305</v>
      </c>
      <c r="C309" s="5">
        <v>530</v>
      </c>
      <c r="D309" s="2">
        <v>8</v>
      </c>
      <c r="E309" s="2" t="s">
        <v>25</v>
      </c>
      <c r="F309" s="2">
        <v>8</v>
      </c>
      <c r="G309" s="3">
        <v>58.52</v>
      </c>
      <c r="H309" s="6">
        <f t="shared" si="30"/>
        <v>6.026398963200001</v>
      </c>
      <c r="I309" s="32">
        <v>38000</v>
      </c>
      <c r="J309" s="81">
        <f t="shared" si="31"/>
        <v>3913.2460800000003</v>
      </c>
      <c r="K309" s="139" t="s">
        <v>31</v>
      </c>
      <c r="L309" s="16"/>
      <c r="M309" s="16"/>
    </row>
    <row r="310" spans="1:13" ht="24" x14ac:dyDescent="0.25">
      <c r="A310" s="30" t="s">
        <v>117</v>
      </c>
      <c r="B310" s="100">
        <v>306</v>
      </c>
      <c r="C310" s="5">
        <v>530</v>
      </c>
      <c r="D310" s="2">
        <v>8</v>
      </c>
      <c r="E310" s="2" t="s">
        <v>6</v>
      </c>
      <c r="F310" s="2">
        <v>1</v>
      </c>
      <c r="G310" s="3">
        <v>11.56</v>
      </c>
      <c r="H310" s="6">
        <f t="shared" si="30"/>
        <v>1.1904506496000002</v>
      </c>
      <c r="I310" s="32">
        <v>43000</v>
      </c>
      <c r="J310" s="81">
        <f t="shared" si="31"/>
        <v>4428.1468800000011</v>
      </c>
      <c r="K310" s="139" t="s">
        <v>79</v>
      </c>
      <c r="L310" s="16"/>
      <c r="M310" s="16"/>
    </row>
    <row r="311" spans="1:13" ht="48" x14ac:dyDescent="0.25">
      <c r="A311" s="53" t="s">
        <v>35</v>
      </c>
      <c r="B311" s="100">
        <v>307</v>
      </c>
      <c r="C311" s="5">
        <v>530</v>
      </c>
      <c r="D311" s="2">
        <v>8</v>
      </c>
      <c r="E311" s="2" t="s">
        <v>9</v>
      </c>
      <c r="F311" s="2">
        <v>6</v>
      </c>
      <c r="G311" s="3">
        <v>69.25</v>
      </c>
      <c r="H311" s="6">
        <v>7.1313667840000008</v>
      </c>
      <c r="I311" s="32">
        <v>28000</v>
      </c>
      <c r="J311" s="81">
        <f t="shared" si="31"/>
        <v>2883.4444800000006</v>
      </c>
      <c r="K311" s="139" t="s">
        <v>285</v>
      </c>
      <c r="L311" s="16"/>
      <c r="M311" s="16"/>
    </row>
    <row r="312" spans="1:13" ht="36" x14ac:dyDescent="0.25">
      <c r="A312" s="85" t="s">
        <v>35</v>
      </c>
      <c r="B312" s="100">
        <v>308</v>
      </c>
      <c r="C312" s="5">
        <v>530</v>
      </c>
      <c r="D312" s="2">
        <v>8</v>
      </c>
      <c r="E312" s="2" t="s">
        <v>25</v>
      </c>
      <c r="F312" s="2">
        <v>4</v>
      </c>
      <c r="G312" s="3">
        <v>44.43</v>
      </c>
      <c r="H312" s="6">
        <f t="shared" ref="H312:H323" si="32">((C312-D312)*D312*0.02466)*G312/1000</f>
        <v>4.5754085087999998</v>
      </c>
      <c r="I312" s="32">
        <v>38000</v>
      </c>
      <c r="J312" s="81">
        <f t="shared" si="31"/>
        <v>3913.2460800000003</v>
      </c>
      <c r="K312" s="139" t="s">
        <v>276</v>
      </c>
      <c r="L312" s="16"/>
      <c r="M312" s="16"/>
    </row>
    <row r="313" spans="1:13" x14ac:dyDescent="0.25">
      <c r="A313" s="85" t="s">
        <v>35</v>
      </c>
      <c r="B313" s="100">
        <v>309</v>
      </c>
      <c r="C313" s="5">
        <v>530</v>
      </c>
      <c r="D313" s="2">
        <v>8</v>
      </c>
      <c r="E313" s="2" t="s">
        <v>6</v>
      </c>
      <c r="F313" s="2">
        <v>1</v>
      </c>
      <c r="G313" s="3">
        <v>8.2100000000000009</v>
      </c>
      <c r="H313" s="6">
        <f t="shared" si="32"/>
        <v>0.84546711360000015</v>
      </c>
      <c r="I313" s="32">
        <v>38000</v>
      </c>
      <c r="J313" s="81">
        <f t="shared" si="31"/>
        <v>3913.2460800000003</v>
      </c>
      <c r="K313" s="154" t="s">
        <v>71</v>
      </c>
      <c r="L313" s="16"/>
      <c r="M313" s="16"/>
    </row>
    <row r="314" spans="1:13" x14ac:dyDescent="0.25">
      <c r="A314" s="85" t="s">
        <v>35</v>
      </c>
      <c r="B314" s="100">
        <v>310</v>
      </c>
      <c r="C314" s="5">
        <v>530</v>
      </c>
      <c r="D314" s="2">
        <v>8</v>
      </c>
      <c r="E314" s="2" t="s">
        <v>6</v>
      </c>
      <c r="F314" s="2">
        <v>1</v>
      </c>
      <c r="G314" s="3">
        <v>11.47</v>
      </c>
      <c r="H314" s="6">
        <f t="shared" si="32"/>
        <v>1.1811824352</v>
      </c>
      <c r="I314" s="32">
        <v>38000</v>
      </c>
      <c r="J314" s="81">
        <f t="shared" si="31"/>
        <v>3913.2460800000003</v>
      </c>
      <c r="K314" s="154" t="s">
        <v>7</v>
      </c>
      <c r="L314" s="16"/>
      <c r="M314" s="16"/>
    </row>
    <row r="315" spans="1:13" x14ac:dyDescent="0.25">
      <c r="A315" s="85" t="s">
        <v>22</v>
      </c>
      <c r="B315" s="100">
        <v>311</v>
      </c>
      <c r="C315" s="5">
        <v>530</v>
      </c>
      <c r="D315" s="2">
        <v>8</v>
      </c>
      <c r="E315" s="2" t="s">
        <v>6</v>
      </c>
      <c r="F315" s="2">
        <v>2</v>
      </c>
      <c r="G315" s="3">
        <v>23</v>
      </c>
      <c r="H315" s="6">
        <f t="shared" si="32"/>
        <v>2.3685436800000002</v>
      </c>
      <c r="I315" s="32">
        <v>50000</v>
      </c>
      <c r="J315" s="81">
        <f t="shared" si="31"/>
        <v>5149.0080000000007</v>
      </c>
      <c r="K315" s="154" t="s">
        <v>90</v>
      </c>
      <c r="L315" s="16"/>
      <c r="M315" s="16"/>
    </row>
    <row r="316" spans="1:13" x14ac:dyDescent="0.25">
      <c r="A316" s="85" t="s">
        <v>22</v>
      </c>
      <c r="B316" s="100">
        <v>312</v>
      </c>
      <c r="C316" s="5">
        <v>530</v>
      </c>
      <c r="D316" s="2">
        <v>8</v>
      </c>
      <c r="E316" s="2" t="s">
        <v>60</v>
      </c>
      <c r="F316" s="2">
        <v>10</v>
      </c>
      <c r="G316" s="3">
        <v>109.72</v>
      </c>
      <c r="H316" s="6">
        <f t="shared" si="32"/>
        <v>11.298983155200002</v>
      </c>
      <c r="I316" s="32">
        <v>50000</v>
      </c>
      <c r="J316" s="81">
        <f t="shared" si="31"/>
        <v>5149.0080000000007</v>
      </c>
      <c r="K316" s="154" t="s">
        <v>99</v>
      </c>
      <c r="L316" s="16"/>
      <c r="M316" s="16"/>
    </row>
    <row r="317" spans="1:13" x14ac:dyDescent="0.25">
      <c r="A317" s="85" t="s">
        <v>35</v>
      </c>
      <c r="B317" s="100">
        <v>313</v>
      </c>
      <c r="C317" s="5">
        <v>530</v>
      </c>
      <c r="D317" s="2">
        <v>8</v>
      </c>
      <c r="E317" s="2" t="s">
        <v>6</v>
      </c>
      <c r="F317" s="2">
        <v>1</v>
      </c>
      <c r="G317" s="3">
        <v>10.56</v>
      </c>
      <c r="H317" s="6">
        <f t="shared" si="32"/>
        <v>1.0874704896000003</v>
      </c>
      <c r="I317" s="32">
        <v>43000</v>
      </c>
      <c r="J317" s="81">
        <f t="shared" si="31"/>
        <v>4428.1468800000011</v>
      </c>
      <c r="K317" s="154" t="s">
        <v>10</v>
      </c>
      <c r="L317" s="16"/>
      <c r="M317" s="16"/>
    </row>
    <row r="318" spans="1:13" x14ac:dyDescent="0.25">
      <c r="A318" s="85" t="s">
        <v>35</v>
      </c>
      <c r="B318" s="100">
        <v>314</v>
      </c>
      <c r="C318" s="5">
        <v>530</v>
      </c>
      <c r="D318" s="2">
        <v>8</v>
      </c>
      <c r="E318" s="2" t="s">
        <v>6</v>
      </c>
      <c r="F318" s="2">
        <v>3</v>
      </c>
      <c r="G318" s="3">
        <v>31.83</v>
      </c>
      <c r="H318" s="6">
        <f t="shared" si="32"/>
        <v>3.2778584928000001</v>
      </c>
      <c r="I318" s="32">
        <v>43000</v>
      </c>
      <c r="J318" s="81">
        <f t="shared" si="31"/>
        <v>4428.1468800000011</v>
      </c>
      <c r="K318" s="154" t="s">
        <v>106</v>
      </c>
      <c r="L318" s="8"/>
      <c r="M318" s="16"/>
    </row>
    <row r="319" spans="1:13" ht="24" x14ac:dyDescent="0.25">
      <c r="A319" s="30" t="s">
        <v>35</v>
      </c>
      <c r="B319" s="100">
        <v>315</v>
      </c>
      <c r="C319" s="54">
        <v>530</v>
      </c>
      <c r="D319" s="2">
        <v>8</v>
      </c>
      <c r="E319" s="55" t="s">
        <v>6</v>
      </c>
      <c r="F319" s="2">
        <v>1</v>
      </c>
      <c r="G319" s="3">
        <v>11.59</v>
      </c>
      <c r="H319" s="38">
        <f t="shared" si="32"/>
        <v>1.1935400544000001</v>
      </c>
      <c r="I319" s="36">
        <v>43000</v>
      </c>
      <c r="J319" s="81">
        <f t="shared" si="31"/>
        <v>4428.1468800000011</v>
      </c>
      <c r="K319" s="139" t="s">
        <v>115</v>
      </c>
      <c r="L319" s="16"/>
      <c r="M319" s="16"/>
    </row>
    <row r="320" spans="1:13" x14ac:dyDescent="0.25">
      <c r="A320" s="85" t="s">
        <v>35</v>
      </c>
      <c r="B320" s="100">
        <v>316</v>
      </c>
      <c r="C320" s="5">
        <v>530</v>
      </c>
      <c r="D320" s="2">
        <v>8</v>
      </c>
      <c r="E320" s="2" t="s">
        <v>6</v>
      </c>
      <c r="F320" s="2">
        <v>3</v>
      </c>
      <c r="G320" s="3">
        <v>34.590000000000003</v>
      </c>
      <c r="H320" s="6">
        <f t="shared" si="32"/>
        <v>3.5620837344000007</v>
      </c>
      <c r="I320" s="32">
        <v>43000</v>
      </c>
      <c r="J320" s="81">
        <f t="shared" si="31"/>
        <v>4428.1468800000011</v>
      </c>
      <c r="K320" s="154" t="s">
        <v>106</v>
      </c>
      <c r="L320" s="16"/>
      <c r="M320" s="16"/>
    </row>
    <row r="321" spans="1:13" ht="30.75" customHeight="1" x14ac:dyDescent="0.25">
      <c r="A321" s="85" t="s">
        <v>22</v>
      </c>
      <c r="B321" s="100">
        <v>317</v>
      </c>
      <c r="C321" s="5">
        <v>530</v>
      </c>
      <c r="D321" s="2">
        <v>8</v>
      </c>
      <c r="E321" s="2" t="s">
        <v>6</v>
      </c>
      <c r="F321" s="2">
        <v>8</v>
      </c>
      <c r="G321" s="3">
        <v>92.01</v>
      </c>
      <c r="H321" s="6">
        <f t="shared" si="32"/>
        <v>9.475204521600002</v>
      </c>
      <c r="I321" s="32">
        <v>43000</v>
      </c>
      <c r="J321" s="81">
        <f t="shared" ref="J321:J353" si="33">(C321-D321)*D321*0.02466*I321/1000</f>
        <v>4428.1468800000011</v>
      </c>
      <c r="K321" s="144" t="s">
        <v>140</v>
      </c>
      <c r="L321" s="16"/>
      <c r="M321" s="16"/>
    </row>
    <row r="322" spans="1:13" ht="28.5" customHeight="1" x14ac:dyDescent="0.25">
      <c r="A322" s="85" t="s">
        <v>22</v>
      </c>
      <c r="B322" s="100">
        <v>318</v>
      </c>
      <c r="C322" s="5">
        <v>530</v>
      </c>
      <c r="D322" s="2">
        <v>8</v>
      </c>
      <c r="E322" s="2" t="s">
        <v>6</v>
      </c>
      <c r="F322" s="2">
        <v>3</v>
      </c>
      <c r="G322" s="3">
        <v>34.43</v>
      </c>
      <c r="H322" s="6">
        <f t="shared" si="32"/>
        <v>3.5456069088000004</v>
      </c>
      <c r="I322" s="32">
        <v>41000</v>
      </c>
      <c r="J322" s="81">
        <f t="shared" si="33"/>
        <v>4222.1865600000001</v>
      </c>
      <c r="K322" s="144" t="s">
        <v>143</v>
      </c>
      <c r="L322" s="16"/>
      <c r="M322" s="16"/>
    </row>
    <row r="323" spans="1:13" ht="21" customHeight="1" x14ac:dyDescent="0.25">
      <c r="A323" s="85" t="s">
        <v>35</v>
      </c>
      <c r="B323" s="100">
        <v>319</v>
      </c>
      <c r="C323" s="5">
        <v>530</v>
      </c>
      <c r="D323" s="2">
        <v>8</v>
      </c>
      <c r="E323" s="2" t="s">
        <v>6</v>
      </c>
      <c r="F323" s="2">
        <v>2</v>
      </c>
      <c r="G323" s="3">
        <v>23.04</v>
      </c>
      <c r="H323" s="6">
        <f t="shared" si="32"/>
        <v>2.3726628864000006</v>
      </c>
      <c r="I323" s="32">
        <v>41000</v>
      </c>
      <c r="J323" s="81">
        <f t="shared" si="33"/>
        <v>4222.1865600000001</v>
      </c>
      <c r="K323" s="144" t="s">
        <v>148</v>
      </c>
      <c r="L323" s="16"/>
      <c r="M323" s="16"/>
    </row>
    <row r="324" spans="1:13" ht="21" customHeight="1" x14ac:dyDescent="0.25">
      <c r="A324" s="85" t="s">
        <v>35</v>
      </c>
      <c r="B324" s="100">
        <v>320</v>
      </c>
      <c r="C324" s="5">
        <v>530</v>
      </c>
      <c r="D324" s="2">
        <v>8</v>
      </c>
      <c r="E324" s="2" t="s">
        <v>6</v>
      </c>
      <c r="F324" s="2">
        <v>1</v>
      </c>
      <c r="G324" s="3">
        <v>10.89</v>
      </c>
      <c r="H324" s="6">
        <f>((C324-D324)*D324*0.02466)*G324/1000*1.01</f>
        <v>1.1326684818240003</v>
      </c>
      <c r="I324" s="32">
        <v>43000</v>
      </c>
      <c r="J324" s="81">
        <f t="shared" si="33"/>
        <v>4428.1468800000011</v>
      </c>
      <c r="K324" s="154" t="s">
        <v>149</v>
      </c>
      <c r="L324" s="16"/>
      <c r="M324" s="16"/>
    </row>
    <row r="325" spans="1:13" ht="21.75" customHeight="1" x14ac:dyDescent="0.25">
      <c r="A325" s="85" t="s">
        <v>35</v>
      </c>
      <c r="B325" s="100">
        <v>321</v>
      </c>
      <c r="C325" s="5">
        <v>530</v>
      </c>
      <c r="D325" s="2">
        <v>8</v>
      </c>
      <c r="E325" s="2" t="s">
        <v>6</v>
      </c>
      <c r="F325" s="2">
        <v>3</v>
      </c>
      <c r="G325" s="3">
        <v>34.950000000000003</v>
      </c>
      <c r="H325" s="6">
        <f t="shared" ref="H325:H330" si="34">((C325-D325)*D325*0.02466)*G325/1000</f>
        <v>3.5991565920000008</v>
      </c>
      <c r="I325" s="32">
        <v>41000</v>
      </c>
      <c r="J325" s="81">
        <f t="shared" si="33"/>
        <v>4222.1865600000001</v>
      </c>
      <c r="K325" s="154" t="s">
        <v>128</v>
      </c>
      <c r="L325" s="16"/>
      <c r="M325" s="16"/>
    </row>
    <row r="326" spans="1:13" x14ac:dyDescent="0.25">
      <c r="A326" s="85" t="s">
        <v>35</v>
      </c>
      <c r="B326" s="100">
        <v>322</v>
      </c>
      <c r="C326" s="5">
        <v>530</v>
      </c>
      <c r="D326" s="2">
        <v>8</v>
      </c>
      <c r="E326" s="2" t="s">
        <v>6</v>
      </c>
      <c r="F326" s="2">
        <v>2</v>
      </c>
      <c r="G326" s="3">
        <v>21.25</v>
      </c>
      <c r="H326" s="6">
        <f t="shared" si="34"/>
        <v>2.1883284000000005</v>
      </c>
      <c r="I326" s="32">
        <v>43000</v>
      </c>
      <c r="J326" s="81">
        <f t="shared" si="33"/>
        <v>4428.1468800000011</v>
      </c>
      <c r="K326" s="154" t="s">
        <v>157</v>
      </c>
      <c r="L326" s="16"/>
      <c r="M326" s="16"/>
    </row>
    <row r="327" spans="1:13" ht="18.75" customHeight="1" x14ac:dyDescent="0.25">
      <c r="A327" s="85" t="s">
        <v>35</v>
      </c>
      <c r="B327" s="100">
        <v>323</v>
      </c>
      <c r="C327" s="5">
        <v>530</v>
      </c>
      <c r="D327" s="2">
        <v>8</v>
      </c>
      <c r="E327" s="2" t="s">
        <v>6</v>
      </c>
      <c r="F327" s="2">
        <v>8</v>
      </c>
      <c r="G327" s="3">
        <v>92.6</v>
      </c>
      <c r="H327" s="6">
        <f t="shared" si="34"/>
        <v>9.5359628160000014</v>
      </c>
      <c r="I327" s="32">
        <v>43000</v>
      </c>
      <c r="J327" s="81">
        <f t="shared" si="33"/>
        <v>4428.1468800000011</v>
      </c>
      <c r="K327" s="154" t="s">
        <v>157</v>
      </c>
      <c r="L327" s="16"/>
      <c r="M327" s="16"/>
    </row>
    <row r="328" spans="1:13" ht="18.75" customHeight="1" x14ac:dyDescent="0.25">
      <c r="A328" s="85" t="s">
        <v>35</v>
      </c>
      <c r="B328" s="100">
        <v>324</v>
      </c>
      <c r="C328" s="5">
        <v>530</v>
      </c>
      <c r="D328" s="2">
        <v>8</v>
      </c>
      <c r="E328" s="2" t="s">
        <v>6</v>
      </c>
      <c r="F328" s="2">
        <v>4</v>
      </c>
      <c r="G328" s="3">
        <v>34.97</v>
      </c>
      <c r="H328" s="6">
        <f t="shared" si="34"/>
        <v>3.6012161952000001</v>
      </c>
      <c r="I328" s="32">
        <v>43000</v>
      </c>
      <c r="J328" s="81">
        <f t="shared" si="33"/>
        <v>4428.1468800000011</v>
      </c>
      <c r="K328" s="154" t="s">
        <v>7</v>
      </c>
      <c r="L328" s="16"/>
      <c r="M328" s="16"/>
    </row>
    <row r="329" spans="1:13" ht="33.75" customHeight="1" x14ac:dyDescent="0.25">
      <c r="A329" s="85" t="s">
        <v>35</v>
      </c>
      <c r="B329" s="100">
        <v>325</v>
      </c>
      <c r="C329" s="5">
        <v>530</v>
      </c>
      <c r="D329" s="2">
        <v>8</v>
      </c>
      <c r="E329" s="2" t="s">
        <v>60</v>
      </c>
      <c r="F329" s="2">
        <v>7</v>
      </c>
      <c r="G329" s="3">
        <v>78.349999999999994</v>
      </c>
      <c r="H329" s="6">
        <f t="shared" si="34"/>
        <v>8.0684955360000004</v>
      </c>
      <c r="I329" s="32">
        <v>50000</v>
      </c>
      <c r="J329" s="81">
        <f t="shared" si="33"/>
        <v>5149.0080000000007</v>
      </c>
      <c r="K329" s="154" t="s">
        <v>99</v>
      </c>
      <c r="L329" s="16"/>
      <c r="M329" s="16"/>
    </row>
    <row r="330" spans="1:13" ht="31.5" customHeight="1" x14ac:dyDescent="0.25">
      <c r="A330" s="85" t="s">
        <v>35</v>
      </c>
      <c r="B330" s="100">
        <v>326</v>
      </c>
      <c r="C330" s="5">
        <v>530</v>
      </c>
      <c r="D330" s="2">
        <v>8</v>
      </c>
      <c r="E330" s="2" t="s">
        <v>6</v>
      </c>
      <c r="F330" s="2">
        <v>2</v>
      </c>
      <c r="G330" s="3">
        <v>23.35</v>
      </c>
      <c r="H330" s="6">
        <f t="shared" si="34"/>
        <v>2.4045867360000006</v>
      </c>
      <c r="I330" s="32">
        <v>41000</v>
      </c>
      <c r="J330" s="81">
        <f t="shared" si="33"/>
        <v>4222.1865600000001</v>
      </c>
      <c r="K330" s="144" t="s">
        <v>172</v>
      </c>
      <c r="L330" s="16"/>
      <c r="M330" s="16"/>
    </row>
    <row r="331" spans="1:13" ht="39.75" customHeight="1" x14ac:dyDescent="0.25">
      <c r="A331" s="85" t="s">
        <v>117</v>
      </c>
      <c r="B331" s="100">
        <v>327</v>
      </c>
      <c r="C331" s="5">
        <v>530</v>
      </c>
      <c r="D331" s="2">
        <v>8</v>
      </c>
      <c r="E331" s="2" t="s">
        <v>6</v>
      </c>
      <c r="F331" s="2">
        <v>3</v>
      </c>
      <c r="G331" s="3">
        <v>35.46</v>
      </c>
      <c r="H331" s="6">
        <f>((C331-D331)*D331*0.02466)*G331/1000*1.01</f>
        <v>3.6881932383360003</v>
      </c>
      <c r="I331" s="32">
        <v>50000</v>
      </c>
      <c r="J331" s="81">
        <f t="shared" si="33"/>
        <v>5149.0080000000007</v>
      </c>
      <c r="K331" s="144" t="s">
        <v>176</v>
      </c>
      <c r="L331" s="16"/>
      <c r="M331" s="16"/>
    </row>
    <row r="332" spans="1:13" ht="24" customHeight="1" x14ac:dyDescent="0.25">
      <c r="A332" s="85" t="s">
        <v>35</v>
      </c>
      <c r="B332" s="100">
        <v>328</v>
      </c>
      <c r="C332" s="5">
        <v>530</v>
      </c>
      <c r="D332" s="2">
        <v>8</v>
      </c>
      <c r="E332" s="2" t="s">
        <v>9</v>
      </c>
      <c r="F332" s="2">
        <v>2</v>
      </c>
      <c r="G332" s="3">
        <v>22.66</v>
      </c>
      <c r="H332" s="6">
        <f>((C332-D332)*D332*0.02466)*G332/1000*1.01</f>
        <v>2.3568657298560001</v>
      </c>
      <c r="I332" s="32">
        <v>25000</v>
      </c>
      <c r="J332" s="81">
        <f t="shared" si="33"/>
        <v>2574.5040000000004</v>
      </c>
      <c r="K332" s="144" t="s">
        <v>266</v>
      </c>
      <c r="L332" s="16"/>
      <c r="M332" s="16"/>
    </row>
    <row r="333" spans="1:13" ht="24" customHeight="1" x14ac:dyDescent="0.25">
      <c r="A333" s="90" t="s">
        <v>83</v>
      </c>
      <c r="B333" s="100">
        <v>329</v>
      </c>
      <c r="C333" s="5">
        <v>530</v>
      </c>
      <c r="D333" s="2">
        <v>8</v>
      </c>
      <c r="E333" s="2" t="s">
        <v>11</v>
      </c>
      <c r="F333" s="2">
        <v>4</v>
      </c>
      <c r="G333" s="3">
        <v>46.96</v>
      </c>
      <c r="H333" s="6">
        <f>((C333-D333)*D333*0.02466)*G333/1000</f>
        <v>4.8359483136000012</v>
      </c>
      <c r="I333" s="32">
        <v>20000</v>
      </c>
      <c r="J333" s="81">
        <f t="shared" si="33"/>
        <v>2059.6032</v>
      </c>
      <c r="K333" s="146" t="s">
        <v>14</v>
      </c>
      <c r="L333" s="16"/>
      <c r="M333" s="16"/>
    </row>
    <row r="334" spans="1:13" ht="24" customHeight="1" x14ac:dyDescent="0.25">
      <c r="A334" s="30" t="s">
        <v>117</v>
      </c>
      <c r="B334" s="100">
        <v>330</v>
      </c>
      <c r="C334" s="5">
        <v>530</v>
      </c>
      <c r="D334" s="2">
        <v>8</v>
      </c>
      <c r="E334" s="2" t="s">
        <v>6</v>
      </c>
      <c r="F334" s="2">
        <v>2</v>
      </c>
      <c r="G334" s="3">
        <v>23.5</v>
      </c>
      <c r="H334" s="6">
        <f>((C334-D334)*D334*0.02466)*G334/1000</f>
        <v>2.4200337600000004</v>
      </c>
      <c r="I334" s="32"/>
      <c r="J334" s="81">
        <f t="shared" si="33"/>
        <v>0</v>
      </c>
      <c r="K334" s="146" t="s">
        <v>347</v>
      </c>
      <c r="L334" s="16"/>
      <c r="M334" s="16"/>
    </row>
    <row r="335" spans="1:13" x14ac:dyDescent="0.25">
      <c r="A335" s="30" t="s">
        <v>117</v>
      </c>
      <c r="B335" s="100">
        <v>331</v>
      </c>
      <c r="C335" s="5">
        <v>530</v>
      </c>
      <c r="D335" s="2">
        <v>9</v>
      </c>
      <c r="E335" s="2" t="s">
        <v>25</v>
      </c>
      <c r="F335" s="2">
        <v>2</v>
      </c>
      <c r="G335" s="3">
        <v>22.97</v>
      </c>
      <c r="H335" s="38">
        <f>((C335-D335)*D335*0.02466)*G335/1000</f>
        <v>2.6560380977999998</v>
      </c>
      <c r="I335" s="32">
        <v>41000</v>
      </c>
      <c r="J335" s="81">
        <f t="shared" si="33"/>
        <v>4740.8603400000002</v>
      </c>
      <c r="K335" s="138" t="s">
        <v>263</v>
      </c>
      <c r="L335" s="16"/>
      <c r="M335" s="16"/>
    </row>
    <row r="336" spans="1:13" x14ac:dyDescent="0.25">
      <c r="A336" s="30" t="s">
        <v>117</v>
      </c>
      <c r="B336" s="100">
        <v>332</v>
      </c>
      <c r="C336" s="5">
        <v>530</v>
      </c>
      <c r="D336" s="2">
        <v>9</v>
      </c>
      <c r="E336" s="2"/>
      <c r="F336" s="2">
        <v>2</v>
      </c>
      <c r="G336" s="3">
        <v>4.4000000000000004</v>
      </c>
      <c r="H336" s="6">
        <f>((C336-D336)*D336*0.02466)*G336/1000</f>
        <v>0.50877525600000006</v>
      </c>
      <c r="I336" s="32">
        <v>25000</v>
      </c>
      <c r="J336" s="81">
        <f t="shared" si="33"/>
        <v>2890.7685000000001</v>
      </c>
      <c r="K336" s="138" t="s">
        <v>292</v>
      </c>
      <c r="L336" s="8"/>
      <c r="M336" s="16"/>
    </row>
    <row r="337" spans="1:13" x14ac:dyDescent="0.25">
      <c r="A337" s="30" t="s">
        <v>117</v>
      </c>
      <c r="B337" s="100">
        <v>333</v>
      </c>
      <c r="C337" s="5">
        <v>530</v>
      </c>
      <c r="D337" s="2">
        <v>9</v>
      </c>
      <c r="E337" s="2" t="s">
        <v>6</v>
      </c>
      <c r="F337" s="2">
        <v>1</v>
      </c>
      <c r="G337" s="3">
        <v>11.4</v>
      </c>
      <c r="H337" s="6">
        <v>1.3181904360000001</v>
      </c>
      <c r="I337" s="32">
        <v>41000</v>
      </c>
      <c r="J337" s="81">
        <f t="shared" si="33"/>
        <v>4740.8603400000002</v>
      </c>
      <c r="K337" s="138" t="s">
        <v>238</v>
      </c>
      <c r="L337" s="8"/>
      <c r="M337" s="16"/>
    </row>
    <row r="338" spans="1:13" x14ac:dyDescent="0.25">
      <c r="A338" s="30" t="s">
        <v>117</v>
      </c>
      <c r="B338" s="100">
        <v>334</v>
      </c>
      <c r="C338" s="5">
        <v>530</v>
      </c>
      <c r="D338" s="2">
        <v>9</v>
      </c>
      <c r="E338" s="2" t="s">
        <v>6</v>
      </c>
      <c r="F338" s="2">
        <v>1</v>
      </c>
      <c r="G338" s="3">
        <v>11.4</v>
      </c>
      <c r="H338" s="6">
        <v>1.3181904360000001</v>
      </c>
      <c r="I338" s="32">
        <v>41000</v>
      </c>
      <c r="J338" s="81">
        <f t="shared" si="33"/>
        <v>4740.8603400000002</v>
      </c>
      <c r="K338" s="138" t="s">
        <v>238</v>
      </c>
      <c r="L338" s="16"/>
      <c r="M338" s="16"/>
    </row>
    <row r="339" spans="1:13" x14ac:dyDescent="0.25">
      <c r="A339" s="30" t="s">
        <v>117</v>
      </c>
      <c r="B339" s="100">
        <v>335</v>
      </c>
      <c r="C339" s="5">
        <v>530</v>
      </c>
      <c r="D339" s="2">
        <v>9</v>
      </c>
      <c r="E339" s="2" t="s">
        <v>25</v>
      </c>
      <c r="F339" s="2">
        <v>2</v>
      </c>
      <c r="G339" s="3">
        <v>22.8</v>
      </c>
      <c r="H339" s="6">
        <f>((C339-D339)*D339*0.02466)*G339/1000</f>
        <v>2.6363808720000002</v>
      </c>
      <c r="I339" s="32">
        <v>41000</v>
      </c>
      <c r="J339" s="81">
        <f t="shared" si="33"/>
        <v>4740.8603400000002</v>
      </c>
      <c r="K339" s="138" t="s">
        <v>263</v>
      </c>
      <c r="L339" s="16"/>
      <c r="M339" s="16"/>
    </row>
    <row r="340" spans="1:13" x14ac:dyDescent="0.25">
      <c r="A340" s="30" t="s">
        <v>117</v>
      </c>
      <c r="B340" s="100">
        <v>336</v>
      </c>
      <c r="C340" s="5">
        <v>530</v>
      </c>
      <c r="D340" s="2">
        <v>9</v>
      </c>
      <c r="E340" s="2" t="s">
        <v>25</v>
      </c>
      <c r="F340" s="2">
        <v>1</v>
      </c>
      <c r="G340" s="3">
        <v>10.199999999999999</v>
      </c>
      <c r="H340" s="6">
        <f>((C340-D340)*D340*0.02466)*G340/1000*1.01</f>
        <v>1.1912278834800001</v>
      </c>
      <c r="I340" s="32">
        <v>41000</v>
      </c>
      <c r="J340" s="81">
        <f t="shared" si="33"/>
        <v>4740.8603400000002</v>
      </c>
      <c r="K340" s="138" t="s">
        <v>239</v>
      </c>
      <c r="L340" s="135"/>
      <c r="M340" s="16"/>
    </row>
    <row r="341" spans="1:13" x14ac:dyDescent="0.25">
      <c r="A341" s="30" t="s">
        <v>117</v>
      </c>
      <c r="B341" s="100">
        <v>337</v>
      </c>
      <c r="C341" s="5">
        <v>530</v>
      </c>
      <c r="D341" s="2">
        <v>9</v>
      </c>
      <c r="E341" s="2" t="s">
        <v>6</v>
      </c>
      <c r="F341" s="2">
        <v>4</v>
      </c>
      <c r="G341" s="3">
        <v>46.61</v>
      </c>
      <c r="H341" s="6">
        <f>((C341-D341)*D341*0.02466)*G341/1000</f>
        <v>5.3895487914000002</v>
      </c>
      <c r="I341" s="32">
        <v>41000</v>
      </c>
      <c r="J341" s="81">
        <f t="shared" si="33"/>
        <v>4740.8603400000002</v>
      </c>
      <c r="K341" s="138" t="s">
        <v>23</v>
      </c>
      <c r="L341" s="16"/>
      <c r="M341" s="16"/>
    </row>
    <row r="342" spans="1:13" ht="48" x14ac:dyDescent="0.25">
      <c r="A342" s="85" t="s">
        <v>35</v>
      </c>
      <c r="B342" s="100">
        <v>338</v>
      </c>
      <c r="C342" s="5">
        <v>530</v>
      </c>
      <c r="D342" s="2">
        <v>9</v>
      </c>
      <c r="E342" s="2" t="s">
        <v>9</v>
      </c>
      <c r="F342" s="41">
        <v>7</v>
      </c>
      <c r="G342" s="42">
        <v>79.89</v>
      </c>
      <c r="H342" s="6">
        <f>((C342-D342)*D342*0.02466)*G342/1000</f>
        <v>9.2377398186000015</v>
      </c>
      <c r="I342" s="32">
        <v>28000</v>
      </c>
      <c r="J342" s="81">
        <f t="shared" si="33"/>
        <v>3237.6607200000003</v>
      </c>
      <c r="K342" s="139" t="s">
        <v>37</v>
      </c>
      <c r="L342" s="16"/>
      <c r="M342" s="16"/>
    </row>
    <row r="343" spans="1:13" ht="45.75" customHeight="1" x14ac:dyDescent="0.25">
      <c r="A343" s="85" t="s">
        <v>35</v>
      </c>
      <c r="B343" s="100">
        <v>339</v>
      </c>
      <c r="C343" s="5">
        <v>530</v>
      </c>
      <c r="D343" s="2">
        <v>9</v>
      </c>
      <c r="E343" s="2" t="s">
        <v>9</v>
      </c>
      <c r="F343" s="2">
        <v>4</v>
      </c>
      <c r="G343" s="3">
        <v>45.999999999999993</v>
      </c>
      <c r="H343" s="6">
        <v>5.3188339704000001</v>
      </c>
      <c r="I343" s="32">
        <v>28000</v>
      </c>
      <c r="J343" s="81">
        <f t="shared" si="33"/>
        <v>3237.6607200000003</v>
      </c>
      <c r="K343" s="146" t="s">
        <v>285</v>
      </c>
      <c r="L343" s="16"/>
      <c r="M343" s="16"/>
    </row>
    <row r="344" spans="1:13" ht="66" customHeight="1" x14ac:dyDescent="0.25">
      <c r="A344" s="30" t="s">
        <v>22</v>
      </c>
      <c r="B344" s="100">
        <v>340</v>
      </c>
      <c r="C344" s="44">
        <v>530</v>
      </c>
      <c r="D344" s="27">
        <v>9</v>
      </c>
      <c r="E344" s="45" t="s">
        <v>60</v>
      </c>
      <c r="F344" s="27">
        <v>6</v>
      </c>
      <c r="G344" s="42">
        <v>69.13</v>
      </c>
      <c r="H344" s="6">
        <f t="shared" ref="H344:H357" si="35">((C344-D344)*D344*0.02466)*G344/1000</f>
        <v>7.9935530561999997</v>
      </c>
      <c r="I344" s="32">
        <v>50000</v>
      </c>
      <c r="J344" s="81">
        <f t="shared" si="33"/>
        <v>5781.5370000000003</v>
      </c>
      <c r="K344" s="139" t="s">
        <v>86</v>
      </c>
      <c r="L344" s="16"/>
      <c r="M344" s="16"/>
    </row>
    <row r="345" spans="1:13" ht="50.25" customHeight="1" x14ac:dyDescent="0.25">
      <c r="A345" s="30" t="s">
        <v>22</v>
      </c>
      <c r="B345" s="100">
        <v>341</v>
      </c>
      <c r="C345" s="44">
        <v>530</v>
      </c>
      <c r="D345" s="27">
        <v>9</v>
      </c>
      <c r="E345" s="45" t="s">
        <v>60</v>
      </c>
      <c r="F345" s="27">
        <v>12</v>
      </c>
      <c r="G345" s="42">
        <v>138.04</v>
      </c>
      <c r="H345" s="6">
        <f t="shared" si="35"/>
        <v>15.961667349600001</v>
      </c>
      <c r="I345" s="32">
        <v>50000</v>
      </c>
      <c r="J345" s="81">
        <f t="shared" si="33"/>
        <v>5781.5370000000003</v>
      </c>
      <c r="K345" s="139" t="s">
        <v>88</v>
      </c>
      <c r="L345" s="16"/>
      <c r="M345" s="16"/>
    </row>
    <row r="346" spans="1:13" ht="36" customHeight="1" x14ac:dyDescent="0.25">
      <c r="A346" s="30" t="s">
        <v>22</v>
      </c>
      <c r="B346" s="100">
        <v>342</v>
      </c>
      <c r="C346" s="44">
        <v>530</v>
      </c>
      <c r="D346" s="27">
        <v>9</v>
      </c>
      <c r="E346" s="45" t="s">
        <v>60</v>
      </c>
      <c r="F346" s="27">
        <v>16</v>
      </c>
      <c r="G346" s="42">
        <v>165.93</v>
      </c>
      <c r="H346" s="6">
        <f t="shared" si="35"/>
        <v>19.186608688200003</v>
      </c>
      <c r="I346" s="32">
        <v>50000</v>
      </c>
      <c r="J346" s="81">
        <f t="shared" si="33"/>
        <v>5781.5370000000003</v>
      </c>
      <c r="K346" s="139" t="s">
        <v>89</v>
      </c>
      <c r="L346" s="16"/>
      <c r="M346" s="16"/>
    </row>
    <row r="347" spans="1:13" ht="38.25" customHeight="1" x14ac:dyDescent="0.25">
      <c r="A347" s="30" t="s">
        <v>22</v>
      </c>
      <c r="B347" s="100">
        <v>343</v>
      </c>
      <c r="C347" s="44">
        <v>530</v>
      </c>
      <c r="D347" s="27">
        <v>9</v>
      </c>
      <c r="E347" s="45" t="s">
        <v>60</v>
      </c>
      <c r="F347" s="27">
        <v>7</v>
      </c>
      <c r="G347" s="42">
        <v>73.91</v>
      </c>
      <c r="H347" s="6">
        <f t="shared" si="35"/>
        <v>8.5462679934000008</v>
      </c>
      <c r="I347" s="32">
        <v>50000</v>
      </c>
      <c r="J347" s="81">
        <f t="shared" si="33"/>
        <v>5781.5370000000003</v>
      </c>
      <c r="K347" s="139" t="s">
        <v>89</v>
      </c>
      <c r="L347" s="16"/>
      <c r="M347" s="16"/>
    </row>
    <row r="348" spans="1:13" ht="44.25" customHeight="1" x14ac:dyDescent="0.25">
      <c r="A348" s="30" t="s">
        <v>22</v>
      </c>
      <c r="B348" s="100">
        <v>344</v>
      </c>
      <c r="C348" s="44">
        <v>530</v>
      </c>
      <c r="D348" s="27">
        <v>9</v>
      </c>
      <c r="E348" s="45" t="s">
        <v>60</v>
      </c>
      <c r="F348" s="27">
        <v>10</v>
      </c>
      <c r="G348" s="42">
        <v>105.21</v>
      </c>
      <c r="H348" s="6">
        <f t="shared" si="35"/>
        <v>12.1655101554</v>
      </c>
      <c r="I348" s="32">
        <v>50000</v>
      </c>
      <c r="J348" s="81">
        <f t="shared" si="33"/>
        <v>5781.5370000000003</v>
      </c>
      <c r="K348" s="139" t="s">
        <v>89</v>
      </c>
      <c r="L348" s="16"/>
      <c r="M348" s="16"/>
    </row>
    <row r="349" spans="1:13" ht="48" customHeight="1" x14ac:dyDescent="0.25">
      <c r="A349" s="30" t="s">
        <v>22</v>
      </c>
      <c r="B349" s="100">
        <v>345</v>
      </c>
      <c r="C349" s="44">
        <v>530</v>
      </c>
      <c r="D349" s="27">
        <v>9</v>
      </c>
      <c r="E349" s="45" t="s">
        <v>60</v>
      </c>
      <c r="F349" s="27">
        <v>6</v>
      </c>
      <c r="G349" s="42">
        <v>66.45</v>
      </c>
      <c r="H349" s="6">
        <f t="shared" si="35"/>
        <v>7.6836626730000006</v>
      </c>
      <c r="I349" s="32">
        <v>50000</v>
      </c>
      <c r="J349" s="81">
        <f t="shared" si="33"/>
        <v>5781.5370000000003</v>
      </c>
      <c r="K349" s="144" t="s">
        <v>98</v>
      </c>
      <c r="L349" s="16"/>
      <c r="M349" s="16"/>
    </row>
    <row r="350" spans="1:13" ht="21.75" customHeight="1" x14ac:dyDescent="0.25">
      <c r="A350" s="30" t="s">
        <v>22</v>
      </c>
      <c r="B350" s="100">
        <v>346</v>
      </c>
      <c r="C350" s="44">
        <v>530</v>
      </c>
      <c r="D350" s="27">
        <v>9</v>
      </c>
      <c r="E350" s="45" t="s">
        <v>60</v>
      </c>
      <c r="F350" s="27">
        <v>4</v>
      </c>
      <c r="G350" s="42">
        <v>44.71</v>
      </c>
      <c r="H350" s="6">
        <f t="shared" si="35"/>
        <v>5.1698503854000002</v>
      </c>
      <c r="I350" s="32">
        <v>50000</v>
      </c>
      <c r="J350" s="81">
        <f t="shared" si="33"/>
        <v>5781.5370000000003</v>
      </c>
      <c r="K350" s="144" t="s">
        <v>100</v>
      </c>
      <c r="L350" s="136" t="s">
        <v>277</v>
      </c>
      <c r="M350" s="16"/>
    </row>
    <row r="351" spans="1:13" x14ac:dyDescent="0.25">
      <c r="A351" s="30" t="s">
        <v>117</v>
      </c>
      <c r="B351" s="100">
        <v>347</v>
      </c>
      <c r="C351" s="44">
        <v>530</v>
      </c>
      <c r="D351" s="27">
        <v>9</v>
      </c>
      <c r="E351" s="45" t="s">
        <v>60</v>
      </c>
      <c r="F351" s="27">
        <v>1</v>
      </c>
      <c r="G351" s="42">
        <v>11.25</v>
      </c>
      <c r="H351" s="6">
        <f t="shared" si="35"/>
        <v>1.3008458250000001</v>
      </c>
      <c r="I351" s="32">
        <v>50000</v>
      </c>
      <c r="J351" s="81">
        <f t="shared" si="33"/>
        <v>5781.5370000000003</v>
      </c>
      <c r="K351" s="154" t="s">
        <v>99</v>
      </c>
      <c r="L351" s="136" t="s">
        <v>277</v>
      </c>
      <c r="M351" s="16"/>
    </row>
    <row r="352" spans="1:13" ht="21" customHeight="1" x14ac:dyDescent="0.25">
      <c r="A352" s="30" t="s">
        <v>117</v>
      </c>
      <c r="B352" s="100">
        <v>348</v>
      </c>
      <c r="C352" s="44">
        <v>530</v>
      </c>
      <c r="D352" s="27">
        <v>9</v>
      </c>
      <c r="E352" s="45" t="s">
        <v>60</v>
      </c>
      <c r="F352" s="27">
        <v>8</v>
      </c>
      <c r="G352" s="42">
        <v>88.15</v>
      </c>
      <c r="H352" s="6">
        <f t="shared" si="35"/>
        <v>10.192849731000001</v>
      </c>
      <c r="I352" s="32">
        <v>50000</v>
      </c>
      <c r="J352" s="81">
        <f t="shared" si="33"/>
        <v>5781.5370000000003</v>
      </c>
      <c r="K352" s="144" t="s">
        <v>99</v>
      </c>
      <c r="L352" s="136" t="s">
        <v>277</v>
      </c>
      <c r="M352" s="16"/>
    </row>
    <row r="353" spans="1:13" ht="36.75" customHeight="1" x14ac:dyDescent="0.25">
      <c r="A353" s="30" t="s">
        <v>117</v>
      </c>
      <c r="B353" s="100">
        <v>349</v>
      </c>
      <c r="C353" s="44">
        <v>530</v>
      </c>
      <c r="D353" s="27">
        <v>9</v>
      </c>
      <c r="E353" s="45" t="s">
        <v>60</v>
      </c>
      <c r="F353" s="27">
        <v>6</v>
      </c>
      <c r="G353" s="42">
        <v>62.3</v>
      </c>
      <c r="H353" s="6">
        <f t="shared" si="35"/>
        <v>7.203795102</v>
      </c>
      <c r="I353" s="32">
        <v>50000</v>
      </c>
      <c r="J353" s="81">
        <f t="shared" si="33"/>
        <v>5781.5370000000003</v>
      </c>
      <c r="K353" s="144" t="s">
        <v>134</v>
      </c>
      <c r="L353" s="16"/>
      <c r="M353" s="16"/>
    </row>
    <row r="354" spans="1:13" ht="24" x14ac:dyDescent="0.25">
      <c r="A354" s="30" t="s">
        <v>22</v>
      </c>
      <c r="B354" s="100">
        <v>350</v>
      </c>
      <c r="C354" s="44">
        <v>530</v>
      </c>
      <c r="D354" s="27">
        <v>9</v>
      </c>
      <c r="E354" s="45" t="s">
        <v>60</v>
      </c>
      <c r="F354" s="27">
        <v>1</v>
      </c>
      <c r="G354" s="42">
        <v>11.3</v>
      </c>
      <c r="H354" s="6">
        <f t="shared" si="35"/>
        <v>1.3066273620000002</v>
      </c>
      <c r="I354" s="32">
        <v>50000</v>
      </c>
      <c r="J354" s="81">
        <f t="shared" ref="J354:J385" si="36">(C354-D354)*D354*0.02466*I354/1000</f>
        <v>5781.5370000000003</v>
      </c>
      <c r="K354" s="144" t="s">
        <v>142</v>
      </c>
      <c r="L354" s="16"/>
      <c r="M354" s="16"/>
    </row>
    <row r="355" spans="1:13" x14ac:dyDescent="0.25">
      <c r="A355" s="30" t="s">
        <v>117</v>
      </c>
      <c r="B355" s="100">
        <v>351</v>
      </c>
      <c r="C355" s="44">
        <v>530</v>
      </c>
      <c r="D355" s="27">
        <v>9</v>
      </c>
      <c r="E355" s="45" t="s">
        <v>6</v>
      </c>
      <c r="F355" s="27">
        <v>1</v>
      </c>
      <c r="G355" s="42">
        <v>11.59</v>
      </c>
      <c r="H355" s="6">
        <f t="shared" si="35"/>
        <v>1.3401602766</v>
      </c>
      <c r="I355" s="32">
        <v>45000</v>
      </c>
      <c r="J355" s="81">
        <f t="shared" si="36"/>
        <v>5203.3832999999995</v>
      </c>
      <c r="K355" s="144" t="s">
        <v>305</v>
      </c>
      <c r="L355" s="8"/>
      <c r="M355" s="16"/>
    </row>
    <row r="356" spans="1:13" ht="36" x14ac:dyDescent="0.25">
      <c r="A356" s="30" t="s">
        <v>117</v>
      </c>
      <c r="B356" s="100">
        <v>352</v>
      </c>
      <c r="C356" s="44">
        <v>530</v>
      </c>
      <c r="D356" s="27">
        <v>9</v>
      </c>
      <c r="E356" s="45" t="s">
        <v>6</v>
      </c>
      <c r="F356" s="27">
        <v>1</v>
      </c>
      <c r="G356" s="42">
        <v>11.42</v>
      </c>
      <c r="H356" s="6">
        <f t="shared" si="35"/>
        <v>1.3205030508</v>
      </c>
      <c r="I356" s="32"/>
      <c r="J356" s="81">
        <f t="shared" si="36"/>
        <v>0</v>
      </c>
      <c r="K356" s="144" t="s">
        <v>346</v>
      </c>
      <c r="L356" s="8"/>
      <c r="M356" s="16"/>
    </row>
    <row r="357" spans="1:13" x14ac:dyDescent="0.25">
      <c r="A357" s="30" t="s">
        <v>117</v>
      </c>
      <c r="B357" s="100">
        <v>353</v>
      </c>
      <c r="C357" s="31">
        <v>530</v>
      </c>
      <c r="D357" s="2">
        <v>10</v>
      </c>
      <c r="E357" s="37" t="s">
        <v>6</v>
      </c>
      <c r="F357" s="2">
        <v>2</v>
      </c>
      <c r="G357" s="3">
        <v>22.62</v>
      </c>
      <c r="H357" s="6">
        <f t="shared" si="35"/>
        <v>2.9006078400000002</v>
      </c>
      <c r="I357" s="32">
        <v>43000</v>
      </c>
      <c r="J357" s="81">
        <f t="shared" si="36"/>
        <v>5513.9759999999997</v>
      </c>
      <c r="K357" s="138" t="s">
        <v>240</v>
      </c>
      <c r="L357" s="8"/>
      <c r="M357" s="16"/>
    </row>
    <row r="358" spans="1:13" x14ac:dyDescent="0.25">
      <c r="A358" s="15" t="s">
        <v>117</v>
      </c>
      <c r="B358" s="100">
        <v>354</v>
      </c>
      <c r="C358" s="7">
        <v>530</v>
      </c>
      <c r="D358" s="7">
        <v>10</v>
      </c>
      <c r="E358" s="7" t="s">
        <v>25</v>
      </c>
      <c r="F358" s="7">
        <v>1</v>
      </c>
      <c r="G358" s="10">
        <v>5.0999999999999996</v>
      </c>
      <c r="H358" s="6">
        <f>((C358-D358)*D358*0.02466)*G358/1000*1.01</f>
        <v>0.66052303199999984</v>
      </c>
      <c r="I358" s="34">
        <v>26000</v>
      </c>
      <c r="J358" s="81">
        <f t="shared" si="36"/>
        <v>3334.0320000000002</v>
      </c>
      <c r="K358" s="138" t="s">
        <v>241</v>
      </c>
      <c r="L358" s="8"/>
      <c r="M358" s="16"/>
    </row>
    <row r="359" spans="1:13" x14ac:dyDescent="0.25">
      <c r="A359" s="30" t="s">
        <v>35</v>
      </c>
      <c r="B359" s="100">
        <v>355</v>
      </c>
      <c r="C359" s="5">
        <v>530</v>
      </c>
      <c r="D359" s="2">
        <v>10</v>
      </c>
      <c r="E359" s="2" t="s">
        <v>6</v>
      </c>
      <c r="F359" s="27">
        <v>1</v>
      </c>
      <c r="G359" s="28">
        <v>11.55</v>
      </c>
      <c r="H359" s="6">
        <f>((C359-D359)*D359*0.02466)*G359/1000</f>
        <v>1.4810795999999999</v>
      </c>
      <c r="I359" s="32">
        <v>43000</v>
      </c>
      <c r="J359" s="81">
        <f t="shared" si="36"/>
        <v>5513.9759999999997</v>
      </c>
      <c r="K359" s="150" t="s">
        <v>107</v>
      </c>
      <c r="L359" s="8"/>
      <c r="M359" s="16"/>
    </row>
    <row r="360" spans="1:13" x14ac:dyDescent="0.25">
      <c r="A360" s="30" t="s">
        <v>35</v>
      </c>
      <c r="B360" s="100">
        <v>356</v>
      </c>
      <c r="C360" s="5">
        <v>530</v>
      </c>
      <c r="D360" s="2">
        <v>10</v>
      </c>
      <c r="E360" s="11" t="s">
        <v>25</v>
      </c>
      <c r="F360" s="27">
        <v>10</v>
      </c>
      <c r="G360" s="93">
        <v>111.14</v>
      </c>
      <c r="H360" s="6">
        <f>((C360-D360)*D360*0.02466)*G360/1000</f>
        <v>14.251704480000001</v>
      </c>
      <c r="I360" s="32">
        <v>43000</v>
      </c>
      <c r="J360" s="81">
        <f t="shared" si="36"/>
        <v>5513.9759999999997</v>
      </c>
      <c r="K360" s="150" t="s">
        <v>111</v>
      </c>
      <c r="L360" s="8"/>
      <c r="M360" s="16"/>
    </row>
    <row r="361" spans="1:13" ht="24" x14ac:dyDescent="0.25">
      <c r="A361" s="85" t="s">
        <v>22</v>
      </c>
      <c r="B361" s="100">
        <v>357</v>
      </c>
      <c r="C361" s="5">
        <v>530</v>
      </c>
      <c r="D361" s="2">
        <v>10</v>
      </c>
      <c r="E361" s="11" t="s">
        <v>6</v>
      </c>
      <c r="F361" s="2">
        <v>1</v>
      </c>
      <c r="G361" s="3">
        <v>11.04</v>
      </c>
      <c r="H361" s="6">
        <f>((C361-D361)*D361*0.02466)*G361/1000</f>
        <v>1.4156812799999998</v>
      </c>
      <c r="I361" s="32">
        <v>43000</v>
      </c>
      <c r="J361" s="81">
        <f t="shared" si="36"/>
        <v>5513.9759999999997</v>
      </c>
      <c r="K361" s="139" t="s">
        <v>140</v>
      </c>
      <c r="L361" s="8"/>
      <c r="M361" s="16"/>
    </row>
    <row r="362" spans="1:13" ht="29.25" customHeight="1" x14ac:dyDescent="0.25">
      <c r="A362" s="85" t="s">
        <v>22</v>
      </c>
      <c r="B362" s="100">
        <v>358</v>
      </c>
      <c r="C362" s="5">
        <v>530</v>
      </c>
      <c r="D362" s="2">
        <v>10</v>
      </c>
      <c r="E362" s="11" t="s">
        <v>60</v>
      </c>
      <c r="F362" s="2">
        <v>2</v>
      </c>
      <c r="G362" s="17">
        <v>23.02</v>
      </c>
      <c r="H362" s="6">
        <f>((C362-D362)*D362*0.02466)*G362/1000</f>
        <v>2.9519006399999999</v>
      </c>
      <c r="I362" s="32">
        <v>50000</v>
      </c>
      <c r="J362" s="81">
        <f t="shared" si="36"/>
        <v>6411.6</v>
      </c>
      <c r="K362" s="143" t="s">
        <v>141</v>
      </c>
      <c r="L362" s="8"/>
      <c r="M362" s="16"/>
    </row>
    <row r="363" spans="1:13" ht="26.25" customHeight="1" x14ac:dyDescent="0.25">
      <c r="A363" s="85" t="s">
        <v>35</v>
      </c>
      <c r="B363" s="100">
        <v>359</v>
      </c>
      <c r="C363" s="5">
        <v>530</v>
      </c>
      <c r="D363" s="2">
        <v>10</v>
      </c>
      <c r="E363" s="11" t="s">
        <v>6</v>
      </c>
      <c r="F363" s="2">
        <v>1</v>
      </c>
      <c r="G363" s="17">
        <v>11.63</v>
      </c>
      <c r="H363" s="6">
        <f>((C363-D363)*D363*0.02466)*G363/1000</f>
        <v>1.49133816</v>
      </c>
      <c r="I363" s="32">
        <v>43000</v>
      </c>
      <c r="J363" s="81">
        <f t="shared" si="36"/>
        <v>5513.9759999999997</v>
      </c>
      <c r="K363" s="138" t="s">
        <v>158</v>
      </c>
      <c r="L363" s="8"/>
      <c r="M363" s="16"/>
    </row>
    <row r="364" spans="1:13" ht="19.5" customHeight="1" x14ac:dyDescent="0.25">
      <c r="A364" s="85" t="s">
        <v>35</v>
      </c>
      <c r="B364" s="100">
        <v>360</v>
      </c>
      <c r="C364" s="5">
        <v>530</v>
      </c>
      <c r="D364" s="2">
        <v>10</v>
      </c>
      <c r="E364" s="11" t="s">
        <v>6</v>
      </c>
      <c r="F364" s="2">
        <v>2</v>
      </c>
      <c r="G364" s="17">
        <v>16.2</v>
      </c>
      <c r="H364" s="6">
        <f>((C364-D364)*D364*0.02466)*G364/1000*1.01</f>
        <v>2.0981319840000001</v>
      </c>
      <c r="I364" s="32">
        <v>45000</v>
      </c>
      <c r="J364" s="81">
        <f t="shared" si="36"/>
        <v>5770.44</v>
      </c>
      <c r="K364" s="139" t="s">
        <v>304</v>
      </c>
      <c r="L364" s="8"/>
      <c r="M364" s="16"/>
    </row>
    <row r="365" spans="1:13" x14ac:dyDescent="0.25">
      <c r="A365" s="30" t="s">
        <v>35</v>
      </c>
      <c r="B365" s="100">
        <v>361</v>
      </c>
      <c r="C365" s="5">
        <v>530</v>
      </c>
      <c r="D365" s="2">
        <v>11</v>
      </c>
      <c r="E365" s="11" t="s">
        <v>9</v>
      </c>
      <c r="F365" s="27">
        <v>1</v>
      </c>
      <c r="G365" s="93">
        <v>11.72</v>
      </c>
      <c r="H365" s="6">
        <f>((C365-D365)*D365*0.02466)*G365/1000</f>
        <v>1.6499877768000002</v>
      </c>
      <c r="I365" s="32">
        <v>28000</v>
      </c>
      <c r="J365" s="81">
        <f t="shared" si="36"/>
        <v>3941.9503199999999</v>
      </c>
      <c r="K365" s="150" t="s">
        <v>124</v>
      </c>
      <c r="L365" s="8"/>
      <c r="M365" s="16"/>
    </row>
    <row r="366" spans="1:13" ht="23.25" customHeight="1" x14ac:dyDescent="0.25">
      <c r="A366" s="30" t="s">
        <v>117</v>
      </c>
      <c r="B366" s="100">
        <v>362</v>
      </c>
      <c r="C366" s="5">
        <v>530</v>
      </c>
      <c r="D366" s="2">
        <v>12</v>
      </c>
      <c r="E366" s="11" t="s">
        <v>60</v>
      </c>
      <c r="F366" s="27">
        <v>10</v>
      </c>
      <c r="G366" s="93">
        <v>100.61</v>
      </c>
      <c r="H366" s="6">
        <f>((C366-D366)*D366*0.02466)*G366/1000*1.01</f>
        <v>15.576382409616</v>
      </c>
      <c r="I366" s="32">
        <v>55000</v>
      </c>
      <c r="J366" s="81">
        <f t="shared" si="36"/>
        <v>8430.7608</v>
      </c>
      <c r="K366" s="139" t="s">
        <v>195</v>
      </c>
      <c r="L366" s="8"/>
      <c r="M366" s="16"/>
    </row>
    <row r="367" spans="1:13" ht="23.25" customHeight="1" x14ac:dyDescent="0.25">
      <c r="A367" s="30" t="s">
        <v>117</v>
      </c>
      <c r="B367" s="100">
        <v>363</v>
      </c>
      <c r="C367" s="5">
        <v>530</v>
      </c>
      <c r="D367" s="2">
        <v>12</v>
      </c>
      <c r="E367" s="11" t="s">
        <v>60</v>
      </c>
      <c r="F367" s="27">
        <v>2</v>
      </c>
      <c r="G367" s="93">
        <v>22.52</v>
      </c>
      <c r="H367" s="6">
        <f>((C367-D367)*D367*0.02466)*G367/1000*1.01</f>
        <v>3.4865334645120005</v>
      </c>
      <c r="I367" s="32"/>
      <c r="J367" s="81">
        <f t="shared" si="36"/>
        <v>0</v>
      </c>
      <c r="K367" s="139" t="s">
        <v>284</v>
      </c>
      <c r="L367" s="8"/>
      <c r="M367" s="16"/>
    </row>
    <row r="368" spans="1:13" ht="27" customHeight="1" x14ac:dyDescent="0.25">
      <c r="A368" s="30" t="s">
        <v>117</v>
      </c>
      <c r="B368" s="100">
        <v>364</v>
      </c>
      <c r="C368" s="5">
        <v>530</v>
      </c>
      <c r="D368" s="2">
        <v>12.7</v>
      </c>
      <c r="E368" s="11" t="s">
        <v>60</v>
      </c>
      <c r="F368" s="27">
        <v>11</v>
      </c>
      <c r="G368" s="93">
        <v>128.94</v>
      </c>
      <c r="H368" s="6">
        <f>((C368-D368)*D368*0.02466)*G368/1000</f>
        <v>20.889446726484</v>
      </c>
      <c r="I368" s="32">
        <v>55000</v>
      </c>
      <c r="J368" s="81">
        <f t="shared" si="36"/>
        <v>8910.4976729999998</v>
      </c>
      <c r="K368" s="139" t="s">
        <v>286</v>
      </c>
      <c r="L368" s="8"/>
      <c r="M368" s="16"/>
    </row>
    <row r="369" spans="1:62" ht="27" customHeight="1" x14ac:dyDescent="0.25">
      <c r="A369" s="30" t="s">
        <v>117</v>
      </c>
      <c r="B369" s="100">
        <v>365</v>
      </c>
      <c r="C369" s="5">
        <v>530</v>
      </c>
      <c r="D369" s="2">
        <v>13</v>
      </c>
      <c r="E369" s="11" t="s">
        <v>25</v>
      </c>
      <c r="F369" s="27">
        <v>3</v>
      </c>
      <c r="G369" s="93">
        <v>25.28</v>
      </c>
      <c r="H369" s="6">
        <f>((C369-D369)*D369*0.02466)*G369/1000</f>
        <v>4.1899036608000007</v>
      </c>
      <c r="I369" s="32">
        <v>40000</v>
      </c>
      <c r="J369" s="81">
        <f t="shared" si="36"/>
        <v>6629.5944000000009</v>
      </c>
      <c r="K369" s="144" t="s">
        <v>332</v>
      </c>
      <c r="L369" s="8"/>
      <c r="M369" s="16"/>
    </row>
    <row r="370" spans="1:62" ht="26.25" customHeight="1" x14ac:dyDescent="0.25">
      <c r="A370" s="30" t="s">
        <v>117</v>
      </c>
      <c r="B370" s="100">
        <v>366</v>
      </c>
      <c r="C370" s="5">
        <v>530</v>
      </c>
      <c r="D370" s="2">
        <v>25</v>
      </c>
      <c r="E370" s="11" t="s">
        <v>60</v>
      </c>
      <c r="F370" s="27">
        <v>4</v>
      </c>
      <c r="G370" s="93">
        <v>42.13</v>
      </c>
      <c r="H370" s="6">
        <f>((C370-D370)*D370*0.02466)*G370/1000*1.01</f>
        <v>13.247602607250002</v>
      </c>
      <c r="I370" s="32">
        <v>65000</v>
      </c>
      <c r="J370" s="81">
        <f t="shared" si="36"/>
        <v>20236.612500000003</v>
      </c>
      <c r="K370" s="139" t="s">
        <v>289</v>
      </c>
      <c r="L370" s="8"/>
      <c r="M370" s="16"/>
    </row>
    <row r="371" spans="1:62" ht="24" x14ac:dyDescent="0.25">
      <c r="A371" s="30" t="s">
        <v>35</v>
      </c>
      <c r="B371" s="100">
        <v>367</v>
      </c>
      <c r="C371" s="5">
        <v>630</v>
      </c>
      <c r="D371" s="2">
        <v>7</v>
      </c>
      <c r="E371" s="11" t="s">
        <v>25</v>
      </c>
      <c r="F371" s="27">
        <v>3</v>
      </c>
      <c r="G371" s="93">
        <v>30.73</v>
      </c>
      <c r="H371" s="6">
        <f>((C371-D371)*D371*0.02466)*G371/1000</f>
        <v>3.3047736498</v>
      </c>
      <c r="I371" s="32">
        <v>35000</v>
      </c>
      <c r="J371" s="81">
        <f t="shared" si="36"/>
        <v>3763.9791</v>
      </c>
      <c r="K371" s="141" t="s">
        <v>170</v>
      </c>
      <c r="L371" s="8"/>
      <c r="M371" s="16"/>
    </row>
    <row r="372" spans="1:62" ht="24" x14ac:dyDescent="0.25">
      <c r="A372" s="30" t="s">
        <v>35</v>
      </c>
      <c r="B372" s="100">
        <v>368</v>
      </c>
      <c r="C372" s="5">
        <v>630</v>
      </c>
      <c r="D372" s="2">
        <v>7.5</v>
      </c>
      <c r="E372" s="11" t="s">
        <v>25</v>
      </c>
      <c r="F372" s="2">
        <v>6</v>
      </c>
      <c r="G372" s="17">
        <v>57.45</v>
      </c>
      <c r="H372" s="6">
        <f>((C372-D372)*D372*0.02466)*G372/1000</f>
        <v>6.6142974937500005</v>
      </c>
      <c r="I372" s="32">
        <v>35000</v>
      </c>
      <c r="J372" s="81">
        <f t="shared" si="36"/>
        <v>4029.598125</v>
      </c>
      <c r="K372" s="141" t="s">
        <v>171</v>
      </c>
      <c r="L372" s="8"/>
      <c r="M372" s="16"/>
    </row>
    <row r="373" spans="1:62" ht="48" x14ac:dyDescent="0.25">
      <c r="A373" s="30" t="s">
        <v>22</v>
      </c>
      <c r="B373" s="100">
        <v>369</v>
      </c>
      <c r="C373" s="5">
        <v>630</v>
      </c>
      <c r="D373" s="2">
        <v>7.6</v>
      </c>
      <c r="E373" s="11" t="s">
        <v>9</v>
      </c>
      <c r="F373" s="2">
        <v>16</v>
      </c>
      <c r="G373" s="17">
        <v>175.91</v>
      </c>
      <c r="H373" s="6">
        <f>((C373-D373)*D373*0.02466)*G373/1000</f>
        <v>20.519500143744001</v>
      </c>
      <c r="I373" s="32">
        <v>32000</v>
      </c>
      <c r="J373" s="81">
        <f t="shared" si="36"/>
        <v>3732.7269888000001</v>
      </c>
      <c r="K373" s="141" t="s">
        <v>293</v>
      </c>
      <c r="L373" s="8"/>
      <c r="M373" s="16"/>
    </row>
    <row r="374" spans="1:62" ht="26.25" customHeight="1" x14ac:dyDescent="0.25">
      <c r="A374" s="30" t="s">
        <v>117</v>
      </c>
      <c r="B374" s="100">
        <v>370</v>
      </c>
      <c r="C374" s="5">
        <v>630</v>
      </c>
      <c r="D374" s="2">
        <v>8</v>
      </c>
      <c r="E374" s="11" t="s">
        <v>6</v>
      </c>
      <c r="F374" s="2">
        <v>1</v>
      </c>
      <c r="G374" s="17">
        <v>11.63</v>
      </c>
      <c r="H374" s="6">
        <f>((C374-D374)*D374*0.02466)*G374/1000</f>
        <v>1.4270959008000001</v>
      </c>
      <c r="I374" s="32">
        <v>45000</v>
      </c>
      <c r="J374" s="81">
        <f t="shared" si="36"/>
        <v>5521.8672000000006</v>
      </c>
      <c r="K374" s="138" t="s">
        <v>40</v>
      </c>
      <c r="L374" s="8"/>
      <c r="M374" s="16"/>
    </row>
    <row r="375" spans="1:62" ht="24" x14ac:dyDescent="0.25">
      <c r="A375" s="30" t="s">
        <v>35</v>
      </c>
      <c r="B375" s="100">
        <v>371</v>
      </c>
      <c r="C375" s="5">
        <v>630</v>
      </c>
      <c r="D375" s="2">
        <v>8</v>
      </c>
      <c r="E375" s="11" t="s">
        <v>25</v>
      </c>
      <c r="F375" s="2">
        <v>11</v>
      </c>
      <c r="G375" s="17">
        <v>128.47</v>
      </c>
      <c r="H375" s="6">
        <f>((C375-D375)*D375*0.02466)*G375/1000</f>
        <v>15.7643173152</v>
      </c>
      <c r="I375" s="32">
        <v>35000</v>
      </c>
      <c r="J375" s="81">
        <f t="shared" si="36"/>
        <v>4294.7856000000002</v>
      </c>
      <c r="K375" s="139" t="s">
        <v>171</v>
      </c>
      <c r="L375" s="8"/>
      <c r="M375" s="16"/>
    </row>
    <row r="376" spans="1:62" x14ac:dyDescent="0.25">
      <c r="A376" s="30" t="s">
        <v>117</v>
      </c>
      <c r="B376" s="100">
        <v>372</v>
      </c>
      <c r="C376" s="5">
        <v>630</v>
      </c>
      <c r="D376" s="2">
        <v>8</v>
      </c>
      <c r="E376" s="11" t="s">
        <v>60</v>
      </c>
      <c r="F376" s="2">
        <v>1</v>
      </c>
      <c r="G376" s="17">
        <v>11.64</v>
      </c>
      <c r="H376" s="6">
        <f>((C376-D376)*D376*0.02466)*G376/1000*1.01</f>
        <v>1.4426062122240004</v>
      </c>
      <c r="I376" s="32">
        <v>50000</v>
      </c>
      <c r="J376" s="81">
        <f t="shared" si="36"/>
        <v>6135.4080000000004</v>
      </c>
      <c r="K376" s="138" t="s">
        <v>302</v>
      </c>
      <c r="L376" s="8"/>
      <c r="M376" s="16"/>
    </row>
    <row r="377" spans="1:62" s="20" customFormat="1" x14ac:dyDescent="0.25">
      <c r="A377" s="30" t="s">
        <v>35</v>
      </c>
      <c r="B377" s="100">
        <v>373</v>
      </c>
      <c r="C377" s="5">
        <v>630</v>
      </c>
      <c r="D377" s="2">
        <v>8</v>
      </c>
      <c r="E377" s="11" t="s">
        <v>25</v>
      </c>
      <c r="F377" s="2">
        <v>4</v>
      </c>
      <c r="G377" s="17">
        <v>45.8</v>
      </c>
      <c r="H377" s="6">
        <f>((C377-D377)*D377*0.02466)*G377/1000</f>
        <v>5.6200337280000001</v>
      </c>
      <c r="I377" s="32">
        <v>32000</v>
      </c>
      <c r="J377" s="81">
        <f t="shared" si="36"/>
        <v>3926.6611200000002</v>
      </c>
      <c r="K377" s="138" t="s">
        <v>303</v>
      </c>
      <c r="L377" s="8"/>
      <c r="M377" s="8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</row>
    <row r="378" spans="1:62" ht="39" customHeight="1" x14ac:dyDescent="0.25">
      <c r="A378" s="30" t="s">
        <v>35</v>
      </c>
      <c r="B378" s="100">
        <v>374</v>
      </c>
      <c r="C378" s="5">
        <v>630</v>
      </c>
      <c r="D378" s="2">
        <v>10</v>
      </c>
      <c r="E378" s="11" t="s">
        <v>9</v>
      </c>
      <c r="F378" s="2">
        <v>3</v>
      </c>
      <c r="G378" s="17">
        <v>20.84</v>
      </c>
      <c r="H378" s="6">
        <f>((C378-D378)*D378*0.02466)*G378/1000</f>
        <v>3.1862692799999999</v>
      </c>
      <c r="I378" s="32">
        <v>30000</v>
      </c>
      <c r="J378" s="81">
        <f t="shared" si="36"/>
        <v>4586.76</v>
      </c>
      <c r="K378" s="138" t="s">
        <v>44</v>
      </c>
      <c r="L378" s="120" t="s">
        <v>179</v>
      </c>
      <c r="M378" s="16"/>
    </row>
    <row r="379" spans="1:62" ht="26.25" customHeight="1" x14ac:dyDescent="0.25">
      <c r="A379" s="53" t="s">
        <v>117</v>
      </c>
      <c r="B379" s="100">
        <v>375</v>
      </c>
      <c r="C379" s="5">
        <v>630</v>
      </c>
      <c r="D379" s="2">
        <v>18</v>
      </c>
      <c r="E379" s="11" t="s">
        <v>60</v>
      </c>
      <c r="F379" s="2">
        <v>2</v>
      </c>
      <c r="G379" s="17">
        <v>21.44</v>
      </c>
      <c r="H379" s="6">
        <v>5.8825165040640002</v>
      </c>
      <c r="I379" s="32">
        <v>70000</v>
      </c>
      <c r="J379" s="81">
        <f t="shared" si="36"/>
        <v>19015.819199999998</v>
      </c>
      <c r="K379" s="146" t="s">
        <v>288</v>
      </c>
      <c r="L379" s="8"/>
      <c r="M379" s="16"/>
    </row>
    <row r="380" spans="1:62" ht="24.75" x14ac:dyDescent="0.25">
      <c r="A380" s="85" t="s">
        <v>117</v>
      </c>
      <c r="B380" s="100">
        <v>376</v>
      </c>
      <c r="C380" s="5">
        <v>720</v>
      </c>
      <c r="D380" s="2">
        <v>7</v>
      </c>
      <c r="E380" s="2" t="s">
        <v>9</v>
      </c>
      <c r="F380" s="2">
        <v>3</v>
      </c>
      <c r="G380" s="3">
        <v>22.7</v>
      </c>
      <c r="H380" s="6">
        <f>((C380-D380)*D380*0.02466)*G380/1000</f>
        <v>2.7938719620000003</v>
      </c>
      <c r="I380" s="32">
        <v>30000</v>
      </c>
      <c r="J380" s="81">
        <f t="shared" si="36"/>
        <v>3692.3418000000001</v>
      </c>
      <c r="K380" s="143" t="s">
        <v>242</v>
      </c>
      <c r="L380" s="8"/>
      <c r="M380" s="16"/>
    </row>
    <row r="381" spans="1:62" ht="48" customHeight="1" x14ac:dyDescent="0.25">
      <c r="A381" s="30" t="s">
        <v>117</v>
      </c>
      <c r="B381" s="100">
        <v>377</v>
      </c>
      <c r="C381" s="5">
        <v>720</v>
      </c>
      <c r="D381" s="2">
        <v>7</v>
      </c>
      <c r="E381" s="2" t="s">
        <v>9</v>
      </c>
      <c r="F381" s="2">
        <v>1</v>
      </c>
      <c r="G381" s="3">
        <v>11.63</v>
      </c>
      <c r="H381" s="6">
        <f>((C381-D381)*D381*0.02466)*G381/1000</f>
        <v>1.4313978378000001</v>
      </c>
      <c r="I381" s="32">
        <v>17000</v>
      </c>
      <c r="J381" s="81">
        <f t="shared" si="36"/>
        <v>2092.3270200000002</v>
      </c>
      <c r="K381" s="143" t="s">
        <v>116</v>
      </c>
      <c r="L381" s="8"/>
      <c r="M381" s="16"/>
    </row>
    <row r="382" spans="1:62" ht="60.75" x14ac:dyDescent="0.25">
      <c r="A382" s="30" t="s">
        <v>35</v>
      </c>
      <c r="B382" s="100">
        <v>378</v>
      </c>
      <c r="C382" s="5">
        <v>720</v>
      </c>
      <c r="D382" s="2">
        <v>7.6</v>
      </c>
      <c r="E382" s="2" t="s">
        <v>9</v>
      </c>
      <c r="F382" s="2">
        <v>75</v>
      </c>
      <c r="G382" s="3">
        <v>826.76</v>
      </c>
      <c r="H382" s="6">
        <f>((C382-D382)*D382*0.02466)*G382/1000</f>
        <v>110.38499235878399</v>
      </c>
      <c r="I382" s="32">
        <v>24000</v>
      </c>
      <c r="J382" s="81">
        <f t="shared" si="36"/>
        <v>3204.3638016</v>
      </c>
      <c r="K382" s="143" t="s">
        <v>290</v>
      </c>
      <c r="L382" s="8"/>
      <c r="M382" s="16"/>
    </row>
    <row r="383" spans="1:62" ht="77.25" customHeight="1" x14ac:dyDescent="0.25">
      <c r="A383" s="30" t="s">
        <v>35</v>
      </c>
      <c r="B383" s="100">
        <v>379</v>
      </c>
      <c r="C383" s="5">
        <v>720</v>
      </c>
      <c r="D383" s="2">
        <v>7.6</v>
      </c>
      <c r="E383" s="2" t="s">
        <v>9</v>
      </c>
      <c r="F383" s="2">
        <v>48</v>
      </c>
      <c r="G383" s="3">
        <v>534.96</v>
      </c>
      <c r="H383" s="38">
        <f>((C383-D383)*D383*0.02466)*G383/1000</f>
        <v>71.425269137664003</v>
      </c>
      <c r="I383" s="32">
        <v>24000</v>
      </c>
      <c r="J383" s="81">
        <f t="shared" si="36"/>
        <v>3204.3638016</v>
      </c>
      <c r="K383" s="143" t="s">
        <v>291</v>
      </c>
      <c r="L383" s="8"/>
      <c r="M383" s="16"/>
    </row>
    <row r="384" spans="1:62" ht="35.25" customHeight="1" x14ac:dyDescent="0.25">
      <c r="A384" s="30" t="s">
        <v>83</v>
      </c>
      <c r="B384" s="100">
        <v>380</v>
      </c>
      <c r="C384" s="5">
        <v>720</v>
      </c>
      <c r="D384" s="2">
        <v>7.6</v>
      </c>
      <c r="E384" s="2" t="s">
        <v>11</v>
      </c>
      <c r="F384" s="75" t="s">
        <v>159</v>
      </c>
      <c r="G384" s="74" t="s">
        <v>159</v>
      </c>
      <c r="H384" s="73">
        <v>0.93</v>
      </c>
      <c r="I384" s="32">
        <v>13000</v>
      </c>
      <c r="J384" s="81">
        <f t="shared" si="36"/>
        <v>1735.6970591999998</v>
      </c>
      <c r="K384" s="143" t="s">
        <v>281</v>
      </c>
      <c r="L384" s="8"/>
      <c r="M384" s="16"/>
    </row>
    <row r="385" spans="1:13" x14ac:dyDescent="0.25">
      <c r="A385" s="30" t="s">
        <v>117</v>
      </c>
      <c r="B385" s="100">
        <v>381</v>
      </c>
      <c r="C385" s="31">
        <v>720</v>
      </c>
      <c r="D385" s="2">
        <v>8</v>
      </c>
      <c r="E385" s="37" t="s">
        <v>6</v>
      </c>
      <c r="F385" s="2">
        <v>2</v>
      </c>
      <c r="G385" s="3">
        <v>20.010000000000002</v>
      </c>
      <c r="H385" s="38">
        <f>((C385-D385)*D385*0.02466)*G385/1000*1.01</f>
        <v>2.838778551936</v>
      </c>
      <c r="I385" s="32">
        <v>41000</v>
      </c>
      <c r="J385" s="81">
        <f t="shared" si="36"/>
        <v>5758.9977600000002</v>
      </c>
      <c r="K385" s="138" t="s">
        <v>10</v>
      </c>
      <c r="L385" s="8"/>
      <c r="M385" s="16"/>
    </row>
    <row r="386" spans="1:13" ht="36.75" x14ac:dyDescent="0.25">
      <c r="A386" s="30" t="s">
        <v>117</v>
      </c>
      <c r="B386" s="100">
        <v>382</v>
      </c>
      <c r="C386" s="31">
        <v>720</v>
      </c>
      <c r="D386" s="2">
        <v>8</v>
      </c>
      <c r="E386" s="37" t="s">
        <v>9</v>
      </c>
      <c r="F386" s="2">
        <v>2</v>
      </c>
      <c r="G386" s="3">
        <v>22.39</v>
      </c>
      <c r="H386" s="38">
        <f>((C386-D386)*D386*0.02466)*G386/1000</f>
        <v>3.1449746304000001</v>
      </c>
      <c r="I386" s="32">
        <v>22000</v>
      </c>
      <c r="J386" s="81">
        <f t="shared" ref="J386:J417" si="37">(C386-D386)*D386*0.02466*I386/1000</f>
        <v>3090.1939199999997</v>
      </c>
      <c r="K386" s="143" t="s">
        <v>243</v>
      </c>
      <c r="L386" s="8"/>
      <c r="M386" s="16"/>
    </row>
    <row r="387" spans="1:13" ht="36.75" x14ac:dyDescent="0.25">
      <c r="A387" s="30" t="s">
        <v>117</v>
      </c>
      <c r="B387" s="100">
        <v>383</v>
      </c>
      <c r="C387" s="5">
        <v>720</v>
      </c>
      <c r="D387" s="2">
        <v>8</v>
      </c>
      <c r="E387" s="2" t="s">
        <v>6</v>
      </c>
      <c r="F387" s="2">
        <v>2</v>
      </c>
      <c r="G387" s="2">
        <v>21.47</v>
      </c>
      <c r="H387" s="38">
        <f t="shared" ref="H387:H392" si="38">((C387-D387)*D387*0.02466)*G387/1000*1.01</f>
        <v>3.0459058225920002</v>
      </c>
      <c r="I387" s="32">
        <v>41000</v>
      </c>
      <c r="J387" s="81">
        <f t="shared" si="37"/>
        <v>5758.9977600000002</v>
      </c>
      <c r="K387" s="143" t="s">
        <v>244</v>
      </c>
      <c r="L387" s="120" t="s">
        <v>208</v>
      </c>
      <c r="M387" s="16"/>
    </row>
    <row r="388" spans="1:13" x14ac:dyDescent="0.25">
      <c r="A388" s="30" t="s">
        <v>117</v>
      </c>
      <c r="B388" s="100">
        <v>384</v>
      </c>
      <c r="C388" s="31">
        <v>720</v>
      </c>
      <c r="D388" s="2">
        <v>8</v>
      </c>
      <c r="E388" s="37" t="s">
        <v>6</v>
      </c>
      <c r="F388" s="2">
        <v>1</v>
      </c>
      <c r="G388" s="3">
        <v>11.4</v>
      </c>
      <c r="H388" s="38">
        <f t="shared" si="38"/>
        <v>1.6172951270400002</v>
      </c>
      <c r="I388" s="32">
        <v>50000</v>
      </c>
      <c r="J388" s="81">
        <f t="shared" si="37"/>
        <v>7023.1679999999997</v>
      </c>
      <c r="K388" s="138" t="s">
        <v>41</v>
      </c>
      <c r="L388" s="8"/>
      <c r="M388" s="16"/>
    </row>
    <row r="389" spans="1:13" ht="24" x14ac:dyDescent="0.25">
      <c r="A389" s="30" t="s">
        <v>22</v>
      </c>
      <c r="B389" s="100">
        <v>385</v>
      </c>
      <c r="C389" s="31">
        <v>720</v>
      </c>
      <c r="D389" s="2">
        <v>8</v>
      </c>
      <c r="E389" s="37" t="s">
        <v>6</v>
      </c>
      <c r="F389" s="2">
        <v>2</v>
      </c>
      <c r="G389" s="3">
        <v>22.3</v>
      </c>
      <c r="H389" s="38">
        <f t="shared" si="38"/>
        <v>3.16365625728</v>
      </c>
      <c r="I389" s="32">
        <v>45000</v>
      </c>
      <c r="J389" s="81">
        <f t="shared" si="37"/>
        <v>6320.8512000000001</v>
      </c>
      <c r="K389" s="144" t="s">
        <v>48</v>
      </c>
      <c r="L389" s="8"/>
      <c r="M389" s="16"/>
    </row>
    <row r="390" spans="1:13" ht="24" x14ac:dyDescent="0.25">
      <c r="A390" s="85" t="s">
        <v>35</v>
      </c>
      <c r="B390" s="100">
        <v>386</v>
      </c>
      <c r="C390" s="31">
        <v>720</v>
      </c>
      <c r="D390" s="2">
        <v>8</v>
      </c>
      <c r="E390" s="37" t="s">
        <v>6</v>
      </c>
      <c r="F390" s="2">
        <v>1</v>
      </c>
      <c r="G390" s="3">
        <v>11.06</v>
      </c>
      <c r="H390" s="38">
        <f t="shared" si="38"/>
        <v>1.5690600092159999</v>
      </c>
      <c r="I390" s="32">
        <v>35000</v>
      </c>
      <c r="J390" s="81">
        <f t="shared" si="37"/>
        <v>4916.2175999999999</v>
      </c>
      <c r="K390" s="144" t="s">
        <v>72</v>
      </c>
      <c r="L390" s="8"/>
      <c r="M390" s="16"/>
    </row>
    <row r="391" spans="1:13" ht="48" x14ac:dyDescent="0.25">
      <c r="A391" s="85" t="s">
        <v>117</v>
      </c>
      <c r="B391" s="100">
        <v>387</v>
      </c>
      <c r="C391" s="31">
        <v>720</v>
      </c>
      <c r="D391" s="2">
        <v>8</v>
      </c>
      <c r="E391" s="37" t="s">
        <v>6</v>
      </c>
      <c r="F391" s="2">
        <v>9</v>
      </c>
      <c r="G391" s="3">
        <v>102.42</v>
      </c>
      <c r="H391" s="38">
        <f t="shared" si="38"/>
        <v>14.530119904512002</v>
      </c>
      <c r="I391" s="32">
        <v>39000</v>
      </c>
      <c r="J391" s="81">
        <f t="shared" si="37"/>
        <v>5478.0710399999998</v>
      </c>
      <c r="K391" s="144" t="s">
        <v>245</v>
      </c>
      <c r="L391" s="8"/>
      <c r="M391" s="16"/>
    </row>
    <row r="392" spans="1:13" ht="24" x14ac:dyDescent="0.25">
      <c r="A392" s="30" t="s">
        <v>35</v>
      </c>
      <c r="B392" s="100">
        <v>388</v>
      </c>
      <c r="C392" s="31">
        <v>720</v>
      </c>
      <c r="D392" s="2">
        <v>8</v>
      </c>
      <c r="E392" s="37" t="s">
        <v>6</v>
      </c>
      <c r="F392" s="2">
        <v>1</v>
      </c>
      <c r="G392" s="3">
        <v>11.2</v>
      </c>
      <c r="H392" s="38">
        <f t="shared" si="38"/>
        <v>1.5889215283199998</v>
      </c>
      <c r="I392" s="32">
        <v>39000</v>
      </c>
      <c r="J392" s="81">
        <f t="shared" si="37"/>
        <v>5478.0710399999998</v>
      </c>
      <c r="K392" s="144" t="s">
        <v>108</v>
      </c>
      <c r="L392" s="8"/>
      <c r="M392" s="16"/>
    </row>
    <row r="393" spans="1:13" ht="36" x14ac:dyDescent="0.25">
      <c r="A393" s="85" t="s">
        <v>35</v>
      </c>
      <c r="B393" s="100">
        <v>389</v>
      </c>
      <c r="C393" s="31">
        <v>720</v>
      </c>
      <c r="D393" s="2">
        <v>8</v>
      </c>
      <c r="E393" s="37" t="s">
        <v>9</v>
      </c>
      <c r="F393" s="2">
        <v>1</v>
      </c>
      <c r="G393" s="3">
        <v>11.5</v>
      </c>
      <c r="H393" s="38">
        <f>((C393-D393)*D393*0.02466)*G393/1000</f>
        <v>1.61532864</v>
      </c>
      <c r="I393" s="32">
        <v>28000</v>
      </c>
      <c r="J393" s="81">
        <f t="shared" si="37"/>
        <v>3932.97408</v>
      </c>
      <c r="K393" s="144" t="s">
        <v>129</v>
      </c>
      <c r="L393" s="8"/>
      <c r="M393" s="16"/>
    </row>
    <row r="394" spans="1:13" ht="48" x14ac:dyDescent="0.25">
      <c r="A394" s="85" t="s">
        <v>35</v>
      </c>
      <c r="B394" s="100">
        <v>390</v>
      </c>
      <c r="C394" s="31">
        <v>720</v>
      </c>
      <c r="D394" s="2">
        <v>8</v>
      </c>
      <c r="E394" s="37" t="s">
        <v>6</v>
      </c>
      <c r="F394" s="2">
        <v>1</v>
      </c>
      <c r="G394" s="3">
        <v>11.26</v>
      </c>
      <c r="H394" s="38">
        <f>((C394-D394)*D394*0.02466)*G394/1000*1.01</f>
        <v>1.5974336079359999</v>
      </c>
      <c r="I394" s="32">
        <v>41000</v>
      </c>
      <c r="J394" s="81">
        <f t="shared" si="37"/>
        <v>5758.9977600000002</v>
      </c>
      <c r="K394" s="144" t="s">
        <v>181</v>
      </c>
      <c r="L394" s="8"/>
      <c r="M394" s="16"/>
    </row>
    <row r="395" spans="1:13" x14ac:dyDescent="0.25">
      <c r="A395" s="85" t="s">
        <v>35</v>
      </c>
      <c r="B395" s="100">
        <v>391</v>
      </c>
      <c r="C395" s="57">
        <v>720</v>
      </c>
      <c r="D395" s="7">
        <v>9</v>
      </c>
      <c r="E395" s="57" t="s">
        <v>9</v>
      </c>
      <c r="F395" s="2">
        <v>3</v>
      </c>
      <c r="G395" s="10">
        <v>34.200000000000003</v>
      </c>
      <c r="H395" s="38">
        <f>((C395-D395)*D395*0.02466)*G395/1000</f>
        <v>5.3967374280000007</v>
      </c>
      <c r="I395" s="33">
        <v>25000</v>
      </c>
      <c r="J395" s="81">
        <f t="shared" si="37"/>
        <v>3944.9834999999998</v>
      </c>
      <c r="K395" s="138" t="s">
        <v>42</v>
      </c>
      <c r="L395" s="120" t="s">
        <v>208</v>
      </c>
      <c r="M395" s="16"/>
    </row>
    <row r="396" spans="1:13" ht="24" x14ac:dyDescent="0.25">
      <c r="A396" s="30" t="s">
        <v>117</v>
      </c>
      <c r="B396" s="100">
        <v>392</v>
      </c>
      <c r="C396" s="5">
        <v>720</v>
      </c>
      <c r="D396" s="2">
        <v>9</v>
      </c>
      <c r="E396" s="11" t="s">
        <v>6</v>
      </c>
      <c r="F396" s="2">
        <v>1</v>
      </c>
      <c r="G396" s="17">
        <v>11.73</v>
      </c>
      <c r="H396" s="38">
        <f t="shared" ref="H396:H402" si="39">((C396-D396)*D396*0.02466)*G396/1000*1.01</f>
        <v>1.869496120782</v>
      </c>
      <c r="I396" s="32">
        <v>32000</v>
      </c>
      <c r="J396" s="81">
        <f t="shared" si="37"/>
        <v>5049.57888</v>
      </c>
      <c r="K396" s="139" t="s">
        <v>213</v>
      </c>
      <c r="L396" s="8"/>
      <c r="M396" s="16"/>
    </row>
    <row r="397" spans="1:13" ht="36" x14ac:dyDescent="0.25">
      <c r="A397" s="85" t="s">
        <v>35</v>
      </c>
      <c r="B397" s="100">
        <v>393</v>
      </c>
      <c r="C397" s="5">
        <v>720</v>
      </c>
      <c r="D397" s="2">
        <v>9</v>
      </c>
      <c r="E397" s="2" t="s">
        <v>6</v>
      </c>
      <c r="F397" s="2">
        <v>1</v>
      </c>
      <c r="G397" s="3">
        <v>11.73</v>
      </c>
      <c r="H397" s="38">
        <f t="shared" si="39"/>
        <v>1.869496120782</v>
      </c>
      <c r="I397" s="32">
        <v>32000</v>
      </c>
      <c r="J397" s="81">
        <f t="shared" si="37"/>
        <v>5049.57888</v>
      </c>
      <c r="K397" s="139" t="s">
        <v>19</v>
      </c>
      <c r="L397" s="120" t="s">
        <v>208</v>
      </c>
      <c r="M397" s="16"/>
    </row>
    <row r="398" spans="1:13" ht="24" x14ac:dyDescent="0.25">
      <c r="A398" s="30" t="s">
        <v>117</v>
      </c>
      <c r="B398" s="100">
        <v>394</v>
      </c>
      <c r="C398" s="31">
        <v>720</v>
      </c>
      <c r="D398" s="2">
        <v>9</v>
      </c>
      <c r="E398" s="37" t="s">
        <v>6</v>
      </c>
      <c r="F398" s="2">
        <v>1</v>
      </c>
      <c r="G398" s="3">
        <v>11.59</v>
      </c>
      <c r="H398" s="38">
        <f t="shared" si="39"/>
        <v>1.8471832941060002</v>
      </c>
      <c r="I398" s="32">
        <v>36000</v>
      </c>
      <c r="J398" s="81">
        <f t="shared" si="37"/>
        <v>5680.7762400000001</v>
      </c>
      <c r="K398" s="139" t="s">
        <v>213</v>
      </c>
      <c r="L398" s="16"/>
      <c r="M398" s="16"/>
    </row>
    <row r="399" spans="1:13" ht="24" x14ac:dyDescent="0.25">
      <c r="A399" s="30" t="s">
        <v>117</v>
      </c>
      <c r="B399" s="100">
        <v>395</v>
      </c>
      <c r="C399" s="31">
        <v>720</v>
      </c>
      <c r="D399" s="2">
        <v>9</v>
      </c>
      <c r="E399" s="37" t="s">
        <v>6</v>
      </c>
      <c r="F399" s="2">
        <v>1</v>
      </c>
      <c r="G399" s="3">
        <v>11.45</v>
      </c>
      <c r="H399" s="38">
        <f t="shared" si="39"/>
        <v>1.8248704674299998</v>
      </c>
      <c r="I399" s="32">
        <v>41000</v>
      </c>
      <c r="J399" s="81">
        <f t="shared" si="37"/>
        <v>6469.7729400000007</v>
      </c>
      <c r="K399" s="149" t="s">
        <v>246</v>
      </c>
      <c r="L399" s="16"/>
      <c r="M399" s="16"/>
    </row>
    <row r="400" spans="1:13" ht="24" x14ac:dyDescent="0.25">
      <c r="A400" s="30" t="s">
        <v>22</v>
      </c>
      <c r="B400" s="100">
        <v>396</v>
      </c>
      <c r="C400" s="31">
        <v>720</v>
      </c>
      <c r="D400" s="2">
        <v>9</v>
      </c>
      <c r="E400" s="37" t="s">
        <v>6</v>
      </c>
      <c r="F400" s="2">
        <v>3</v>
      </c>
      <c r="G400" s="3">
        <v>34.270000000000003</v>
      </c>
      <c r="H400" s="38">
        <f t="shared" si="39"/>
        <v>5.4618612156180006</v>
      </c>
      <c r="I400" s="32">
        <v>39000</v>
      </c>
      <c r="J400" s="81">
        <f t="shared" si="37"/>
        <v>6154.1742599999998</v>
      </c>
      <c r="K400" s="144" t="s">
        <v>49</v>
      </c>
      <c r="L400" s="16"/>
      <c r="M400" s="16"/>
    </row>
    <row r="401" spans="1:13" ht="36" x14ac:dyDescent="0.25">
      <c r="A401" s="30" t="s">
        <v>35</v>
      </c>
      <c r="B401" s="100">
        <v>397</v>
      </c>
      <c r="C401" s="31">
        <v>720</v>
      </c>
      <c r="D401" s="2">
        <v>9</v>
      </c>
      <c r="E401" s="37" t="s">
        <v>6</v>
      </c>
      <c r="F401" s="2">
        <v>1</v>
      </c>
      <c r="G401" s="3">
        <v>11.32</v>
      </c>
      <c r="H401" s="38">
        <f t="shared" si="39"/>
        <v>1.8041514140879999</v>
      </c>
      <c r="I401" s="32">
        <v>41000</v>
      </c>
      <c r="J401" s="81">
        <f t="shared" si="37"/>
        <v>6469.7729400000007</v>
      </c>
      <c r="K401" s="168" t="s">
        <v>299</v>
      </c>
      <c r="L401" s="120" t="s">
        <v>208</v>
      </c>
      <c r="M401" s="16"/>
    </row>
    <row r="402" spans="1:13" x14ac:dyDescent="0.25">
      <c r="A402" s="30" t="s">
        <v>117</v>
      </c>
      <c r="B402" s="100">
        <v>398</v>
      </c>
      <c r="C402" s="31">
        <v>720</v>
      </c>
      <c r="D402" s="2">
        <v>9.5</v>
      </c>
      <c r="E402" s="37" t="s">
        <v>6</v>
      </c>
      <c r="F402" s="2">
        <v>1</v>
      </c>
      <c r="G402" s="2">
        <v>11.33</v>
      </c>
      <c r="H402" s="38">
        <f t="shared" si="39"/>
        <v>1.9047239535555001</v>
      </c>
      <c r="I402" s="32">
        <v>38000</v>
      </c>
      <c r="J402" s="81">
        <f t="shared" si="37"/>
        <v>6325.05573</v>
      </c>
      <c r="K402" s="138" t="s">
        <v>214</v>
      </c>
      <c r="L402" s="16"/>
      <c r="M402" s="16"/>
    </row>
    <row r="403" spans="1:13" ht="48" x14ac:dyDescent="0.25">
      <c r="A403" s="85" t="s">
        <v>35</v>
      </c>
      <c r="B403" s="100">
        <v>399</v>
      </c>
      <c r="C403" s="31">
        <v>720</v>
      </c>
      <c r="D403" s="2">
        <v>9.5</v>
      </c>
      <c r="E403" s="37" t="s">
        <v>9</v>
      </c>
      <c r="F403" s="2">
        <v>1</v>
      </c>
      <c r="G403" s="2">
        <v>11.23</v>
      </c>
      <c r="H403" s="38">
        <f>((C403-D403)*D403*0.02466)*G403/1000</f>
        <v>1.8692204170500002</v>
      </c>
      <c r="I403" s="32">
        <v>25000</v>
      </c>
      <c r="J403" s="81">
        <f t="shared" si="37"/>
        <v>4161.220875</v>
      </c>
      <c r="K403" s="141" t="s">
        <v>38</v>
      </c>
      <c r="L403" s="16"/>
      <c r="M403" s="16"/>
    </row>
    <row r="404" spans="1:13" ht="48" x14ac:dyDescent="0.25">
      <c r="A404" s="85" t="s">
        <v>35</v>
      </c>
      <c r="B404" s="100">
        <v>400</v>
      </c>
      <c r="C404" s="61">
        <v>720</v>
      </c>
      <c r="D404" s="13">
        <v>10</v>
      </c>
      <c r="E404" s="37" t="s">
        <v>9</v>
      </c>
      <c r="F404" s="19">
        <v>1</v>
      </c>
      <c r="G404" s="13">
        <v>11.64</v>
      </c>
      <c r="H404" s="38">
        <f>((C404-D404)*D404*0.02466)*G404/1000</f>
        <v>2.0380010400000002</v>
      </c>
      <c r="I404" s="36">
        <v>25000</v>
      </c>
      <c r="J404" s="81">
        <f t="shared" si="37"/>
        <v>4377.1499999999996</v>
      </c>
      <c r="K404" s="141" t="s">
        <v>38</v>
      </c>
      <c r="L404" s="16"/>
      <c r="M404" s="16"/>
    </row>
    <row r="405" spans="1:13" ht="24" x14ac:dyDescent="0.25">
      <c r="A405" s="85" t="s">
        <v>35</v>
      </c>
      <c r="B405" s="100">
        <v>401</v>
      </c>
      <c r="C405" s="61">
        <v>720</v>
      </c>
      <c r="D405" s="13">
        <v>10</v>
      </c>
      <c r="E405" s="37" t="s">
        <v>6</v>
      </c>
      <c r="F405" s="19">
        <v>3</v>
      </c>
      <c r="G405" s="13">
        <v>33.75</v>
      </c>
      <c r="H405" s="38">
        <f>((C405-D405)*D405*0.02466)*G405/1000*1.01</f>
        <v>5.9682440250000006</v>
      </c>
      <c r="I405" s="36">
        <v>39000</v>
      </c>
      <c r="J405" s="81">
        <f t="shared" si="37"/>
        <v>6828.3540000000012</v>
      </c>
      <c r="K405" s="141" t="s">
        <v>108</v>
      </c>
      <c r="L405" s="16"/>
      <c r="M405" s="16"/>
    </row>
    <row r="406" spans="1:13" ht="36" x14ac:dyDescent="0.25">
      <c r="A406" s="85" t="s">
        <v>35</v>
      </c>
      <c r="B406" s="100">
        <v>402</v>
      </c>
      <c r="C406" s="61">
        <v>720</v>
      </c>
      <c r="D406" s="13">
        <v>10</v>
      </c>
      <c r="E406" s="37" t="s">
        <v>9</v>
      </c>
      <c r="F406" s="19">
        <v>3</v>
      </c>
      <c r="G406" s="13">
        <v>34.159999999999997</v>
      </c>
      <c r="H406" s="38">
        <f>((C406-D406)*D406*0.02466)*G406/1000</f>
        <v>5.9809377599999998</v>
      </c>
      <c r="I406" s="36">
        <v>28000</v>
      </c>
      <c r="J406" s="81">
        <f t="shared" si="37"/>
        <v>4902.4080000000004</v>
      </c>
      <c r="K406" s="141" t="s">
        <v>129</v>
      </c>
      <c r="L406" s="16"/>
      <c r="M406" s="16"/>
    </row>
    <row r="407" spans="1:13" x14ac:dyDescent="0.25">
      <c r="A407" s="85" t="s">
        <v>117</v>
      </c>
      <c r="B407" s="100">
        <v>403</v>
      </c>
      <c r="C407" s="31">
        <v>720</v>
      </c>
      <c r="D407" s="2">
        <v>11</v>
      </c>
      <c r="E407" s="37" t="s">
        <v>6</v>
      </c>
      <c r="F407" s="2">
        <v>1</v>
      </c>
      <c r="G407" s="3">
        <v>11.46</v>
      </c>
      <c r="H407" s="38">
        <f>((C407-D407)*D407*0.02466)*G407/1000*1.01</f>
        <v>2.2260657311640002</v>
      </c>
      <c r="I407" s="32">
        <v>41000</v>
      </c>
      <c r="J407" s="81">
        <f t="shared" si="37"/>
        <v>7885.2569400000002</v>
      </c>
      <c r="K407" s="147" t="s">
        <v>10</v>
      </c>
      <c r="L407" s="16"/>
      <c r="M407" s="16"/>
    </row>
    <row r="408" spans="1:13" x14ac:dyDescent="0.25">
      <c r="A408" s="85" t="s">
        <v>117</v>
      </c>
      <c r="B408" s="100">
        <v>404</v>
      </c>
      <c r="C408" s="31">
        <v>720</v>
      </c>
      <c r="D408" s="2">
        <v>14</v>
      </c>
      <c r="E408" s="37" t="s">
        <v>6</v>
      </c>
      <c r="F408" s="2">
        <v>1</v>
      </c>
      <c r="G408" s="3">
        <v>7.46</v>
      </c>
      <c r="H408" s="6">
        <f>((C408-D408)*D408*0.02466)*G408/1000*1.01</f>
        <v>1.8364791846240001</v>
      </c>
      <c r="I408" s="32">
        <v>45000</v>
      </c>
      <c r="J408" s="81">
        <f t="shared" si="37"/>
        <v>10968.274800000001</v>
      </c>
      <c r="K408" s="147" t="s">
        <v>300</v>
      </c>
      <c r="L408" s="8"/>
      <c r="M408" s="16"/>
    </row>
    <row r="409" spans="1:13" ht="24" x14ac:dyDescent="0.25">
      <c r="A409" s="15" t="s">
        <v>117</v>
      </c>
      <c r="B409" s="100">
        <v>405</v>
      </c>
      <c r="C409" s="5">
        <v>720</v>
      </c>
      <c r="D409" s="2">
        <v>15</v>
      </c>
      <c r="E409" s="2" t="s">
        <v>60</v>
      </c>
      <c r="F409" s="2">
        <v>2</v>
      </c>
      <c r="G409" s="3">
        <v>23.81</v>
      </c>
      <c r="H409" s="6">
        <f>((C409-D409)*D409*0.02466)*G409/1000*1.01</f>
        <v>6.2712514939500013</v>
      </c>
      <c r="I409" s="32">
        <v>48000</v>
      </c>
      <c r="J409" s="81">
        <f t="shared" si="37"/>
        <v>12517.416000000001</v>
      </c>
      <c r="K409" s="139" t="s">
        <v>45</v>
      </c>
      <c r="L409" s="16"/>
      <c r="M409" s="16"/>
    </row>
    <row r="410" spans="1:13" ht="24" x14ac:dyDescent="0.25">
      <c r="A410" s="15" t="s">
        <v>35</v>
      </c>
      <c r="B410" s="100">
        <v>406</v>
      </c>
      <c r="C410" s="5">
        <v>720</v>
      </c>
      <c r="D410" s="2">
        <v>15</v>
      </c>
      <c r="E410" s="2" t="s">
        <v>25</v>
      </c>
      <c r="F410" s="2">
        <v>3</v>
      </c>
      <c r="G410" s="3">
        <v>17.38</v>
      </c>
      <c r="H410" s="6">
        <f>((C410-D410)*D410*0.02466)*G410/1000*1.01</f>
        <v>4.5776711871</v>
      </c>
      <c r="I410" s="32">
        <v>45000</v>
      </c>
      <c r="J410" s="81">
        <f t="shared" si="37"/>
        <v>11735.077500000001</v>
      </c>
      <c r="K410" s="139" t="s">
        <v>287</v>
      </c>
      <c r="L410" s="16"/>
      <c r="M410" s="16"/>
    </row>
    <row r="411" spans="1:13" ht="24" x14ac:dyDescent="0.25">
      <c r="A411" s="85" t="s">
        <v>35</v>
      </c>
      <c r="B411" s="100">
        <v>407</v>
      </c>
      <c r="C411" s="31">
        <v>820</v>
      </c>
      <c r="D411" s="2">
        <v>8</v>
      </c>
      <c r="E411" s="37" t="s">
        <v>9</v>
      </c>
      <c r="F411" s="2">
        <v>1</v>
      </c>
      <c r="G411" s="3">
        <v>11.45</v>
      </c>
      <c r="H411" s="52">
        <f t="shared" ref="H411:H417" si="40">((C411-D411)*D411*0.02466)*G411/1000</f>
        <v>1.8341910719999999</v>
      </c>
      <c r="I411" s="32">
        <v>25000</v>
      </c>
      <c r="J411" s="81">
        <f t="shared" si="37"/>
        <v>4004.7840000000001</v>
      </c>
      <c r="K411" s="139" t="s">
        <v>95</v>
      </c>
      <c r="L411" s="16"/>
      <c r="M411" s="16"/>
    </row>
    <row r="412" spans="1:13" x14ac:dyDescent="0.25">
      <c r="A412" s="30" t="s">
        <v>35</v>
      </c>
      <c r="B412" s="100">
        <v>408</v>
      </c>
      <c r="C412" s="54">
        <v>820</v>
      </c>
      <c r="D412" s="2">
        <v>8.5</v>
      </c>
      <c r="E412" s="55" t="s">
        <v>9</v>
      </c>
      <c r="F412" s="2">
        <v>4</v>
      </c>
      <c r="G412" s="3">
        <v>43.9</v>
      </c>
      <c r="H412" s="38">
        <f t="shared" si="40"/>
        <v>7.4673248085000008</v>
      </c>
      <c r="I412" s="32">
        <v>23000</v>
      </c>
      <c r="J412" s="81">
        <f t="shared" si="37"/>
        <v>3912.2658450000008</v>
      </c>
      <c r="K412" s="142" t="s">
        <v>10</v>
      </c>
      <c r="L412" s="120" t="s">
        <v>208</v>
      </c>
      <c r="M412" s="16"/>
    </row>
    <row r="413" spans="1:13" ht="24" x14ac:dyDescent="0.25">
      <c r="A413" s="30" t="s">
        <v>117</v>
      </c>
      <c r="B413" s="100">
        <v>409</v>
      </c>
      <c r="C413" s="31">
        <v>820</v>
      </c>
      <c r="D413" s="2">
        <v>9</v>
      </c>
      <c r="E413" s="37" t="s">
        <v>9</v>
      </c>
      <c r="F413" s="2">
        <v>1</v>
      </c>
      <c r="G413" s="3">
        <v>6.29</v>
      </c>
      <c r="H413" s="38">
        <f t="shared" si="40"/>
        <v>1.1321581086000001</v>
      </c>
      <c r="I413" s="32">
        <v>23000</v>
      </c>
      <c r="J413" s="81">
        <f t="shared" si="37"/>
        <v>4139.8468200000007</v>
      </c>
      <c r="K413" s="139" t="s">
        <v>216</v>
      </c>
      <c r="L413" s="16"/>
      <c r="M413" s="16"/>
    </row>
    <row r="414" spans="1:13" x14ac:dyDescent="0.25">
      <c r="A414" s="30" t="s">
        <v>35</v>
      </c>
      <c r="B414" s="100">
        <v>410</v>
      </c>
      <c r="C414" s="57">
        <v>820</v>
      </c>
      <c r="D414" s="7">
        <v>9</v>
      </c>
      <c r="E414" s="57" t="s">
        <v>9</v>
      </c>
      <c r="F414" s="2">
        <v>1</v>
      </c>
      <c r="G414" s="7">
        <v>11.43</v>
      </c>
      <c r="H414" s="38">
        <f t="shared" si="40"/>
        <v>2.0573238761999999</v>
      </c>
      <c r="I414" s="32">
        <v>23000</v>
      </c>
      <c r="J414" s="81">
        <f t="shared" si="37"/>
        <v>4139.8468200000007</v>
      </c>
      <c r="K414" s="138" t="s">
        <v>10</v>
      </c>
      <c r="L414" s="16"/>
      <c r="M414" s="16"/>
    </row>
    <row r="415" spans="1:13" ht="24" x14ac:dyDescent="0.25">
      <c r="A415" s="30" t="s">
        <v>35</v>
      </c>
      <c r="B415" s="100">
        <v>411</v>
      </c>
      <c r="C415" s="57">
        <v>820</v>
      </c>
      <c r="D415" s="7">
        <v>9</v>
      </c>
      <c r="E415" s="57" t="s">
        <v>9</v>
      </c>
      <c r="F415" s="7">
        <v>19</v>
      </c>
      <c r="G415" s="7">
        <v>214.5</v>
      </c>
      <c r="H415" s="38">
        <f t="shared" si="40"/>
        <v>38.608571430000005</v>
      </c>
      <c r="I415" s="32">
        <v>23000</v>
      </c>
      <c r="J415" s="81">
        <f t="shared" si="37"/>
        <v>4139.8468200000007</v>
      </c>
      <c r="K415" s="139" t="s">
        <v>80</v>
      </c>
      <c r="L415" s="16"/>
      <c r="M415" s="16"/>
    </row>
    <row r="416" spans="1:13" x14ac:dyDescent="0.25">
      <c r="A416" s="30" t="s">
        <v>35</v>
      </c>
      <c r="B416" s="100">
        <v>412</v>
      </c>
      <c r="C416" s="31">
        <v>820</v>
      </c>
      <c r="D416" s="2">
        <v>9</v>
      </c>
      <c r="E416" s="37" t="s">
        <v>9</v>
      </c>
      <c r="F416" s="2">
        <v>5</v>
      </c>
      <c r="G416" s="3">
        <v>56.82</v>
      </c>
      <c r="H416" s="6">
        <f t="shared" si="40"/>
        <v>10.227221578800002</v>
      </c>
      <c r="I416" s="32">
        <v>23000</v>
      </c>
      <c r="J416" s="81">
        <f t="shared" si="37"/>
        <v>4139.8468200000007</v>
      </c>
      <c r="K416" s="142" t="s">
        <v>30</v>
      </c>
      <c r="L416" s="16"/>
      <c r="M416" s="16"/>
    </row>
    <row r="417" spans="1:91" x14ac:dyDescent="0.25">
      <c r="A417" s="30" t="s">
        <v>35</v>
      </c>
      <c r="B417" s="100">
        <v>413</v>
      </c>
      <c r="C417" s="57">
        <v>820</v>
      </c>
      <c r="D417" s="7">
        <v>9</v>
      </c>
      <c r="E417" s="57" t="s">
        <v>9</v>
      </c>
      <c r="F417" s="7">
        <v>1</v>
      </c>
      <c r="G417" s="7">
        <v>11.47</v>
      </c>
      <c r="H417" s="38">
        <f t="shared" si="40"/>
        <v>2.0645236098000006</v>
      </c>
      <c r="I417" s="34">
        <v>25000</v>
      </c>
      <c r="J417" s="81">
        <f t="shared" si="37"/>
        <v>4499.8334999999997</v>
      </c>
      <c r="K417" s="142" t="s">
        <v>10</v>
      </c>
      <c r="L417" s="16"/>
      <c r="M417" s="16"/>
      <c r="N417" s="117" t="s">
        <v>272</v>
      </c>
    </row>
    <row r="418" spans="1:91" x14ac:dyDescent="0.25">
      <c r="A418" s="30" t="s">
        <v>117</v>
      </c>
      <c r="B418" s="100">
        <v>414</v>
      </c>
      <c r="C418" s="5">
        <v>820</v>
      </c>
      <c r="D418" s="2">
        <v>9</v>
      </c>
      <c r="E418" s="2" t="s">
        <v>6</v>
      </c>
      <c r="F418" s="2">
        <v>1</v>
      </c>
      <c r="G418" s="63">
        <v>11.19</v>
      </c>
      <c r="H418" s="6">
        <f>((C418-D418)*D418*0.02466)*G418/1000*1.01</f>
        <v>2.0342667293460002</v>
      </c>
      <c r="I418" s="32">
        <v>45000</v>
      </c>
      <c r="J418" s="81">
        <f t="shared" ref="J418:J446" si="41">(C418-D418)*D418*0.02466*I418/1000</f>
        <v>8099.7003000000004</v>
      </c>
      <c r="K418" s="138" t="s">
        <v>301</v>
      </c>
      <c r="L418" s="16"/>
      <c r="M418" s="16"/>
    </row>
    <row r="419" spans="1:91" ht="15" customHeight="1" x14ac:dyDescent="0.25">
      <c r="A419" s="85" t="s">
        <v>35</v>
      </c>
      <c r="B419" s="100">
        <v>415</v>
      </c>
      <c r="C419" s="31">
        <v>820</v>
      </c>
      <c r="D419" s="2">
        <v>9</v>
      </c>
      <c r="E419" s="37" t="s">
        <v>9</v>
      </c>
      <c r="F419" s="2">
        <v>1</v>
      </c>
      <c r="G419" s="3">
        <v>10.14</v>
      </c>
      <c r="H419" s="52">
        <f t="shared" ref="H419:H424" si="42">((C419-D419)*D419*0.02466)*G419/1000</f>
        <v>1.8251324676000005</v>
      </c>
      <c r="I419" s="32">
        <v>25000</v>
      </c>
      <c r="J419" s="81">
        <f t="shared" si="41"/>
        <v>4499.8334999999997</v>
      </c>
      <c r="K419" s="139" t="s">
        <v>34</v>
      </c>
      <c r="L419" s="102"/>
      <c r="M419" s="16"/>
      <c r="N419" s="203" t="s">
        <v>97</v>
      </c>
      <c r="O419" s="203"/>
    </row>
    <row r="420" spans="1:91" ht="24" x14ac:dyDescent="0.25">
      <c r="A420" s="85" t="s">
        <v>35</v>
      </c>
      <c r="B420" s="100">
        <v>416</v>
      </c>
      <c r="C420" s="31">
        <v>820</v>
      </c>
      <c r="D420" s="2">
        <v>9</v>
      </c>
      <c r="E420" s="37" t="s">
        <v>9</v>
      </c>
      <c r="F420" s="2">
        <v>1</v>
      </c>
      <c r="G420" s="3">
        <v>11.38</v>
      </c>
      <c r="H420" s="52">
        <f t="shared" si="42"/>
        <v>2.0483242092000005</v>
      </c>
      <c r="I420" s="32">
        <v>25000</v>
      </c>
      <c r="J420" s="81">
        <f t="shared" si="41"/>
        <v>4499.8334999999997</v>
      </c>
      <c r="K420" s="139" t="s">
        <v>96</v>
      </c>
      <c r="L420" s="102"/>
      <c r="M420" s="16"/>
      <c r="N420" s="203"/>
      <c r="O420" s="203"/>
    </row>
    <row r="421" spans="1:91" ht="24" x14ac:dyDescent="0.25">
      <c r="A421" s="85" t="s">
        <v>35</v>
      </c>
      <c r="B421" s="100">
        <v>417</v>
      </c>
      <c r="C421" s="31">
        <v>820</v>
      </c>
      <c r="D421" s="2">
        <v>9</v>
      </c>
      <c r="E421" s="37" t="s">
        <v>9</v>
      </c>
      <c r="F421" s="2">
        <v>1</v>
      </c>
      <c r="G421" s="3">
        <v>11.2</v>
      </c>
      <c r="H421" s="52">
        <f t="shared" si="42"/>
        <v>2.0159254080000002</v>
      </c>
      <c r="I421" s="32">
        <v>25000</v>
      </c>
      <c r="J421" s="81">
        <f t="shared" si="41"/>
        <v>4499.8334999999997</v>
      </c>
      <c r="K421" s="139" t="s">
        <v>96</v>
      </c>
      <c r="L421" s="102"/>
      <c r="M421" s="16"/>
      <c r="N421" s="101"/>
      <c r="O421" s="101"/>
    </row>
    <row r="422" spans="1:91" ht="36" x14ac:dyDescent="0.25">
      <c r="A422" s="85" t="s">
        <v>35</v>
      </c>
      <c r="B422" s="100">
        <v>418</v>
      </c>
      <c r="C422" s="2">
        <v>820</v>
      </c>
      <c r="D422" s="2">
        <v>9</v>
      </c>
      <c r="E422" s="2" t="s">
        <v>9</v>
      </c>
      <c r="F422" s="2">
        <v>1</v>
      </c>
      <c r="G422" s="104">
        <v>11.31</v>
      </c>
      <c r="H422" s="6">
        <f t="shared" si="42"/>
        <v>2.0357246754000005</v>
      </c>
      <c r="I422" s="32">
        <v>26000</v>
      </c>
      <c r="J422" s="81">
        <f t="shared" si="41"/>
        <v>4679.8268400000006</v>
      </c>
      <c r="K422" s="139" t="s">
        <v>267</v>
      </c>
      <c r="L422" s="16"/>
      <c r="M422" s="16"/>
    </row>
    <row r="423" spans="1:91" x14ac:dyDescent="0.25">
      <c r="A423" s="30" t="s">
        <v>35</v>
      </c>
      <c r="B423" s="100">
        <v>419</v>
      </c>
      <c r="C423" s="57">
        <v>820</v>
      </c>
      <c r="D423" s="7">
        <v>9.5</v>
      </c>
      <c r="E423" s="57" t="s">
        <v>9</v>
      </c>
      <c r="F423" s="7">
        <v>3</v>
      </c>
      <c r="G423" s="7">
        <v>34.64</v>
      </c>
      <c r="H423" s="38">
        <f t="shared" si="42"/>
        <v>6.5772989244000009</v>
      </c>
      <c r="I423" s="129">
        <v>23000</v>
      </c>
      <c r="J423" s="81">
        <f t="shared" si="41"/>
        <v>4367.1442050000005</v>
      </c>
      <c r="K423" s="142" t="s">
        <v>10</v>
      </c>
      <c r="L423" s="16"/>
      <c r="M423" s="16"/>
    </row>
    <row r="424" spans="1:91" x14ac:dyDescent="0.25">
      <c r="A424" s="85" t="s">
        <v>35</v>
      </c>
      <c r="B424" s="100">
        <v>420</v>
      </c>
      <c r="C424" s="31">
        <v>820</v>
      </c>
      <c r="D424" s="2">
        <v>9.5</v>
      </c>
      <c r="E424" s="37" t="s">
        <v>9</v>
      </c>
      <c r="F424" s="2">
        <v>1</v>
      </c>
      <c r="G424" s="2">
        <v>11.66</v>
      </c>
      <c r="H424" s="38">
        <f t="shared" si="42"/>
        <v>2.2139522361000004</v>
      </c>
      <c r="I424" s="32">
        <v>25000</v>
      </c>
      <c r="J424" s="81">
        <f t="shared" si="41"/>
        <v>4746.8958750000011</v>
      </c>
      <c r="K424" s="142" t="s">
        <v>10</v>
      </c>
      <c r="L424" s="16"/>
      <c r="M424" s="16"/>
    </row>
    <row r="425" spans="1:91" x14ac:dyDescent="0.25">
      <c r="A425" s="30" t="s">
        <v>117</v>
      </c>
      <c r="B425" s="100">
        <v>421</v>
      </c>
      <c r="C425" s="31">
        <v>820</v>
      </c>
      <c r="D425" s="2">
        <v>10</v>
      </c>
      <c r="E425" s="37" t="s">
        <v>6</v>
      </c>
      <c r="F425" s="2">
        <v>1</v>
      </c>
      <c r="G425" s="3">
        <v>11.56</v>
      </c>
      <c r="H425" s="6">
        <f>((C425-D425)*D425*0.02466)*G425/1000*1.01</f>
        <v>2.3321543976000001</v>
      </c>
      <c r="I425" s="32">
        <v>45000</v>
      </c>
      <c r="J425" s="81">
        <f t="shared" si="41"/>
        <v>8988.57</v>
      </c>
      <c r="K425" s="138" t="s">
        <v>43</v>
      </c>
      <c r="L425" s="16"/>
      <c r="M425" s="16"/>
    </row>
    <row r="426" spans="1:91" s="21" customFormat="1" ht="15" customHeight="1" x14ac:dyDescent="0.25">
      <c r="A426" s="85" t="s">
        <v>35</v>
      </c>
      <c r="B426" s="100">
        <v>422</v>
      </c>
      <c r="C426" s="5">
        <v>820</v>
      </c>
      <c r="D426" s="2">
        <v>10</v>
      </c>
      <c r="E426" s="2" t="s">
        <v>9</v>
      </c>
      <c r="F426" s="2">
        <v>1</v>
      </c>
      <c r="G426" s="3">
        <v>11.36</v>
      </c>
      <c r="H426" s="6">
        <f>((C426-D426)*D426*0.02466)*G426/1000</f>
        <v>2.2691145599999998</v>
      </c>
      <c r="I426" s="32">
        <v>16000</v>
      </c>
      <c r="J426" s="81">
        <f t="shared" si="41"/>
        <v>3195.9360000000001</v>
      </c>
      <c r="K426" s="141" t="s">
        <v>267</v>
      </c>
      <c r="L426" s="8"/>
      <c r="M426" s="8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</row>
    <row r="427" spans="1:91" s="21" customFormat="1" ht="15" customHeight="1" x14ac:dyDescent="0.25">
      <c r="A427" s="30" t="s">
        <v>35</v>
      </c>
      <c r="B427" s="100">
        <v>423</v>
      </c>
      <c r="C427" s="31">
        <v>820</v>
      </c>
      <c r="D427" s="2">
        <v>11</v>
      </c>
      <c r="E427" s="37" t="s">
        <v>9</v>
      </c>
      <c r="F427" s="2">
        <v>3</v>
      </c>
      <c r="G427" s="3">
        <v>33.869999999999997</v>
      </c>
      <c r="H427" s="38">
        <f>((C427-D427)*D427*0.02466)*G427/1000</f>
        <v>7.4327491457999999</v>
      </c>
      <c r="I427" s="32">
        <v>31500</v>
      </c>
      <c r="J427" s="81">
        <f t="shared" si="41"/>
        <v>6912.6542099999997</v>
      </c>
      <c r="K427" s="138" t="s">
        <v>10</v>
      </c>
      <c r="L427" s="8"/>
      <c r="M427" s="8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</row>
    <row r="428" spans="1:91" ht="24" x14ac:dyDescent="0.25">
      <c r="A428" s="30" t="s">
        <v>35</v>
      </c>
      <c r="B428" s="100">
        <v>424</v>
      </c>
      <c r="C428" s="31">
        <v>820</v>
      </c>
      <c r="D428" s="2">
        <v>11</v>
      </c>
      <c r="E428" s="37" t="s">
        <v>25</v>
      </c>
      <c r="F428" s="2">
        <v>1</v>
      </c>
      <c r="G428" s="3">
        <v>12.14</v>
      </c>
      <c r="H428" s="38">
        <f>((C428-D428)*D428*0.02466)*G428/1000</f>
        <v>2.6641149876000005</v>
      </c>
      <c r="I428" s="32">
        <v>33000</v>
      </c>
      <c r="J428" s="81">
        <f t="shared" si="41"/>
        <v>7241.8282200000003</v>
      </c>
      <c r="K428" s="139" t="s">
        <v>317</v>
      </c>
      <c r="L428" s="8"/>
      <c r="M428" s="16"/>
    </row>
    <row r="429" spans="1:91" ht="24" x14ac:dyDescent="0.25">
      <c r="A429" s="53" t="s">
        <v>35</v>
      </c>
      <c r="B429" s="100">
        <v>425</v>
      </c>
      <c r="C429" s="31">
        <v>820</v>
      </c>
      <c r="D429" s="2">
        <v>11</v>
      </c>
      <c r="E429" s="37" t="s">
        <v>25</v>
      </c>
      <c r="F429" s="2">
        <v>2</v>
      </c>
      <c r="G429" s="3">
        <v>21.9</v>
      </c>
      <c r="H429" s="38">
        <v>4.806</v>
      </c>
      <c r="I429" s="32">
        <v>35000</v>
      </c>
      <c r="J429" s="81">
        <f t="shared" si="41"/>
        <v>7680.7269000000006</v>
      </c>
      <c r="K429" s="139" t="s">
        <v>316</v>
      </c>
      <c r="L429" s="8"/>
      <c r="M429" s="16"/>
    </row>
    <row r="430" spans="1:91" ht="48.75" x14ac:dyDescent="0.25">
      <c r="A430" s="85" t="s">
        <v>35</v>
      </c>
      <c r="B430" s="100">
        <v>426</v>
      </c>
      <c r="C430" s="7">
        <v>920</v>
      </c>
      <c r="D430" s="7">
        <v>10</v>
      </c>
      <c r="E430" s="7" t="s">
        <v>6</v>
      </c>
      <c r="F430" s="7">
        <v>1</v>
      </c>
      <c r="G430" s="10">
        <v>6</v>
      </c>
      <c r="H430" s="38">
        <v>1.36</v>
      </c>
      <c r="I430" s="34">
        <v>45000</v>
      </c>
      <c r="J430" s="81">
        <f t="shared" si="41"/>
        <v>10098.27</v>
      </c>
      <c r="K430" s="143" t="s">
        <v>321</v>
      </c>
      <c r="L430" s="120" t="s">
        <v>208</v>
      </c>
      <c r="M430" s="16"/>
    </row>
    <row r="431" spans="1:91" ht="24" x14ac:dyDescent="0.25">
      <c r="A431" s="30" t="s">
        <v>117</v>
      </c>
      <c r="B431" s="100">
        <v>427</v>
      </c>
      <c r="C431" s="5">
        <v>1020</v>
      </c>
      <c r="D431" s="2">
        <v>9</v>
      </c>
      <c r="E431" s="11" t="s">
        <v>6</v>
      </c>
      <c r="F431" s="2">
        <v>12</v>
      </c>
      <c r="G431" s="17">
        <v>142</v>
      </c>
      <c r="H431" s="38">
        <f t="shared" ref="H431:H438" si="43">((C431-D431)*D431*0.02466)*G431/1000*1.01</f>
        <v>32.180771782800001</v>
      </c>
      <c r="I431" s="32">
        <v>33000</v>
      </c>
      <c r="J431" s="81">
        <f t="shared" si="41"/>
        <v>7404.5842200000006</v>
      </c>
      <c r="K431" s="141" t="s">
        <v>215</v>
      </c>
      <c r="L431" s="120" t="s">
        <v>180</v>
      </c>
      <c r="M431" s="16"/>
    </row>
    <row r="432" spans="1:91" ht="24" x14ac:dyDescent="0.25">
      <c r="A432" s="30" t="s">
        <v>117</v>
      </c>
      <c r="B432" s="100">
        <v>428</v>
      </c>
      <c r="C432" s="31">
        <v>1020</v>
      </c>
      <c r="D432" s="2">
        <v>10</v>
      </c>
      <c r="E432" s="37" t="s">
        <v>6</v>
      </c>
      <c r="F432" s="2">
        <v>1</v>
      </c>
      <c r="G432" s="3">
        <v>11.67</v>
      </c>
      <c r="H432" s="6">
        <f t="shared" si="43"/>
        <v>2.9356662221999996</v>
      </c>
      <c r="I432" s="32">
        <v>42000</v>
      </c>
      <c r="J432" s="81">
        <f t="shared" si="41"/>
        <v>10460.772000000001</v>
      </c>
      <c r="K432" s="141" t="s">
        <v>247</v>
      </c>
      <c r="L432" s="16"/>
      <c r="M432" s="16"/>
    </row>
    <row r="433" spans="1:13" ht="24" x14ac:dyDescent="0.25">
      <c r="A433" s="30" t="s">
        <v>117</v>
      </c>
      <c r="B433" s="100">
        <v>429</v>
      </c>
      <c r="C433" s="31">
        <v>1020</v>
      </c>
      <c r="D433" s="2">
        <v>12</v>
      </c>
      <c r="E433" s="37" t="s">
        <v>6</v>
      </c>
      <c r="F433" s="2">
        <v>3</v>
      </c>
      <c r="G433" s="3">
        <v>34.090000000000003</v>
      </c>
      <c r="H433" s="6">
        <f t="shared" si="43"/>
        <v>10.270302263424004</v>
      </c>
      <c r="I433" s="32">
        <v>45000</v>
      </c>
      <c r="J433" s="81">
        <f t="shared" si="41"/>
        <v>13422.931200000001</v>
      </c>
      <c r="K433" s="141" t="s">
        <v>137</v>
      </c>
      <c r="L433" s="16"/>
      <c r="M433" s="16"/>
    </row>
    <row r="434" spans="1:13" x14ac:dyDescent="0.25">
      <c r="A434" s="30" t="s">
        <v>117</v>
      </c>
      <c r="B434" s="100">
        <v>430</v>
      </c>
      <c r="C434" s="31">
        <v>1020</v>
      </c>
      <c r="D434" s="2">
        <v>12</v>
      </c>
      <c r="E434" s="37" t="s">
        <v>6</v>
      </c>
      <c r="F434" s="2">
        <v>2</v>
      </c>
      <c r="G434" s="3">
        <v>23.17</v>
      </c>
      <c r="H434" s="6">
        <f t="shared" si="43"/>
        <v>6.9804313125120014</v>
      </c>
      <c r="I434" s="32">
        <v>45000</v>
      </c>
      <c r="J434" s="81">
        <f t="shared" si="41"/>
        <v>13422.931200000001</v>
      </c>
      <c r="K434" s="138" t="s">
        <v>138</v>
      </c>
      <c r="L434" s="16"/>
      <c r="M434" s="16"/>
    </row>
    <row r="435" spans="1:13" x14ac:dyDescent="0.25">
      <c r="A435" s="30" t="s">
        <v>117</v>
      </c>
      <c r="B435" s="100">
        <v>431</v>
      </c>
      <c r="C435" s="31">
        <v>1020</v>
      </c>
      <c r="D435" s="2">
        <v>12</v>
      </c>
      <c r="E435" s="37" t="s">
        <v>6</v>
      </c>
      <c r="F435" s="2">
        <v>1</v>
      </c>
      <c r="G435" s="3">
        <v>11.54</v>
      </c>
      <c r="H435" s="6">
        <f t="shared" si="43"/>
        <v>3.4766584957440001</v>
      </c>
      <c r="I435" s="32">
        <v>45000</v>
      </c>
      <c r="J435" s="81">
        <f t="shared" si="41"/>
        <v>13422.931200000001</v>
      </c>
      <c r="K435" s="138" t="s">
        <v>139</v>
      </c>
      <c r="L435" s="16"/>
      <c r="M435" s="16"/>
    </row>
    <row r="436" spans="1:13" x14ac:dyDescent="0.25">
      <c r="A436" s="30" t="s">
        <v>117</v>
      </c>
      <c r="B436" s="100">
        <v>432</v>
      </c>
      <c r="C436" s="31">
        <v>1020</v>
      </c>
      <c r="D436" s="2">
        <v>12</v>
      </c>
      <c r="E436" s="37" t="s">
        <v>6</v>
      </c>
      <c r="F436" s="2">
        <v>1</v>
      </c>
      <c r="G436" s="3">
        <v>11.52</v>
      </c>
      <c r="H436" s="6">
        <f t="shared" si="43"/>
        <v>3.470633091072</v>
      </c>
      <c r="I436" s="32">
        <v>45000</v>
      </c>
      <c r="J436" s="81">
        <f t="shared" si="41"/>
        <v>13422.931200000001</v>
      </c>
      <c r="K436" s="138" t="s">
        <v>168</v>
      </c>
      <c r="L436" s="16"/>
      <c r="M436" s="16"/>
    </row>
    <row r="437" spans="1:13" x14ac:dyDescent="0.25">
      <c r="A437" s="30" t="s">
        <v>117</v>
      </c>
      <c r="B437" s="100">
        <v>433</v>
      </c>
      <c r="C437" s="31">
        <v>1020</v>
      </c>
      <c r="D437" s="2">
        <v>15.2</v>
      </c>
      <c r="E437" s="37" t="s">
        <v>6</v>
      </c>
      <c r="F437" s="2">
        <v>1</v>
      </c>
      <c r="G437" s="3">
        <v>11.07</v>
      </c>
      <c r="H437" s="6">
        <f t="shared" si="43"/>
        <v>4.2110003862835201</v>
      </c>
      <c r="I437" s="32">
        <v>45000</v>
      </c>
      <c r="J437" s="81">
        <f t="shared" si="41"/>
        <v>16948.403712000003</v>
      </c>
      <c r="K437" s="138" t="s">
        <v>248</v>
      </c>
      <c r="L437" s="16"/>
      <c r="M437" s="16"/>
    </row>
    <row r="438" spans="1:13" ht="17.25" customHeight="1" x14ac:dyDescent="0.25">
      <c r="A438" s="30" t="s">
        <v>117</v>
      </c>
      <c r="B438" s="100">
        <v>434</v>
      </c>
      <c r="C438" s="31">
        <v>1020</v>
      </c>
      <c r="D438" s="2">
        <v>16</v>
      </c>
      <c r="E438" s="37" t="s">
        <v>6</v>
      </c>
      <c r="F438" s="2">
        <v>1</v>
      </c>
      <c r="G438" s="3">
        <v>10.83</v>
      </c>
      <c r="H438" s="6">
        <f t="shared" si="43"/>
        <v>4.3330789105919996</v>
      </c>
      <c r="I438" s="32">
        <v>45000</v>
      </c>
      <c r="J438" s="81">
        <f t="shared" si="41"/>
        <v>17826.220799999999</v>
      </c>
      <c r="K438" s="138" t="s">
        <v>168</v>
      </c>
      <c r="L438" s="16"/>
      <c r="M438" s="16"/>
    </row>
    <row r="439" spans="1:13" x14ac:dyDescent="0.25">
      <c r="A439" s="30" t="s">
        <v>35</v>
      </c>
      <c r="B439" s="100">
        <v>435</v>
      </c>
      <c r="C439" s="31">
        <v>1020</v>
      </c>
      <c r="D439" s="2">
        <v>17</v>
      </c>
      <c r="E439" s="37" t="s">
        <v>9</v>
      </c>
      <c r="F439" s="2">
        <v>1</v>
      </c>
      <c r="G439" s="3">
        <v>0.88</v>
      </c>
      <c r="H439" s="6">
        <f>((C439-D439)*D439*0.02466)*G439/1000</f>
        <v>0.37002034080000007</v>
      </c>
      <c r="I439" s="32">
        <v>30000</v>
      </c>
      <c r="J439" s="81">
        <f t="shared" si="41"/>
        <v>12614.329800000001</v>
      </c>
      <c r="K439" s="151" t="s">
        <v>169</v>
      </c>
      <c r="L439" s="8"/>
      <c r="M439" s="16"/>
    </row>
    <row r="440" spans="1:13" x14ac:dyDescent="0.25">
      <c r="A440" s="30" t="s">
        <v>117</v>
      </c>
      <c r="B440" s="100">
        <v>436</v>
      </c>
      <c r="C440" s="31">
        <v>1020</v>
      </c>
      <c r="D440" s="2">
        <v>18.7</v>
      </c>
      <c r="E440" s="37" t="s">
        <v>6</v>
      </c>
      <c r="F440" s="2">
        <v>1</v>
      </c>
      <c r="G440" s="3">
        <v>11.6</v>
      </c>
      <c r="H440" s="6">
        <f>((C440-D440)*D440*0.02466)*G440/1000*1.01</f>
        <v>5.4097632335735995</v>
      </c>
      <c r="I440" s="32">
        <v>45000</v>
      </c>
      <c r="J440" s="81">
        <f t="shared" si="41"/>
        <v>20778.366806999999</v>
      </c>
      <c r="K440" s="148" t="s">
        <v>113</v>
      </c>
      <c r="L440" s="16"/>
      <c r="M440" s="16"/>
    </row>
    <row r="441" spans="1:13" x14ac:dyDescent="0.25">
      <c r="A441" s="30" t="s">
        <v>35</v>
      </c>
      <c r="B441" s="100">
        <v>437</v>
      </c>
      <c r="C441" s="31">
        <v>1020</v>
      </c>
      <c r="D441" s="2">
        <v>22</v>
      </c>
      <c r="E441" s="37" t="s">
        <v>25</v>
      </c>
      <c r="F441" s="2">
        <v>1</v>
      </c>
      <c r="G441" s="3">
        <v>1.85</v>
      </c>
      <c r="H441" s="38">
        <f>((C441-D441)*D441*0.02466)*G441/1000</f>
        <v>1.001654676</v>
      </c>
      <c r="I441" s="32">
        <v>35000</v>
      </c>
      <c r="J441" s="81">
        <f t="shared" si="41"/>
        <v>18950.223600000001</v>
      </c>
      <c r="K441" s="138" t="s">
        <v>10</v>
      </c>
      <c r="L441" s="120" t="s">
        <v>208</v>
      </c>
      <c r="M441" s="16"/>
    </row>
    <row r="442" spans="1:13" ht="36" x14ac:dyDescent="0.25">
      <c r="A442" s="30" t="s">
        <v>117</v>
      </c>
      <c r="B442" s="100">
        <v>438</v>
      </c>
      <c r="C442" s="31">
        <v>1067</v>
      </c>
      <c r="D442" s="2">
        <v>14</v>
      </c>
      <c r="E442" s="37" t="s">
        <v>9</v>
      </c>
      <c r="F442" s="2">
        <v>1</v>
      </c>
      <c r="G442" s="3">
        <v>11.59</v>
      </c>
      <c r="H442" s="38">
        <f>((C442-D442)*D442*0.02466)*G442/1000</f>
        <v>4.2134021748000006</v>
      </c>
      <c r="I442" s="32">
        <v>40000</v>
      </c>
      <c r="J442" s="81">
        <f t="shared" si="41"/>
        <v>14541.508800000001</v>
      </c>
      <c r="K442" s="139" t="s">
        <v>217</v>
      </c>
      <c r="L442" s="16"/>
      <c r="M442" s="16"/>
    </row>
    <row r="443" spans="1:13" ht="24" x14ac:dyDescent="0.25">
      <c r="A443" s="30" t="s">
        <v>117</v>
      </c>
      <c r="B443" s="100">
        <v>439</v>
      </c>
      <c r="C443" s="5">
        <v>1220</v>
      </c>
      <c r="D443" s="2">
        <v>12</v>
      </c>
      <c r="E443" s="2" t="s">
        <v>6</v>
      </c>
      <c r="F443" s="2">
        <v>3</v>
      </c>
      <c r="G443" s="3">
        <v>35.42</v>
      </c>
      <c r="H443" s="38">
        <f>((C443-D443)*D443*0.02466)*G443/1000*1.01</f>
        <v>12.788251926912</v>
      </c>
      <c r="I443" s="32">
        <v>50000</v>
      </c>
      <c r="J443" s="81">
        <f t="shared" si="41"/>
        <v>17873.567999999999</v>
      </c>
      <c r="K443" s="141" t="s">
        <v>135</v>
      </c>
      <c r="L443" s="16"/>
      <c r="M443" s="16"/>
    </row>
    <row r="444" spans="1:13" ht="24" x14ac:dyDescent="0.25">
      <c r="A444" s="30" t="s">
        <v>117</v>
      </c>
      <c r="B444" s="100">
        <v>440</v>
      </c>
      <c r="C444" s="5">
        <v>1220</v>
      </c>
      <c r="D444" s="2">
        <v>12</v>
      </c>
      <c r="E444" s="2" t="s">
        <v>6</v>
      </c>
      <c r="F444" s="2">
        <v>2</v>
      </c>
      <c r="G444" s="3">
        <v>23.02</v>
      </c>
      <c r="H444" s="38">
        <f>((C444-D444)*D444*0.02466)*G444/1000*1.01</f>
        <v>8.3112806142720022</v>
      </c>
      <c r="I444" s="32">
        <v>50000</v>
      </c>
      <c r="J444" s="81">
        <f t="shared" si="41"/>
        <v>17873.567999999999</v>
      </c>
      <c r="K444" s="141" t="s">
        <v>136</v>
      </c>
      <c r="L444" s="16"/>
      <c r="M444" s="16"/>
    </row>
    <row r="445" spans="1:13" x14ac:dyDescent="0.25">
      <c r="A445" s="30" t="s">
        <v>35</v>
      </c>
      <c r="B445" s="100">
        <v>441</v>
      </c>
      <c r="C445" s="5">
        <v>1220</v>
      </c>
      <c r="D445" s="2">
        <v>12</v>
      </c>
      <c r="E445" s="2" t="s">
        <v>6</v>
      </c>
      <c r="F445" s="2">
        <v>1</v>
      </c>
      <c r="G445" s="3">
        <v>10.8</v>
      </c>
      <c r="H445" s="38">
        <f>((C445-D445)*D445*0.02466)*G445/1000*1.01</f>
        <v>3.8992975948800002</v>
      </c>
      <c r="I445" s="32">
        <v>50000</v>
      </c>
      <c r="J445" s="81">
        <f t="shared" si="41"/>
        <v>17873.567999999999</v>
      </c>
      <c r="K445" s="138" t="s">
        <v>156</v>
      </c>
      <c r="L445" s="16"/>
      <c r="M445" s="16"/>
    </row>
    <row r="446" spans="1:13" x14ac:dyDescent="0.25">
      <c r="A446" s="30" t="s">
        <v>35</v>
      </c>
      <c r="B446" s="100">
        <v>442</v>
      </c>
      <c r="C446" s="5">
        <v>1220</v>
      </c>
      <c r="D446" s="2">
        <v>12</v>
      </c>
      <c r="E446" s="2" t="s">
        <v>6</v>
      </c>
      <c r="F446" s="2">
        <v>1</v>
      </c>
      <c r="G446" s="3">
        <v>11.09</v>
      </c>
      <c r="H446" s="38">
        <f>((C446-D446)*D446*0.02466)*G446/1000*1.01</f>
        <v>4.004000956224</v>
      </c>
      <c r="I446" s="32">
        <v>50000</v>
      </c>
      <c r="J446" s="81">
        <f t="shared" si="41"/>
        <v>17873.567999999999</v>
      </c>
      <c r="K446" s="138" t="s">
        <v>156</v>
      </c>
      <c r="L446" s="16"/>
      <c r="M446" s="16"/>
    </row>
    <row r="447" spans="1:13" ht="36.75" x14ac:dyDescent="0.25">
      <c r="A447" s="30" t="s">
        <v>35</v>
      </c>
      <c r="B447" s="100">
        <v>443</v>
      </c>
      <c r="C447" s="5">
        <v>1220</v>
      </c>
      <c r="D447" s="2">
        <v>12</v>
      </c>
      <c r="E447" s="2" t="s">
        <v>6</v>
      </c>
      <c r="F447" s="2">
        <v>1</v>
      </c>
      <c r="G447" s="3">
        <v>11.58</v>
      </c>
      <c r="H447" s="38">
        <f>((C447-D447)*D447*0.02466)*G447/1000*1.01</f>
        <v>4.1809135322880007</v>
      </c>
      <c r="I447" s="32">
        <v>48000</v>
      </c>
      <c r="J447" s="81">
        <f t="shared" ref="J447:J452" si="44">(C447-D447)*D447*0.02466*I447/1000</f>
        <v>17158.62528</v>
      </c>
      <c r="K447" s="143" t="s">
        <v>278</v>
      </c>
      <c r="L447" s="120" t="s">
        <v>208</v>
      </c>
      <c r="M447" s="16"/>
    </row>
    <row r="448" spans="1:13" ht="24" x14ac:dyDescent="0.25">
      <c r="A448" s="30" t="s">
        <v>117</v>
      </c>
      <c r="B448" s="100">
        <v>444</v>
      </c>
      <c r="C448" s="31">
        <v>1220</v>
      </c>
      <c r="D448" s="2">
        <v>14</v>
      </c>
      <c r="E448" s="37" t="s">
        <v>9</v>
      </c>
      <c r="F448" s="2">
        <v>1</v>
      </c>
      <c r="G448" s="2">
        <v>11.5</v>
      </c>
      <c r="H448" s="38">
        <f>((C448-D448)*D448*0.02466)*G448/1000</f>
        <v>4.7881335600000003</v>
      </c>
      <c r="I448" s="32">
        <v>22000</v>
      </c>
      <c r="J448" s="81">
        <f t="shared" si="44"/>
        <v>9159.9076800000003</v>
      </c>
      <c r="K448" s="139" t="s">
        <v>218</v>
      </c>
      <c r="L448" s="16"/>
      <c r="M448" s="16"/>
    </row>
    <row r="449" spans="1:13" ht="24" x14ac:dyDescent="0.25">
      <c r="A449" s="30" t="s">
        <v>117</v>
      </c>
      <c r="B449" s="100">
        <v>445</v>
      </c>
      <c r="C449" s="5">
        <v>1220</v>
      </c>
      <c r="D449" s="2">
        <v>14.5</v>
      </c>
      <c r="E449" s="2" t="s">
        <v>6</v>
      </c>
      <c r="F449" s="2">
        <v>1</v>
      </c>
      <c r="G449" s="3">
        <v>11.15</v>
      </c>
      <c r="H449" s="38">
        <f>((C449-D449)*D449*0.02466)*G449/1000*1.01</f>
        <v>4.8542767260524995</v>
      </c>
      <c r="I449" s="32">
        <v>35000</v>
      </c>
      <c r="J449" s="81">
        <f t="shared" si="44"/>
        <v>15086.772224999999</v>
      </c>
      <c r="K449" s="139" t="s">
        <v>74</v>
      </c>
      <c r="L449" s="8"/>
      <c r="M449" s="16"/>
    </row>
    <row r="450" spans="1:13" ht="24" x14ac:dyDescent="0.25">
      <c r="A450" s="30" t="s">
        <v>117</v>
      </c>
      <c r="B450" s="100">
        <v>446</v>
      </c>
      <c r="C450" s="5">
        <v>1220</v>
      </c>
      <c r="D450" s="2">
        <v>15.4</v>
      </c>
      <c r="E450" s="2" t="s">
        <v>6</v>
      </c>
      <c r="F450" s="2">
        <v>2</v>
      </c>
      <c r="G450" s="3">
        <v>23.03</v>
      </c>
      <c r="H450" s="38">
        <f>((C450-D450)*D450*0.02466)*G450/1000*1.01</f>
        <v>10.640743236058322</v>
      </c>
      <c r="I450" s="32">
        <v>45000</v>
      </c>
      <c r="J450" s="81">
        <f t="shared" si="44"/>
        <v>20585.867148000001</v>
      </c>
      <c r="K450" s="139" t="s">
        <v>50</v>
      </c>
      <c r="L450" s="8"/>
      <c r="M450" s="16"/>
    </row>
    <row r="451" spans="1:13" ht="24" x14ac:dyDescent="0.25">
      <c r="A451" s="30" t="s">
        <v>117</v>
      </c>
      <c r="B451" s="100">
        <v>447</v>
      </c>
      <c r="C451" s="5">
        <v>1220</v>
      </c>
      <c r="D451" s="2">
        <v>16.7</v>
      </c>
      <c r="E451" s="2" t="s">
        <v>6</v>
      </c>
      <c r="F451" s="2">
        <v>1</v>
      </c>
      <c r="G451" s="3">
        <v>11.68</v>
      </c>
      <c r="H451" s="38">
        <f>((C451-D451)*D451*0.02466)*G451/1000*1.01</f>
        <v>5.8458501233596794</v>
      </c>
      <c r="I451" s="32">
        <v>50000</v>
      </c>
      <c r="J451" s="81">
        <f t="shared" si="44"/>
        <v>24777.270629999999</v>
      </c>
      <c r="K451" s="139" t="s">
        <v>249</v>
      </c>
      <c r="L451" s="8"/>
      <c r="M451" s="16"/>
    </row>
    <row r="452" spans="1:13" ht="24" x14ac:dyDescent="0.25">
      <c r="A452" s="30" t="s">
        <v>117</v>
      </c>
      <c r="B452" s="100">
        <v>448</v>
      </c>
      <c r="C452" s="5">
        <v>1220</v>
      </c>
      <c r="D452" s="2">
        <v>19.100000000000001</v>
      </c>
      <c r="E452" s="2" t="s">
        <v>6</v>
      </c>
      <c r="F452" s="2">
        <v>1</v>
      </c>
      <c r="G452" s="3">
        <v>11.17</v>
      </c>
      <c r="H452" s="38">
        <f>((C452-D452)*D452*0.02466)*G452/1000*1.01</f>
        <v>6.3812804417911817</v>
      </c>
      <c r="I452" s="32">
        <v>50000</v>
      </c>
      <c r="J452" s="81">
        <f t="shared" si="44"/>
        <v>28281.555270000008</v>
      </c>
      <c r="K452" s="139" t="s">
        <v>250</v>
      </c>
      <c r="L452" s="16"/>
      <c r="M452" s="16"/>
    </row>
    <row r="453" spans="1:13" ht="30" customHeight="1" x14ac:dyDescent="0.25">
      <c r="A453" s="30" t="s">
        <v>117</v>
      </c>
      <c r="B453" s="100">
        <v>449</v>
      </c>
      <c r="C453" s="64" t="s">
        <v>15</v>
      </c>
      <c r="D453" s="65"/>
      <c r="E453" s="65"/>
      <c r="F453" s="2">
        <v>12</v>
      </c>
      <c r="G453" s="2">
        <v>133.57</v>
      </c>
      <c r="H453" s="38">
        <v>15.037000000000001</v>
      </c>
      <c r="I453" s="32">
        <v>35000</v>
      </c>
      <c r="J453" s="81">
        <v>0</v>
      </c>
      <c r="K453" s="138" t="s">
        <v>46</v>
      </c>
      <c r="L453" s="120" t="s">
        <v>191</v>
      </c>
      <c r="M453" s="16"/>
    </row>
    <row r="454" spans="1:13" x14ac:dyDescent="0.25">
      <c r="A454" s="30" t="s">
        <v>117</v>
      </c>
      <c r="B454" s="100">
        <v>450</v>
      </c>
      <c r="C454" s="99" t="s">
        <v>196</v>
      </c>
      <c r="D454" s="7"/>
      <c r="E454" s="7"/>
      <c r="F454" s="7">
        <v>2</v>
      </c>
      <c r="G454" s="7">
        <v>19.93</v>
      </c>
      <c r="H454" s="6">
        <v>2.835</v>
      </c>
      <c r="I454" s="32">
        <v>35000</v>
      </c>
      <c r="J454" s="81">
        <v>0</v>
      </c>
      <c r="K454" s="138" t="s">
        <v>255</v>
      </c>
      <c r="L454" s="8" t="s">
        <v>259</v>
      </c>
      <c r="M454" s="16"/>
    </row>
    <row r="455" spans="1:13" x14ac:dyDescent="0.25">
      <c r="A455" s="30" t="s">
        <v>35</v>
      </c>
      <c r="B455" s="100">
        <v>451</v>
      </c>
      <c r="C455" s="64" t="s">
        <v>87</v>
      </c>
      <c r="D455" s="65"/>
      <c r="E455" s="65"/>
      <c r="F455" s="2">
        <v>10</v>
      </c>
      <c r="G455" s="2">
        <v>0</v>
      </c>
      <c r="H455" s="38">
        <v>0</v>
      </c>
      <c r="I455" s="32">
        <v>45000</v>
      </c>
      <c r="J455" s="81">
        <v>0</v>
      </c>
      <c r="K455" s="138" t="s">
        <v>258</v>
      </c>
      <c r="L455" s="16"/>
      <c r="M455" s="16"/>
    </row>
    <row r="456" spans="1:13" ht="33.75" customHeight="1" x14ac:dyDescent="0.25">
      <c r="A456" s="30" t="s">
        <v>35</v>
      </c>
      <c r="B456" s="100">
        <v>452</v>
      </c>
      <c r="C456" s="64" t="s">
        <v>153</v>
      </c>
      <c r="D456" s="65"/>
      <c r="E456" s="65"/>
      <c r="F456" s="2">
        <v>5</v>
      </c>
      <c r="G456" s="2"/>
      <c r="H456" s="38"/>
      <c r="I456" s="32">
        <v>30000</v>
      </c>
      <c r="J456" s="81">
        <v>0</v>
      </c>
      <c r="K456" s="139" t="s">
        <v>152</v>
      </c>
      <c r="L456" s="8"/>
      <c r="M456" s="16"/>
    </row>
    <row r="457" spans="1:13" ht="37.5" customHeight="1" x14ac:dyDescent="0.25">
      <c r="A457" s="85" t="s">
        <v>35</v>
      </c>
      <c r="B457" s="100">
        <v>453</v>
      </c>
      <c r="C457" s="98" t="s">
        <v>188</v>
      </c>
      <c r="D457" s="2"/>
      <c r="E457" s="11"/>
      <c r="F457" s="2">
        <v>1</v>
      </c>
      <c r="G457" s="17">
        <v>11.74</v>
      </c>
      <c r="H457" s="6">
        <v>1.5049999999999999</v>
      </c>
      <c r="I457" s="32">
        <v>45000</v>
      </c>
      <c r="J457" s="81">
        <v>0</v>
      </c>
      <c r="K457" s="139" t="s">
        <v>187</v>
      </c>
      <c r="L457" s="8"/>
      <c r="M457" s="16"/>
    </row>
    <row r="458" spans="1:13" ht="24" x14ac:dyDescent="0.25">
      <c r="A458" s="30" t="s">
        <v>35</v>
      </c>
      <c r="B458" s="100">
        <v>454</v>
      </c>
      <c r="C458" s="98" t="s">
        <v>189</v>
      </c>
      <c r="D458" s="2"/>
      <c r="E458" s="11"/>
      <c r="F458" s="27">
        <v>1</v>
      </c>
      <c r="G458" s="93">
        <v>11.97</v>
      </c>
      <c r="H458" s="6">
        <v>1.6850000000000001</v>
      </c>
      <c r="I458" s="32">
        <v>45000</v>
      </c>
      <c r="J458" s="81">
        <v>0</v>
      </c>
      <c r="K458" s="139" t="s">
        <v>187</v>
      </c>
      <c r="L458" s="16"/>
      <c r="M458" s="16"/>
    </row>
    <row r="459" spans="1:13" x14ac:dyDescent="0.25">
      <c r="A459" s="30" t="s">
        <v>117</v>
      </c>
      <c r="B459" s="100">
        <v>455</v>
      </c>
      <c r="C459" s="64" t="s">
        <v>161</v>
      </c>
      <c r="D459" s="65"/>
      <c r="E459" s="96"/>
      <c r="F459" s="2">
        <v>1</v>
      </c>
      <c r="G459" s="2">
        <v>11.35</v>
      </c>
      <c r="H459" s="38">
        <v>2.7410000000000001</v>
      </c>
      <c r="I459" s="32">
        <v>45000</v>
      </c>
      <c r="J459" s="81">
        <v>0</v>
      </c>
      <c r="K459" s="138" t="s">
        <v>162</v>
      </c>
      <c r="L459" s="16"/>
      <c r="M459" s="16"/>
    </row>
    <row r="460" spans="1:13" x14ac:dyDescent="0.25">
      <c r="A460" s="30" t="s">
        <v>117</v>
      </c>
      <c r="B460" s="100">
        <v>456</v>
      </c>
      <c r="C460" s="64" t="s">
        <v>163</v>
      </c>
      <c r="D460" s="65"/>
      <c r="E460" s="96"/>
      <c r="F460" s="2">
        <v>2</v>
      </c>
      <c r="G460" s="2">
        <v>22.88</v>
      </c>
      <c r="H460" s="38">
        <v>6.4080000000000004</v>
      </c>
      <c r="I460" s="32">
        <v>45000</v>
      </c>
      <c r="J460" s="81">
        <v>0</v>
      </c>
      <c r="K460" s="138" t="s">
        <v>81</v>
      </c>
      <c r="L460" s="16"/>
      <c r="M460" s="16"/>
    </row>
    <row r="461" spans="1:13" ht="24" x14ac:dyDescent="0.25">
      <c r="A461" s="30" t="s">
        <v>117</v>
      </c>
      <c r="B461" s="100">
        <v>457</v>
      </c>
      <c r="C461" s="64" t="s">
        <v>163</v>
      </c>
      <c r="D461" s="65"/>
      <c r="E461" s="96"/>
      <c r="F461" s="2">
        <v>3</v>
      </c>
      <c r="G461" s="2">
        <v>33.04</v>
      </c>
      <c r="H461" s="38">
        <v>9.2859999999999996</v>
      </c>
      <c r="I461" s="32">
        <v>45000</v>
      </c>
      <c r="J461" s="81">
        <v>0</v>
      </c>
      <c r="K461" s="139" t="s">
        <v>164</v>
      </c>
      <c r="L461" s="16"/>
      <c r="M461" s="16"/>
    </row>
    <row r="462" spans="1:13" ht="48" x14ac:dyDescent="0.25">
      <c r="A462" s="30" t="s">
        <v>117</v>
      </c>
      <c r="B462" s="100">
        <v>458</v>
      </c>
      <c r="C462" s="64" t="s">
        <v>163</v>
      </c>
      <c r="D462" s="65"/>
      <c r="E462" s="96"/>
      <c r="F462" s="2">
        <v>3</v>
      </c>
      <c r="G462" s="2">
        <v>34.75</v>
      </c>
      <c r="H462" s="38">
        <v>9.766</v>
      </c>
      <c r="I462" s="32">
        <v>45000</v>
      </c>
      <c r="J462" s="81">
        <v>0</v>
      </c>
      <c r="K462" s="139" t="s">
        <v>165</v>
      </c>
      <c r="L462" s="16"/>
      <c r="M462" s="16"/>
    </row>
    <row r="463" spans="1:13" ht="36.75" thickBot="1" x14ac:dyDescent="0.3">
      <c r="A463" s="82" t="s">
        <v>117</v>
      </c>
      <c r="B463" s="100">
        <v>459</v>
      </c>
      <c r="C463" s="123" t="s">
        <v>163</v>
      </c>
      <c r="D463" s="121"/>
      <c r="E463" s="122"/>
      <c r="F463" s="88">
        <v>7</v>
      </c>
      <c r="G463" s="88">
        <v>81.37</v>
      </c>
      <c r="H463" s="86">
        <v>22.869</v>
      </c>
      <c r="I463" s="92">
        <v>45000</v>
      </c>
      <c r="J463" s="128">
        <v>0</v>
      </c>
      <c r="K463" s="155" t="s">
        <v>166</v>
      </c>
      <c r="L463" s="16"/>
      <c r="M463" s="16"/>
    </row>
    <row r="464" spans="1:13" x14ac:dyDescent="0.25">
      <c r="B464" s="107"/>
      <c r="L464" s="8"/>
      <c r="M464" s="16"/>
    </row>
    <row r="465" spans="7:13" x14ac:dyDescent="0.25">
      <c r="L465" s="8"/>
      <c r="M465" s="16"/>
    </row>
    <row r="466" spans="7:13" x14ac:dyDescent="0.25">
      <c r="L466" s="8"/>
      <c r="M466" s="16"/>
    </row>
    <row r="467" spans="7:13" x14ac:dyDescent="0.25">
      <c r="L467" s="8"/>
      <c r="M467" s="16"/>
    </row>
    <row r="468" spans="7:13" x14ac:dyDescent="0.25">
      <c r="L468" s="8"/>
      <c r="M468" s="16"/>
    </row>
    <row r="469" spans="7:13" x14ac:dyDescent="0.25">
      <c r="L469" s="8"/>
      <c r="M469" s="16"/>
    </row>
    <row r="470" spans="7:13" x14ac:dyDescent="0.25">
      <c r="L470" s="8"/>
      <c r="M470" s="16"/>
    </row>
    <row r="471" spans="7:13" x14ac:dyDescent="0.25">
      <c r="L471" s="8"/>
      <c r="M471" s="16"/>
    </row>
    <row r="472" spans="7:13" x14ac:dyDescent="0.25">
      <c r="L472" s="8"/>
      <c r="M472" s="16"/>
    </row>
    <row r="480" spans="7:13" ht="12.75" customHeight="1" x14ac:dyDescent="0.25">
      <c r="G480" s="103"/>
      <c r="L480"/>
    </row>
    <row r="481" spans="4:12" x14ac:dyDescent="0.25">
      <c r="L481"/>
    </row>
    <row r="484" spans="4:12" x14ac:dyDescent="0.25">
      <c r="D484" s="4"/>
      <c r="E484" s="78"/>
      <c r="F484" s="77" t="s">
        <v>53</v>
      </c>
      <c r="G484" s="68"/>
      <c r="I484" s="4"/>
    </row>
    <row r="485" spans="4:12" x14ac:dyDescent="0.25">
      <c r="E485" s="76"/>
      <c r="F485" s="77" t="s">
        <v>54</v>
      </c>
      <c r="G485" s="68"/>
      <c r="I485"/>
    </row>
    <row r="486" spans="4:12" x14ac:dyDescent="0.25">
      <c r="E486" s="67"/>
      <c r="F486" s="67"/>
      <c r="G486" s="68"/>
      <c r="I486"/>
    </row>
    <row r="487" spans="4:12" x14ac:dyDescent="0.25">
      <c r="E487" s="77" t="s">
        <v>55</v>
      </c>
      <c r="F487" s="67"/>
      <c r="G487" s="68"/>
      <c r="I487"/>
    </row>
  </sheetData>
  <autoFilter ref="A4:CM463"/>
  <mergeCells count="5">
    <mergeCell ref="E1:J1"/>
    <mergeCell ref="D2:J2"/>
    <mergeCell ref="C3:J3"/>
    <mergeCell ref="N419:O420"/>
    <mergeCell ref="L126:N126"/>
  </mergeCells>
  <pageMargins left="0.19685039370078741" right="0" top="0.39370078740157483" bottom="0.19685039370078741" header="0.31496062992125984" footer="0.31496062992125984"/>
  <pageSetup paperSize="9" scale="70" orientation="landscape" verticalDpi="0" r:id="rId1"/>
  <ignoredErrors>
    <ignoredError sqref="H402 H405 H440 H364 H324 H331 H340 H448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9"/>
  <sheetViews>
    <sheetView workbookViewId="0">
      <selection activeCell="E459" sqref="A1:E459"/>
    </sheetView>
  </sheetViews>
  <sheetFormatPr defaultRowHeight="15" x14ac:dyDescent="0.25"/>
  <cols>
    <col min="1" max="1" width="19.28515625" customWidth="1"/>
    <col min="5" max="5" width="102.85546875" customWidth="1"/>
  </cols>
  <sheetData>
    <row r="1" spans="1:5" s="216" customFormat="1" ht="15" customHeight="1" thickBot="1" x14ac:dyDescent="0.3">
      <c r="A1" s="216" t="s">
        <v>352</v>
      </c>
      <c r="B1" s="217" t="s">
        <v>60</v>
      </c>
      <c r="C1" s="205">
        <v>8.0000000000000002E-3</v>
      </c>
      <c r="D1" s="218">
        <v>50000</v>
      </c>
      <c r="E1" s="219" t="s">
        <v>201</v>
      </c>
    </row>
    <row r="2" spans="1:5" s="216" customFormat="1" ht="15" customHeight="1" thickBot="1" x14ac:dyDescent="0.3">
      <c r="A2" s="216" t="s">
        <v>353</v>
      </c>
      <c r="B2" s="217" t="s">
        <v>6</v>
      </c>
      <c r="C2" s="205">
        <v>0.10199999999999999</v>
      </c>
      <c r="D2" s="218">
        <v>35000</v>
      </c>
      <c r="E2" s="157" t="s">
        <v>63</v>
      </c>
    </row>
    <row r="3" spans="1:5" s="216" customFormat="1" ht="15" customHeight="1" thickBot="1" x14ac:dyDescent="0.3">
      <c r="A3" s="216" t="s">
        <v>354</v>
      </c>
      <c r="B3" s="217" t="s">
        <v>6</v>
      </c>
      <c r="C3" s="205">
        <v>0.16600000000000001</v>
      </c>
      <c r="D3" s="218">
        <v>35000</v>
      </c>
      <c r="E3" s="157" t="s">
        <v>200</v>
      </c>
    </row>
    <row r="4" spans="1:5" s="216" customFormat="1" ht="15" customHeight="1" thickBot="1" x14ac:dyDescent="0.3">
      <c r="A4" s="216" t="s">
        <v>355</v>
      </c>
      <c r="B4" s="217" t="s">
        <v>6</v>
      </c>
      <c r="C4" s="205">
        <v>6.5000000000000002E-2</v>
      </c>
      <c r="D4" s="218">
        <v>35000</v>
      </c>
      <c r="E4" s="157" t="s">
        <v>70</v>
      </c>
    </row>
    <row r="5" spans="1:5" s="216" customFormat="1" ht="15" customHeight="1" thickBot="1" x14ac:dyDescent="0.3">
      <c r="A5" s="216" t="s">
        <v>356</v>
      </c>
      <c r="B5" s="217" t="s">
        <v>25</v>
      </c>
      <c r="C5" s="205">
        <v>3.9E-2</v>
      </c>
      <c r="D5" s="218">
        <v>32000</v>
      </c>
      <c r="E5" s="157" t="s">
        <v>234</v>
      </c>
    </row>
    <row r="6" spans="1:5" s="216" customFormat="1" ht="15" customHeight="1" thickBot="1" x14ac:dyDescent="0.3">
      <c r="A6" s="216" t="s">
        <v>357</v>
      </c>
      <c r="B6" s="217" t="s">
        <v>6</v>
      </c>
      <c r="C6" s="205">
        <v>0.24199999999999999</v>
      </c>
      <c r="D6" s="210">
        <v>38000</v>
      </c>
      <c r="E6" s="157" t="s">
        <v>219</v>
      </c>
    </row>
    <row r="7" spans="1:5" s="216" customFormat="1" ht="15" customHeight="1" thickBot="1" x14ac:dyDescent="0.3">
      <c r="A7" s="216" t="s">
        <v>358</v>
      </c>
      <c r="B7" s="217" t="s">
        <v>6</v>
      </c>
      <c r="C7" s="205">
        <v>0.23599999999999999</v>
      </c>
      <c r="D7" s="210">
        <v>38000</v>
      </c>
      <c r="E7" s="157" t="s">
        <v>219</v>
      </c>
    </row>
    <row r="8" spans="1:5" s="216" customFormat="1" ht="15" customHeight="1" thickBot="1" x14ac:dyDescent="0.3">
      <c r="A8" s="216" t="s">
        <v>359</v>
      </c>
      <c r="B8" s="217" t="s">
        <v>60</v>
      </c>
      <c r="C8" s="205">
        <v>1.1639999999999999</v>
      </c>
      <c r="D8" s="210">
        <v>45000</v>
      </c>
      <c r="E8" s="139" t="s">
        <v>173</v>
      </c>
    </row>
    <row r="9" spans="1:5" s="216" customFormat="1" ht="15" customHeight="1" thickBot="1" x14ac:dyDescent="0.3">
      <c r="A9" s="216" t="s">
        <v>359</v>
      </c>
      <c r="B9" s="217" t="s">
        <v>60</v>
      </c>
      <c r="C9" s="205">
        <v>8.5280000000000005</v>
      </c>
      <c r="D9" s="210">
        <v>45000</v>
      </c>
      <c r="E9" s="139" t="s">
        <v>260</v>
      </c>
    </row>
    <row r="10" spans="1:5" s="216" customFormat="1" ht="15" customHeight="1" thickBot="1" x14ac:dyDescent="0.3">
      <c r="A10" s="216" t="s">
        <v>360</v>
      </c>
      <c r="B10" s="220" t="s">
        <v>25</v>
      </c>
      <c r="C10" s="205">
        <v>0.41299999999999998</v>
      </c>
      <c r="D10" s="210">
        <v>32000</v>
      </c>
      <c r="E10" s="139" t="s">
        <v>234</v>
      </c>
    </row>
    <row r="11" spans="1:5" s="216" customFormat="1" ht="15" customHeight="1" thickBot="1" x14ac:dyDescent="0.3">
      <c r="A11" s="216" t="s">
        <v>361</v>
      </c>
      <c r="B11" s="220" t="s">
        <v>6</v>
      </c>
      <c r="C11" s="205">
        <v>1.3460000000000001</v>
      </c>
      <c r="D11" s="210">
        <v>38000</v>
      </c>
      <c r="E11" s="157" t="s">
        <v>7</v>
      </c>
    </row>
    <row r="12" spans="1:5" s="216" customFormat="1" ht="15" customHeight="1" thickBot="1" x14ac:dyDescent="0.3">
      <c r="A12" s="216" t="s">
        <v>362</v>
      </c>
      <c r="B12" s="220" t="s">
        <v>6</v>
      </c>
      <c r="C12" s="205">
        <v>0.41</v>
      </c>
      <c r="D12" s="210">
        <v>38000</v>
      </c>
      <c r="E12" s="157" t="s">
        <v>344</v>
      </c>
    </row>
    <row r="13" spans="1:5" s="216" customFormat="1" ht="15" customHeight="1" thickBot="1" x14ac:dyDescent="0.3">
      <c r="A13" s="216" t="s">
        <v>363</v>
      </c>
      <c r="B13" s="220" t="s">
        <v>60</v>
      </c>
      <c r="C13" s="205">
        <v>14.82</v>
      </c>
      <c r="D13" s="210">
        <v>140000</v>
      </c>
      <c r="E13" s="157" t="s">
        <v>175</v>
      </c>
    </row>
    <row r="14" spans="1:5" s="216" customFormat="1" ht="15" customHeight="1" thickBot="1" x14ac:dyDescent="0.3">
      <c r="A14" s="216" t="s">
        <v>364</v>
      </c>
      <c r="B14" s="220" t="s">
        <v>6</v>
      </c>
      <c r="C14" s="205">
        <v>1.623</v>
      </c>
      <c r="D14" s="210">
        <v>45000</v>
      </c>
      <c r="E14" s="139" t="s">
        <v>343</v>
      </c>
    </row>
    <row r="15" spans="1:5" s="216" customFormat="1" ht="15" customHeight="1" thickBot="1" x14ac:dyDescent="0.3">
      <c r="A15" s="216" t="s">
        <v>365</v>
      </c>
      <c r="B15" s="217" t="s">
        <v>6</v>
      </c>
      <c r="C15" s="205">
        <v>2.8109999999999999</v>
      </c>
      <c r="D15" s="210">
        <v>40000</v>
      </c>
      <c r="E15" s="157" t="s">
        <v>198</v>
      </c>
    </row>
    <row r="16" spans="1:5" s="216" customFormat="1" ht="15" customHeight="1" thickBot="1" x14ac:dyDescent="0.3">
      <c r="A16" s="216" t="s">
        <v>366</v>
      </c>
      <c r="B16" s="221" t="s">
        <v>6</v>
      </c>
      <c r="C16" s="206">
        <v>49.24</v>
      </c>
      <c r="D16" s="210">
        <v>45000</v>
      </c>
      <c r="E16" s="222" t="s">
        <v>174</v>
      </c>
    </row>
    <row r="17" spans="1:5" s="216" customFormat="1" ht="15" customHeight="1" thickBot="1" x14ac:dyDescent="0.3">
      <c r="A17" s="216" t="s">
        <v>367</v>
      </c>
      <c r="B17" s="217" t="s">
        <v>6</v>
      </c>
      <c r="C17" s="205">
        <v>0.28899999999999998</v>
      </c>
      <c r="D17" s="210">
        <v>40000</v>
      </c>
      <c r="E17" s="157" t="s">
        <v>199</v>
      </c>
    </row>
    <row r="18" spans="1:5" s="216" customFormat="1" ht="15" customHeight="1" thickBot="1" x14ac:dyDescent="0.3">
      <c r="A18" s="216" t="s">
        <v>367</v>
      </c>
      <c r="B18" s="217" t="s">
        <v>6</v>
      </c>
      <c r="C18" s="205">
        <v>0.218</v>
      </c>
      <c r="D18" s="210">
        <v>35000</v>
      </c>
      <c r="E18" s="157" t="s">
        <v>63</v>
      </c>
    </row>
    <row r="19" spans="1:5" s="216" customFormat="1" ht="15" customHeight="1" thickBot="1" x14ac:dyDescent="0.3">
      <c r="A19" s="216" t="s">
        <v>368</v>
      </c>
      <c r="B19" s="217" t="s">
        <v>6</v>
      </c>
      <c r="C19" s="205">
        <v>0.10199999999999999</v>
      </c>
      <c r="D19" s="210">
        <v>35000</v>
      </c>
      <c r="E19" s="157" t="s">
        <v>63</v>
      </c>
    </row>
    <row r="20" spans="1:5" s="216" customFormat="1" ht="15" customHeight="1" thickBot="1" x14ac:dyDescent="0.3">
      <c r="A20" s="216" t="s">
        <v>368</v>
      </c>
      <c r="B20" s="217" t="s">
        <v>6</v>
      </c>
      <c r="C20" s="205">
        <v>1.214</v>
      </c>
      <c r="D20" s="210">
        <v>38000</v>
      </c>
      <c r="E20" s="157" t="s">
        <v>65</v>
      </c>
    </row>
    <row r="21" spans="1:5" s="216" customFormat="1" ht="15" customHeight="1" thickBot="1" x14ac:dyDescent="0.3">
      <c r="A21" s="216" t="s">
        <v>368</v>
      </c>
      <c r="B21" s="217" t="s">
        <v>6</v>
      </c>
      <c r="C21" s="205">
        <v>1.968</v>
      </c>
      <c r="D21" s="210">
        <v>35000</v>
      </c>
      <c r="E21" s="157" t="s">
        <v>118</v>
      </c>
    </row>
    <row r="22" spans="1:5" s="216" customFormat="1" ht="15" customHeight="1" thickBot="1" x14ac:dyDescent="0.3">
      <c r="A22" s="216" t="s">
        <v>368</v>
      </c>
      <c r="B22" s="217" t="s">
        <v>6</v>
      </c>
      <c r="C22" s="205">
        <v>0.17399999999999999</v>
      </c>
      <c r="D22" s="210">
        <v>38000</v>
      </c>
      <c r="E22" s="139" t="s">
        <v>256</v>
      </c>
    </row>
    <row r="23" spans="1:5" s="216" customFormat="1" ht="15" customHeight="1" thickBot="1" x14ac:dyDescent="0.3">
      <c r="A23" s="216" t="s">
        <v>369</v>
      </c>
      <c r="B23" s="217" t="s">
        <v>6</v>
      </c>
      <c r="C23" s="205">
        <v>0.39900000000000002</v>
      </c>
      <c r="D23" s="210">
        <v>38000</v>
      </c>
      <c r="E23" s="157" t="s">
        <v>202</v>
      </c>
    </row>
    <row r="24" spans="1:5" s="216" customFormat="1" ht="15" customHeight="1" thickBot="1" x14ac:dyDescent="0.3">
      <c r="A24" s="216" t="s">
        <v>370</v>
      </c>
      <c r="B24" s="217" t="s">
        <v>6</v>
      </c>
      <c r="C24" s="205">
        <v>0.35299999999999998</v>
      </c>
      <c r="D24" s="210">
        <v>37500</v>
      </c>
      <c r="E24" s="157" t="s">
        <v>24</v>
      </c>
    </row>
    <row r="25" spans="1:5" s="216" customFormat="1" ht="15" customHeight="1" thickBot="1" x14ac:dyDescent="0.3">
      <c r="A25" s="216" t="s">
        <v>370</v>
      </c>
      <c r="B25" s="217" t="s">
        <v>6</v>
      </c>
      <c r="C25" s="205">
        <v>0.16600000000000001</v>
      </c>
      <c r="D25" s="210">
        <v>39500</v>
      </c>
      <c r="E25" s="157" t="s">
        <v>78</v>
      </c>
    </row>
    <row r="26" spans="1:5" s="216" customFormat="1" ht="15" customHeight="1" thickBot="1" x14ac:dyDescent="0.3">
      <c r="A26" s="216" t="s">
        <v>370</v>
      </c>
      <c r="B26" s="223" t="s">
        <v>9</v>
      </c>
      <c r="C26" s="207">
        <v>1.4650000000000001</v>
      </c>
      <c r="D26" s="224">
        <v>30000</v>
      </c>
      <c r="E26" s="157" t="s">
        <v>21</v>
      </c>
    </row>
    <row r="27" spans="1:5" s="216" customFormat="1" ht="15" customHeight="1" thickBot="1" x14ac:dyDescent="0.3">
      <c r="A27" s="216" t="s">
        <v>370</v>
      </c>
      <c r="B27" s="223" t="s">
        <v>6</v>
      </c>
      <c r="C27" s="207">
        <v>0.72699999999999998</v>
      </c>
      <c r="D27" s="224">
        <v>38000</v>
      </c>
      <c r="E27" s="157" t="s">
        <v>33</v>
      </c>
    </row>
    <row r="28" spans="1:5" s="216" customFormat="1" ht="15" customHeight="1" thickBot="1" x14ac:dyDescent="0.3">
      <c r="A28" s="216" t="s">
        <v>370</v>
      </c>
      <c r="B28" s="223" t="s">
        <v>6</v>
      </c>
      <c r="C28" s="207">
        <v>3.468</v>
      </c>
      <c r="D28" s="224">
        <v>38000</v>
      </c>
      <c r="E28" s="157" t="s">
        <v>203</v>
      </c>
    </row>
    <row r="29" spans="1:5" s="216" customFormat="1" ht="15" customHeight="1" thickBot="1" x14ac:dyDescent="0.3">
      <c r="A29" s="216" t="s">
        <v>370</v>
      </c>
      <c r="B29" s="223" t="s">
        <v>9</v>
      </c>
      <c r="C29" s="208">
        <v>11.817</v>
      </c>
      <c r="D29" s="224">
        <v>28000</v>
      </c>
      <c r="E29" s="157" t="s">
        <v>197</v>
      </c>
    </row>
    <row r="30" spans="1:5" s="216" customFormat="1" ht="15" customHeight="1" thickBot="1" x14ac:dyDescent="0.3">
      <c r="A30" s="216" t="s">
        <v>370</v>
      </c>
      <c r="B30" s="223" t="s">
        <v>6</v>
      </c>
      <c r="C30" s="205">
        <v>0.17100000000000001</v>
      </c>
      <c r="D30" s="224">
        <v>38000</v>
      </c>
      <c r="E30" s="139" t="s">
        <v>256</v>
      </c>
    </row>
    <row r="31" spans="1:5" s="216" customFormat="1" ht="15" customHeight="1" thickBot="1" x14ac:dyDescent="0.3">
      <c r="A31" s="216" t="s">
        <v>370</v>
      </c>
      <c r="B31" s="223" t="s">
        <v>25</v>
      </c>
      <c r="C31" s="205">
        <v>0.123</v>
      </c>
      <c r="D31" s="224">
        <v>30000</v>
      </c>
      <c r="E31" s="139" t="s">
        <v>320</v>
      </c>
    </row>
    <row r="32" spans="1:5" s="216" customFormat="1" ht="15" customHeight="1" thickBot="1" x14ac:dyDescent="0.3">
      <c r="A32" s="216" t="s">
        <v>370</v>
      </c>
      <c r="B32" s="223" t="s">
        <v>6</v>
      </c>
      <c r="C32" s="205">
        <v>0.193</v>
      </c>
      <c r="D32" s="224">
        <v>38000</v>
      </c>
      <c r="E32" s="139" t="s">
        <v>342</v>
      </c>
    </row>
    <row r="33" spans="1:5" s="216" customFormat="1" ht="15" customHeight="1" thickBot="1" x14ac:dyDescent="0.3">
      <c r="A33" s="216" t="s">
        <v>371</v>
      </c>
      <c r="B33" s="225" t="s">
        <v>6</v>
      </c>
      <c r="C33" s="205">
        <v>0.26200000000000001</v>
      </c>
      <c r="D33" s="226">
        <v>38000</v>
      </c>
      <c r="E33" s="157" t="s">
        <v>220</v>
      </c>
    </row>
    <row r="34" spans="1:5" s="216" customFormat="1" ht="15" customHeight="1" thickBot="1" x14ac:dyDescent="0.3">
      <c r="A34" s="216" t="s">
        <v>371</v>
      </c>
      <c r="B34" s="217" t="s">
        <v>6</v>
      </c>
      <c r="C34" s="205">
        <v>0.214</v>
      </c>
      <c r="D34" s="210">
        <v>38000</v>
      </c>
      <c r="E34" s="157" t="s">
        <v>119</v>
      </c>
    </row>
    <row r="35" spans="1:5" s="216" customFormat="1" ht="15" customHeight="1" thickBot="1" x14ac:dyDescent="0.3">
      <c r="A35" s="216" t="s">
        <v>371</v>
      </c>
      <c r="B35" s="217" t="s">
        <v>6</v>
      </c>
      <c r="C35" s="205">
        <v>1.58</v>
      </c>
      <c r="D35" s="210">
        <v>45000</v>
      </c>
      <c r="E35" s="157" t="s">
        <v>144</v>
      </c>
    </row>
    <row r="36" spans="1:5" s="216" customFormat="1" ht="15" customHeight="1" thickBot="1" x14ac:dyDescent="0.3">
      <c r="A36" s="216" t="s">
        <v>371</v>
      </c>
      <c r="B36" s="217" t="s">
        <v>6</v>
      </c>
      <c r="C36" s="205">
        <v>1.552</v>
      </c>
      <c r="D36" s="210">
        <v>40000</v>
      </c>
      <c r="E36" s="157" t="s">
        <v>128</v>
      </c>
    </row>
    <row r="37" spans="1:5" s="216" customFormat="1" ht="15" customHeight="1" thickBot="1" x14ac:dyDescent="0.3">
      <c r="A37" s="216" t="s">
        <v>371</v>
      </c>
      <c r="B37" s="217" t="s">
        <v>6</v>
      </c>
      <c r="C37" s="205">
        <v>0.188</v>
      </c>
      <c r="D37" s="210">
        <v>38000</v>
      </c>
      <c r="E37" s="157" t="s">
        <v>62</v>
      </c>
    </row>
    <row r="38" spans="1:5" s="216" customFormat="1" ht="15" customHeight="1" thickBot="1" x14ac:dyDescent="0.3">
      <c r="A38" s="216" t="s">
        <v>371</v>
      </c>
      <c r="B38" s="217" t="s">
        <v>6</v>
      </c>
      <c r="C38" s="205">
        <v>2.8889999999999998</v>
      </c>
      <c r="D38" s="210">
        <v>38000</v>
      </c>
      <c r="E38" s="157" t="s">
        <v>62</v>
      </c>
    </row>
    <row r="39" spans="1:5" s="216" customFormat="1" ht="15" customHeight="1" thickBot="1" x14ac:dyDescent="0.3">
      <c r="A39" s="216" t="s">
        <v>371</v>
      </c>
      <c r="B39" s="217" t="s">
        <v>9</v>
      </c>
      <c r="C39" s="205">
        <v>2.891</v>
      </c>
      <c r="D39" s="224">
        <v>30000</v>
      </c>
      <c r="E39" s="139" t="s">
        <v>160</v>
      </c>
    </row>
    <row r="40" spans="1:5" s="216" customFormat="1" ht="15" customHeight="1" thickBot="1" x14ac:dyDescent="0.3">
      <c r="A40" s="216" t="s">
        <v>371</v>
      </c>
      <c r="B40" s="217" t="s">
        <v>6</v>
      </c>
      <c r="C40" s="205">
        <v>0.45</v>
      </c>
      <c r="D40" s="210">
        <v>38000</v>
      </c>
      <c r="E40" s="157" t="s">
        <v>7</v>
      </c>
    </row>
    <row r="41" spans="1:5" s="216" customFormat="1" ht="15" customHeight="1" thickBot="1" x14ac:dyDescent="0.3">
      <c r="A41" s="216" t="s">
        <v>371</v>
      </c>
      <c r="B41" s="217" t="s">
        <v>6</v>
      </c>
      <c r="C41" s="205">
        <v>59.506</v>
      </c>
      <c r="D41" s="210">
        <v>50000</v>
      </c>
      <c r="E41" s="139" t="s">
        <v>313</v>
      </c>
    </row>
    <row r="42" spans="1:5" s="216" customFormat="1" ht="15" customHeight="1" thickBot="1" x14ac:dyDescent="0.3">
      <c r="A42" s="216" t="s">
        <v>371</v>
      </c>
      <c r="B42" s="217" t="s">
        <v>6</v>
      </c>
      <c r="C42" s="205">
        <v>39.267000000000003</v>
      </c>
      <c r="D42" s="210">
        <v>50000</v>
      </c>
      <c r="E42" s="139" t="s">
        <v>313</v>
      </c>
    </row>
    <row r="43" spans="1:5" s="216" customFormat="1" ht="15" customHeight="1" thickBot="1" x14ac:dyDescent="0.3">
      <c r="A43" s="216" t="s">
        <v>371</v>
      </c>
      <c r="B43" s="217" t="s">
        <v>6</v>
      </c>
      <c r="C43" s="205">
        <v>1.728</v>
      </c>
      <c r="D43" s="210">
        <v>35000</v>
      </c>
      <c r="E43" s="139" t="s">
        <v>10</v>
      </c>
    </row>
    <row r="44" spans="1:5" s="216" customFormat="1" ht="15" customHeight="1" thickBot="1" x14ac:dyDescent="0.3">
      <c r="A44" s="216" t="s">
        <v>371</v>
      </c>
      <c r="B44" s="217" t="s">
        <v>6</v>
      </c>
      <c r="C44" s="205">
        <v>3.7989999999999999</v>
      </c>
      <c r="D44" s="210">
        <v>38000</v>
      </c>
      <c r="E44" s="139" t="s">
        <v>62</v>
      </c>
    </row>
    <row r="45" spans="1:5" s="216" customFormat="1" ht="15" customHeight="1" thickBot="1" x14ac:dyDescent="0.3">
      <c r="A45" s="216" t="s">
        <v>371</v>
      </c>
      <c r="B45" s="217" t="s">
        <v>9</v>
      </c>
      <c r="C45" s="205">
        <v>0.54700000000000004</v>
      </c>
      <c r="D45" s="210">
        <v>30000</v>
      </c>
      <c r="E45" s="139" t="s">
        <v>82</v>
      </c>
    </row>
    <row r="46" spans="1:5" s="216" customFormat="1" ht="15" customHeight="1" thickBot="1" x14ac:dyDescent="0.3">
      <c r="A46" s="216" t="s">
        <v>371</v>
      </c>
      <c r="B46" s="217" t="s">
        <v>6</v>
      </c>
      <c r="C46" s="205">
        <v>3.5539999999999998</v>
      </c>
      <c r="D46" s="210">
        <v>42000</v>
      </c>
      <c r="E46" s="139" t="s">
        <v>341</v>
      </c>
    </row>
    <row r="47" spans="1:5" s="216" customFormat="1" ht="15" customHeight="1" thickBot="1" x14ac:dyDescent="0.3">
      <c r="A47" s="216" t="s">
        <v>372</v>
      </c>
      <c r="B47" s="217" t="s">
        <v>6</v>
      </c>
      <c r="C47" s="207">
        <v>0.30199999999999999</v>
      </c>
      <c r="D47" s="210">
        <v>42000</v>
      </c>
      <c r="E47" s="139" t="s">
        <v>183</v>
      </c>
    </row>
    <row r="48" spans="1:5" s="216" customFormat="1" ht="15" customHeight="1" thickBot="1" x14ac:dyDescent="0.3">
      <c r="A48" s="216" t="s">
        <v>373</v>
      </c>
      <c r="B48" s="227" t="s">
        <v>6</v>
      </c>
      <c r="C48" s="207">
        <v>2.2269999999999999</v>
      </c>
      <c r="D48" s="210">
        <v>38000</v>
      </c>
      <c r="E48" s="157" t="s">
        <v>65</v>
      </c>
    </row>
    <row r="49" spans="1:5" s="216" customFormat="1" ht="15" customHeight="1" thickBot="1" x14ac:dyDescent="0.3">
      <c r="A49" s="216" t="s">
        <v>373</v>
      </c>
      <c r="B49" s="217" t="s">
        <v>6</v>
      </c>
      <c r="C49" s="207">
        <v>0.22</v>
      </c>
      <c r="D49" s="210">
        <v>45000</v>
      </c>
      <c r="E49" s="157" t="s">
        <v>101</v>
      </c>
    </row>
    <row r="50" spans="1:5" s="216" customFormat="1" ht="15" customHeight="1" thickBot="1" x14ac:dyDescent="0.3">
      <c r="A50" s="216" t="s">
        <v>373</v>
      </c>
      <c r="B50" s="217" t="s">
        <v>6</v>
      </c>
      <c r="C50" s="207">
        <v>3.4079999999999999</v>
      </c>
      <c r="D50" s="210">
        <v>46000</v>
      </c>
      <c r="E50" s="139" t="s">
        <v>340</v>
      </c>
    </row>
    <row r="51" spans="1:5" s="216" customFormat="1" ht="15" customHeight="1" thickBot="1" x14ac:dyDescent="0.3">
      <c r="A51" s="216" t="s">
        <v>374</v>
      </c>
      <c r="B51" s="227" t="s">
        <v>11</v>
      </c>
      <c r="C51" s="207">
        <v>0.72299999999999998</v>
      </c>
      <c r="D51" s="210">
        <v>30000</v>
      </c>
      <c r="E51" s="157" t="s">
        <v>66</v>
      </c>
    </row>
    <row r="52" spans="1:5" s="216" customFormat="1" ht="15" customHeight="1" thickBot="1" x14ac:dyDescent="0.3">
      <c r="A52" s="216" t="s">
        <v>375</v>
      </c>
      <c r="B52" s="227" t="s">
        <v>6</v>
      </c>
      <c r="C52" s="207">
        <v>1.954</v>
      </c>
      <c r="D52" s="210">
        <v>45000</v>
      </c>
      <c r="E52" s="157" t="s">
        <v>145</v>
      </c>
    </row>
    <row r="53" spans="1:5" s="216" customFormat="1" ht="15" customHeight="1" thickBot="1" x14ac:dyDescent="0.3">
      <c r="A53" s="216" t="s">
        <v>376</v>
      </c>
      <c r="B53" s="209" t="s">
        <v>6</v>
      </c>
      <c r="C53" s="207">
        <v>0.94199999999999995</v>
      </c>
      <c r="D53" s="210">
        <v>40000</v>
      </c>
      <c r="E53" s="157" t="s">
        <v>221</v>
      </c>
    </row>
    <row r="54" spans="1:5" s="216" customFormat="1" ht="15" customHeight="1" thickBot="1" x14ac:dyDescent="0.3">
      <c r="A54" s="216" t="s">
        <v>377</v>
      </c>
      <c r="B54" s="209" t="s">
        <v>6</v>
      </c>
      <c r="C54" s="207">
        <v>3.399</v>
      </c>
      <c r="D54" s="210">
        <v>40000</v>
      </c>
      <c r="E54" s="157" t="s">
        <v>222</v>
      </c>
    </row>
    <row r="55" spans="1:5" s="216" customFormat="1" ht="15" customHeight="1" thickBot="1" x14ac:dyDescent="0.3">
      <c r="A55" s="216" t="s">
        <v>377</v>
      </c>
      <c r="B55" s="209" t="s">
        <v>6</v>
      </c>
      <c r="C55" s="207">
        <v>5.3470000000000004</v>
      </c>
      <c r="D55" s="210">
        <v>40000</v>
      </c>
      <c r="E55" s="157" t="s">
        <v>26</v>
      </c>
    </row>
    <row r="56" spans="1:5" s="216" customFormat="1" ht="15" customHeight="1" thickBot="1" x14ac:dyDescent="0.3">
      <c r="A56" s="216" t="s">
        <v>377</v>
      </c>
      <c r="B56" s="209" t="s">
        <v>60</v>
      </c>
      <c r="C56" s="207">
        <v>2.2789999999999999</v>
      </c>
      <c r="D56" s="210">
        <v>45000</v>
      </c>
      <c r="E56" s="157" t="s">
        <v>63</v>
      </c>
    </row>
    <row r="57" spans="1:5" s="216" customFormat="1" ht="15" customHeight="1" thickBot="1" x14ac:dyDescent="0.3">
      <c r="A57" s="216" t="s">
        <v>378</v>
      </c>
      <c r="B57" s="209" t="s">
        <v>6</v>
      </c>
      <c r="C57" s="207">
        <v>0.41</v>
      </c>
      <c r="D57" s="210">
        <v>40000</v>
      </c>
      <c r="E57" s="157" t="s">
        <v>222</v>
      </c>
    </row>
    <row r="58" spans="1:5" s="216" customFormat="1" ht="15" customHeight="1" thickBot="1" x14ac:dyDescent="0.3">
      <c r="A58" s="216" t="s">
        <v>379</v>
      </c>
      <c r="B58" s="209" t="s">
        <v>6</v>
      </c>
      <c r="C58" s="207">
        <v>33.488999999999997</v>
      </c>
      <c r="D58" s="210">
        <v>45000</v>
      </c>
      <c r="E58" s="157" t="s">
        <v>251</v>
      </c>
    </row>
    <row r="59" spans="1:5" s="216" customFormat="1" ht="15" customHeight="1" thickBot="1" x14ac:dyDescent="0.3">
      <c r="A59" s="216" t="s">
        <v>380</v>
      </c>
      <c r="B59" s="209" t="s">
        <v>6</v>
      </c>
      <c r="C59" s="207">
        <v>0.53</v>
      </c>
      <c r="D59" s="210">
        <v>42000</v>
      </c>
      <c r="E59" s="157" t="s">
        <v>63</v>
      </c>
    </row>
    <row r="60" spans="1:5" s="216" customFormat="1" ht="15" customHeight="1" thickBot="1" x14ac:dyDescent="0.3">
      <c r="A60" s="216" t="s">
        <v>383</v>
      </c>
      <c r="B60" s="227" t="s">
        <v>9</v>
      </c>
      <c r="C60" s="207">
        <v>9.2999999999999999E-2</v>
      </c>
      <c r="D60" s="210">
        <v>22000</v>
      </c>
      <c r="E60" s="157" t="s">
        <v>10</v>
      </c>
    </row>
    <row r="61" spans="1:5" s="216" customFormat="1" ht="15" customHeight="1" thickBot="1" x14ac:dyDescent="0.3">
      <c r="A61" s="216" t="s">
        <v>383</v>
      </c>
      <c r="B61" s="225" t="s">
        <v>9</v>
      </c>
      <c r="C61" s="207">
        <v>0.04</v>
      </c>
      <c r="D61" s="224">
        <v>22000</v>
      </c>
      <c r="E61" s="157" t="s">
        <v>7</v>
      </c>
    </row>
    <row r="62" spans="1:5" s="216" customFormat="1" ht="15" customHeight="1" thickBot="1" x14ac:dyDescent="0.3">
      <c r="A62" s="216" t="s">
        <v>384</v>
      </c>
      <c r="B62" s="217" t="s">
        <v>6</v>
      </c>
      <c r="C62" s="205">
        <v>0.72199999999999998</v>
      </c>
      <c r="D62" s="210">
        <v>38000</v>
      </c>
      <c r="E62" s="157" t="s">
        <v>7</v>
      </c>
    </row>
    <row r="63" spans="1:5" s="216" customFormat="1" ht="15" customHeight="1" thickBot="1" x14ac:dyDescent="0.3">
      <c r="A63" s="216" t="s">
        <v>384</v>
      </c>
      <c r="B63" s="227" t="s">
        <v>6</v>
      </c>
      <c r="C63" s="205">
        <v>0.72899999999999998</v>
      </c>
      <c r="D63" s="210">
        <v>45000</v>
      </c>
      <c r="E63" s="157" t="s">
        <v>64</v>
      </c>
    </row>
    <row r="64" spans="1:5" s="216" customFormat="1" ht="15" customHeight="1" thickBot="1" x14ac:dyDescent="0.3">
      <c r="A64" s="216" t="s">
        <v>384</v>
      </c>
      <c r="B64" s="227" t="s">
        <v>6</v>
      </c>
      <c r="C64" s="205">
        <v>0.72499999999999998</v>
      </c>
      <c r="D64" s="210">
        <v>38000</v>
      </c>
      <c r="E64" s="157" t="s">
        <v>28</v>
      </c>
    </row>
    <row r="65" spans="1:5" s="216" customFormat="1" ht="15" customHeight="1" thickBot="1" x14ac:dyDescent="0.3">
      <c r="A65" s="216" t="s">
        <v>384</v>
      </c>
      <c r="B65" s="227" t="s">
        <v>9</v>
      </c>
      <c r="C65" s="205">
        <v>3.4889999999999999</v>
      </c>
      <c r="D65" s="210">
        <v>28000</v>
      </c>
      <c r="E65" s="139" t="s">
        <v>32</v>
      </c>
    </row>
    <row r="66" spans="1:5" s="216" customFormat="1" ht="15" customHeight="1" thickBot="1" x14ac:dyDescent="0.3">
      <c r="A66" s="216" t="s">
        <v>384</v>
      </c>
      <c r="B66" s="227" t="s">
        <v>60</v>
      </c>
      <c r="C66" s="205">
        <v>10.675000000000001</v>
      </c>
      <c r="D66" s="210">
        <v>42500</v>
      </c>
      <c r="E66" s="139" t="s">
        <v>294</v>
      </c>
    </row>
    <row r="67" spans="1:5" s="216" customFormat="1" ht="15" customHeight="1" thickBot="1" x14ac:dyDescent="0.3">
      <c r="A67" s="216" t="s">
        <v>384</v>
      </c>
      <c r="B67" s="227" t="s">
        <v>9</v>
      </c>
      <c r="C67" s="205">
        <v>0.29399999999999998</v>
      </c>
      <c r="D67" s="210">
        <v>28000</v>
      </c>
      <c r="E67" s="139" t="s">
        <v>67</v>
      </c>
    </row>
    <row r="68" spans="1:5" s="216" customFormat="1" ht="15" customHeight="1" thickBot="1" x14ac:dyDescent="0.3">
      <c r="A68" s="216" t="s">
        <v>384</v>
      </c>
      <c r="B68" s="227" t="s">
        <v>6</v>
      </c>
      <c r="C68" s="205">
        <v>3.1269999999999998</v>
      </c>
      <c r="D68" s="210">
        <v>40000</v>
      </c>
      <c r="E68" s="157" t="s">
        <v>204</v>
      </c>
    </row>
    <row r="69" spans="1:5" s="216" customFormat="1" ht="15" customHeight="1" thickBot="1" x14ac:dyDescent="0.3">
      <c r="A69" s="216" t="s">
        <v>384</v>
      </c>
      <c r="B69" s="227" t="s">
        <v>6</v>
      </c>
      <c r="C69" s="205">
        <v>0.35099999999999998</v>
      </c>
      <c r="D69" s="210">
        <v>27000</v>
      </c>
      <c r="E69" s="157" t="s">
        <v>269</v>
      </c>
    </row>
    <row r="70" spans="1:5" s="216" customFormat="1" ht="15" customHeight="1" thickBot="1" x14ac:dyDescent="0.3">
      <c r="A70" s="216" t="s">
        <v>384</v>
      </c>
      <c r="B70" s="227" t="s">
        <v>9</v>
      </c>
      <c r="C70" s="205">
        <v>5.0019999999999998</v>
      </c>
      <c r="D70" s="210">
        <v>28000</v>
      </c>
      <c r="E70" s="139" t="s">
        <v>76</v>
      </c>
    </row>
    <row r="71" spans="1:5" s="216" customFormat="1" ht="15" customHeight="1" thickBot="1" x14ac:dyDescent="0.3">
      <c r="A71" s="216" t="s">
        <v>384</v>
      </c>
      <c r="B71" s="227" t="s">
        <v>9</v>
      </c>
      <c r="C71" s="205">
        <v>1.012</v>
      </c>
      <c r="D71" s="210">
        <v>28000</v>
      </c>
      <c r="E71" s="139" t="s">
        <v>93</v>
      </c>
    </row>
    <row r="72" spans="1:5" s="216" customFormat="1" ht="15" customHeight="1" thickBot="1" x14ac:dyDescent="0.3">
      <c r="A72" s="216" t="s">
        <v>384</v>
      </c>
      <c r="B72" s="227" t="s">
        <v>60</v>
      </c>
      <c r="C72" s="205">
        <v>4.3899999999999997</v>
      </c>
      <c r="D72" s="210">
        <v>38000</v>
      </c>
      <c r="E72" s="157" t="s">
        <v>103</v>
      </c>
    </row>
    <row r="73" spans="1:5" s="216" customFormat="1" ht="15" customHeight="1" thickBot="1" x14ac:dyDescent="0.3">
      <c r="A73" s="216" t="s">
        <v>384</v>
      </c>
      <c r="B73" s="227" t="s">
        <v>6</v>
      </c>
      <c r="C73" s="205">
        <v>0.28000000000000003</v>
      </c>
      <c r="D73" s="210">
        <v>45000</v>
      </c>
      <c r="E73" s="157" t="s">
        <v>109</v>
      </c>
    </row>
    <row r="74" spans="1:5" s="216" customFormat="1" ht="15" customHeight="1" thickBot="1" x14ac:dyDescent="0.3">
      <c r="A74" s="216" t="s">
        <v>384</v>
      </c>
      <c r="B74" s="227" t="s">
        <v>6</v>
      </c>
      <c r="C74" s="205">
        <v>0.31</v>
      </c>
      <c r="D74" s="210">
        <v>38000</v>
      </c>
      <c r="E74" s="157" t="s">
        <v>7</v>
      </c>
    </row>
    <row r="75" spans="1:5" s="216" customFormat="1" ht="15" customHeight="1" thickBot="1" x14ac:dyDescent="0.3">
      <c r="A75" s="216" t="s">
        <v>384</v>
      </c>
      <c r="B75" s="217" t="s">
        <v>6</v>
      </c>
      <c r="C75" s="207">
        <v>1.4670000000000001</v>
      </c>
      <c r="D75" s="210">
        <v>35000</v>
      </c>
      <c r="E75" s="157" t="s">
        <v>10</v>
      </c>
    </row>
    <row r="76" spans="1:5" s="216" customFormat="1" ht="15" customHeight="1" thickBot="1" x14ac:dyDescent="0.3">
      <c r="A76" s="216" t="s">
        <v>385</v>
      </c>
      <c r="B76" s="227" t="s">
        <v>6</v>
      </c>
      <c r="C76" s="205">
        <v>0.76800000000000002</v>
      </c>
      <c r="D76" s="210">
        <v>45000</v>
      </c>
      <c r="E76" s="157" t="s">
        <v>223</v>
      </c>
    </row>
    <row r="77" spans="1:5" s="216" customFormat="1" ht="15" customHeight="1" thickBot="1" x14ac:dyDescent="0.3">
      <c r="A77" s="216" t="s">
        <v>385</v>
      </c>
      <c r="B77" s="227" t="s">
        <v>6</v>
      </c>
      <c r="C77" s="207">
        <v>0.43099999999999999</v>
      </c>
      <c r="D77" s="210">
        <v>35000</v>
      </c>
      <c r="E77" s="157"/>
    </row>
    <row r="78" spans="1:5" s="216" customFormat="1" ht="15" customHeight="1" thickBot="1" x14ac:dyDescent="0.3">
      <c r="A78" s="216" t="s">
        <v>385</v>
      </c>
      <c r="B78" s="227" t="s">
        <v>9</v>
      </c>
      <c r="C78" s="207">
        <v>0.187</v>
      </c>
      <c r="D78" s="210">
        <v>22000</v>
      </c>
      <c r="E78" s="157"/>
    </row>
    <row r="79" spans="1:5" s="216" customFormat="1" ht="15" customHeight="1" thickBot="1" x14ac:dyDescent="0.3">
      <c r="A79" s="216" t="s">
        <v>385</v>
      </c>
      <c r="B79" s="217" t="s">
        <v>13</v>
      </c>
      <c r="C79" s="207">
        <v>0.77700000000000002</v>
      </c>
      <c r="D79" s="210">
        <v>28000</v>
      </c>
      <c r="E79" s="139" t="s">
        <v>32</v>
      </c>
    </row>
    <row r="80" spans="1:5" s="216" customFormat="1" ht="15" customHeight="1" thickBot="1" x14ac:dyDescent="0.3">
      <c r="A80" s="216" t="s">
        <v>384</v>
      </c>
      <c r="B80" s="217" t="s">
        <v>9</v>
      </c>
      <c r="C80" s="211">
        <v>3.7349999999999999</v>
      </c>
      <c r="D80" s="210">
        <v>28000</v>
      </c>
      <c r="E80" s="144" t="s">
        <v>327</v>
      </c>
    </row>
    <row r="81" spans="1:5" s="216" customFormat="1" ht="15" customHeight="1" thickBot="1" x14ac:dyDescent="0.3">
      <c r="A81" s="216" t="s">
        <v>385</v>
      </c>
      <c r="B81" s="227" t="s">
        <v>9</v>
      </c>
      <c r="C81" s="205">
        <v>0.27900000000000003</v>
      </c>
      <c r="D81" s="210">
        <v>30000</v>
      </c>
      <c r="E81" s="144" t="s">
        <v>63</v>
      </c>
    </row>
    <row r="82" spans="1:5" s="216" customFormat="1" ht="15" customHeight="1" thickBot="1" x14ac:dyDescent="0.3">
      <c r="A82" s="216" t="s">
        <v>385</v>
      </c>
      <c r="B82" s="227" t="s">
        <v>60</v>
      </c>
      <c r="C82" s="205">
        <v>60.618000000000002</v>
      </c>
      <c r="D82" s="210">
        <v>45000</v>
      </c>
      <c r="E82" s="144" t="s">
        <v>85</v>
      </c>
    </row>
    <row r="83" spans="1:5" s="216" customFormat="1" ht="15" customHeight="1" thickBot="1" x14ac:dyDescent="0.3">
      <c r="A83" s="216" t="s">
        <v>385</v>
      </c>
      <c r="B83" s="227" t="s">
        <v>6</v>
      </c>
      <c r="C83" s="205">
        <v>1.254</v>
      </c>
      <c r="D83" s="210">
        <v>45000</v>
      </c>
      <c r="E83" s="144" t="s">
        <v>145</v>
      </c>
    </row>
    <row r="84" spans="1:5" s="216" customFormat="1" ht="15" customHeight="1" thickBot="1" x14ac:dyDescent="0.3">
      <c r="A84" s="216" t="s">
        <v>385</v>
      </c>
      <c r="B84" s="227" t="s">
        <v>6</v>
      </c>
      <c r="C84" s="205">
        <v>0.76600000000000001</v>
      </c>
      <c r="D84" s="210">
        <v>45000</v>
      </c>
      <c r="E84" s="144" t="s">
        <v>145</v>
      </c>
    </row>
    <row r="85" spans="1:5" s="216" customFormat="1" ht="15" customHeight="1" thickBot="1" x14ac:dyDescent="0.3">
      <c r="A85" s="216" t="s">
        <v>385</v>
      </c>
      <c r="B85" s="227" t="s">
        <v>6</v>
      </c>
      <c r="C85" s="205">
        <v>0.41799999999999998</v>
      </c>
      <c r="D85" s="210">
        <v>38000</v>
      </c>
      <c r="E85" s="144" t="s">
        <v>295</v>
      </c>
    </row>
    <row r="86" spans="1:5" s="216" customFormat="1" ht="15" customHeight="1" thickBot="1" x14ac:dyDescent="0.3">
      <c r="A86" s="216" t="s">
        <v>386</v>
      </c>
      <c r="B86" s="227" t="s">
        <v>6</v>
      </c>
      <c r="C86" s="205">
        <v>2.2309999999999999</v>
      </c>
      <c r="D86" s="210">
        <v>38000</v>
      </c>
      <c r="E86" s="144" t="s">
        <v>62</v>
      </c>
    </row>
    <row r="87" spans="1:5" s="216" customFormat="1" ht="15" customHeight="1" thickBot="1" x14ac:dyDescent="0.3">
      <c r="A87" s="216" t="s">
        <v>387</v>
      </c>
      <c r="B87" s="227" t="s">
        <v>9</v>
      </c>
      <c r="C87" s="207">
        <v>0.20799999999999999</v>
      </c>
      <c r="D87" s="210">
        <v>22000</v>
      </c>
      <c r="E87" s="157" t="s">
        <v>63</v>
      </c>
    </row>
    <row r="88" spans="1:5" s="216" customFormat="1" ht="15" customHeight="1" thickBot="1" x14ac:dyDescent="0.3">
      <c r="A88" s="216" t="s">
        <v>387</v>
      </c>
      <c r="B88" s="227" t="s">
        <v>25</v>
      </c>
      <c r="C88" s="207">
        <v>0.32500000000000001</v>
      </c>
      <c r="D88" s="210">
        <v>35000</v>
      </c>
      <c r="E88" s="157" t="s">
        <v>63</v>
      </c>
    </row>
    <row r="89" spans="1:5" s="216" customFormat="1" ht="15" customHeight="1" thickBot="1" x14ac:dyDescent="0.3">
      <c r="A89" s="216" t="s">
        <v>387</v>
      </c>
      <c r="B89" s="227" t="s">
        <v>9</v>
      </c>
      <c r="C89" s="207">
        <v>0.27500000000000002</v>
      </c>
      <c r="D89" s="210">
        <v>28000</v>
      </c>
      <c r="E89" s="157" t="s">
        <v>32</v>
      </c>
    </row>
    <row r="90" spans="1:5" s="216" customFormat="1" ht="15" customHeight="1" thickBot="1" x14ac:dyDescent="0.3">
      <c r="A90" s="216" t="s">
        <v>387</v>
      </c>
      <c r="B90" s="217" t="s">
        <v>6</v>
      </c>
      <c r="C90" s="205">
        <v>0.318</v>
      </c>
      <c r="D90" s="210">
        <v>38000</v>
      </c>
      <c r="E90" s="157" t="s">
        <v>63</v>
      </c>
    </row>
    <row r="91" spans="1:5" s="216" customFormat="1" ht="15" customHeight="1" thickBot="1" x14ac:dyDescent="0.3">
      <c r="A91" s="216" t="s">
        <v>387</v>
      </c>
      <c r="B91" s="227"/>
      <c r="C91" s="205">
        <v>9.6649999999999991</v>
      </c>
      <c r="D91" s="210">
        <v>40000</v>
      </c>
      <c r="E91" s="157" t="s">
        <v>33</v>
      </c>
    </row>
    <row r="92" spans="1:5" s="216" customFormat="1" ht="15" customHeight="1" thickBot="1" x14ac:dyDescent="0.3">
      <c r="A92" s="216" t="s">
        <v>387</v>
      </c>
      <c r="B92" s="227" t="s">
        <v>60</v>
      </c>
      <c r="C92" s="205">
        <v>1.7390000000000001</v>
      </c>
      <c r="D92" s="210">
        <v>51000</v>
      </c>
      <c r="E92" s="157" t="s">
        <v>296</v>
      </c>
    </row>
    <row r="93" spans="1:5" s="216" customFormat="1" ht="15" customHeight="1" thickBot="1" x14ac:dyDescent="0.3">
      <c r="A93" s="216" t="s">
        <v>387</v>
      </c>
      <c r="B93" s="217" t="s">
        <v>6</v>
      </c>
      <c r="C93" s="205">
        <v>10.797000000000001</v>
      </c>
      <c r="D93" s="210">
        <v>45000</v>
      </c>
      <c r="E93" s="157" t="s">
        <v>205</v>
      </c>
    </row>
    <row r="94" spans="1:5" s="216" customFormat="1" ht="15" customHeight="1" thickBot="1" x14ac:dyDescent="0.3">
      <c r="A94" s="216" t="s">
        <v>387</v>
      </c>
      <c r="B94" s="217" t="s">
        <v>9</v>
      </c>
      <c r="C94" s="205">
        <v>0.46500000000000002</v>
      </c>
      <c r="D94" s="210">
        <v>30000</v>
      </c>
      <c r="E94" s="139" t="s">
        <v>75</v>
      </c>
    </row>
    <row r="95" spans="1:5" s="216" customFormat="1" ht="15" customHeight="1" thickBot="1" x14ac:dyDescent="0.3">
      <c r="A95" s="216" t="s">
        <v>387</v>
      </c>
      <c r="B95" s="217" t="s">
        <v>6</v>
      </c>
      <c r="C95" s="205">
        <v>0.35499999999999998</v>
      </c>
      <c r="D95" s="210">
        <v>42000</v>
      </c>
      <c r="E95" s="139" t="s">
        <v>102</v>
      </c>
    </row>
    <row r="96" spans="1:5" s="216" customFormat="1" ht="15" customHeight="1" thickBot="1" x14ac:dyDescent="0.3">
      <c r="A96" s="216" t="s">
        <v>387</v>
      </c>
      <c r="B96" s="217" t="s">
        <v>6</v>
      </c>
      <c r="C96" s="205">
        <v>0.44600000000000001</v>
      </c>
      <c r="D96" s="210">
        <v>45000</v>
      </c>
      <c r="E96" s="157" t="s">
        <v>63</v>
      </c>
    </row>
    <row r="97" spans="1:5" s="216" customFormat="1" ht="15" customHeight="1" thickBot="1" x14ac:dyDescent="0.3">
      <c r="A97" s="216" t="s">
        <v>387</v>
      </c>
      <c r="B97" s="217" t="s">
        <v>6</v>
      </c>
      <c r="C97" s="205">
        <v>10.92</v>
      </c>
      <c r="D97" s="210">
        <v>45000</v>
      </c>
      <c r="E97" s="157" t="s">
        <v>206</v>
      </c>
    </row>
    <row r="98" spans="1:5" s="216" customFormat="1" ht="15" customHeight="1" thickBot="1" x14ac:dyDescent="0.3">
      <c r="A98" s="216" t="s">
        <v>387</v>
      </c>
      <c r="B98" s="217" t="s">
        <v>6</v>
      </c>
      <c r="C98" s="205">
        <v>0.47599999999999998</v>
      </c>
      <c r="D98" s="210">
        <v>42000</v>
      </c>
      <c r="E98" s="157" t="s">
        <v>63</v>
      </c>
    </row>
    <row r="99" spans="1:5" s="216" customFormat="1" ht="15" customHeight="1" thickBot="1" x14ac:dyDescent="0.3">
      <c r="A99" s="216" t="s">
        <v>387</v>
      </c>
      <c r="B99" s="217" t="s">
        <v>6</v>
      </c>
      <c r="C99" s="205">
        <v>0.49399999999999999</v>
      </c>
      <c r="D99" s="210">
        <v>45000</v>
      </c>
      <c r="E99" s="139" t="s">
        <v>112</v>
      </c>
    </row>
    <row r="100" spans="1:5" s="216" customFormat="1" ht="15" customHeight="1" thickBot="1" x14ac:dyDescent="0.3">
      <c r="A100" s="216" t="s">
        <v>387</v>
      </c>
      <c r="B100" s="217" t="s">
        <v>6</v>
      </c>
      <c r="C100" s="205">
        <v>0.95799999999999996</v>
      </c>
      <c r="D100" s="210">
        <v>38000</v>
      </c>
      <c r="E100" s="157" t="s">
        <v>120</v>
      </c>
    </row>
    <row r="101" spans="1:5" s="216" customFormat="1" ht="15" customHeight="1" thickBot="1" x14ac:dyDescent="0.3">
      <c r="A101" s="216" t="s">
        <v>387</v>
      </c>
      <c r="B101" s="217" t="s">
        <v>60</v>
      </c>
      <c r="C101" s="205">
        <v>3.9870000000000001</v>
      </c>
      <c r="D101" s="210">
        <v>45000</v>
      </c>
      <c r="E101" s="157" t="s">
        <v>63</v>
      </c>
    </row>
    <row r="102" spans="1:5" s="216" customFormat="1" ht="15" customHeight="1" thickBot="1" x14ac:dyDescent="0.3">
      <c r="A102" s="216" t="s">
        <v>387</v>
      </c>
      <c r="B102" s="217" t="s">
        <v>6</v>
      </c>
      <c r="C102" s="205">
        <v>6.18</v>
      </c>
      <c r="D102" s="210">
        <v>38000</v>
      </c>
      <c r="E102" s="157" t="s">
        <v>7</v>
      </c>
    </row>
    <row r="103" spans="1:5" s="216" customFormat="1" ht="15" customHeight="1" thickBot="1" x14ac:dyDescent="0.3">
      <c r="A103" s="216" t="s">
        <v>387</v>
      </c>
      <c r="B103" s="217" t="s">
        <v>9</v>
      </c>
      <c r="C103" s="205">
        <v>15.853</v>
      </c>
      <c r="D103" s="210">
        <v>32000</v>
      </c>
      <c r="E103" s="228" t="s">
        <v>330</v>
      </c>
    </row>
    <row r="104" spans="1:5" s="216" customFormat="1" ht="15" customHeight="1" thickBot="1" x14ac:dyDescent="0.3">
      <c r="A104" s="216" t="s">
        <v>387</v>
      </c>
      <c r="B104" s="217" t="s">
        <v>9</v>
      </c>
      <c r="C104" s="205">
        <v>0.97699999999999998</v>
      </c>
      <c r="D104" s="210">
        <v>32000</v>
      </c>
      <c r="E104" s="229" t="s">
        <v>323</v>
      </c>
    </row>
    <row r="105" spans="1:5" s="216" customFormat="1" ht="15" customHeight="1" thickBot="1" x14ac:dyDescent="0.3">
      <c r="A105" s="216" t="s">
        <v>387</v>
      </c>
      <c r="B105" s="217" t="s">
        <v>6</v>
      </c>
      <c r="C105" s="205">
        <v>0.93799999999999994</v>
      </c>
      <c r="D105" s="210">
        <v>45000</v>
      </c>
      <c r="E105" s="157" t="s">
        <v>68</v>
      </c>
    </row>
    <row r="106" spans="1:5" s="216" customFormat="1" ht="15" customHeight="1" thickBot="1" x14ac:dyDescent="0.3">
      <c r="A106" s="216" t="s">
        <v>387</v>
      </c>
      <c r="B106" s="217" t="s">
        <v>25</v>
      </c>
      <c r="C106" s="205">
        <v>27.059000000000001</v>
      </c>
      <c r="D106" s="210">
        <v>35000</v>
      </c>
      <c r="E106" s="157" t="s">
        <v>324</v>
      </c>
    </row>
    <row r="107" spans="1:5" s="216" customFormat="1" ht="15" customHeight="1" thickBot="1" x14ac:dyDescent="0.3">
      <c r="A107" s="216" t="s">
        <v>387</v>
      </c>
      <c r="B107" s="217" t="s">
        <v>9</v>
      </c>
      <c r="C107" s="205">
        <v>5.0179999999999998</v>
      </c>
      <c r="D107" s="210">
        <v>32000</v>
      </c>
      <c r="E107" s="157" t="s">
        <v>63</v>
      </c>
    </row>
    <row r="108" spans="1:5" s="216" customFormat="1" ht="15" customHeight="1" thickBot="1" x14ac:dyDescent="0.3">
      <c r="A108" s="216" t="s">
        <v>387</v>
      </c>
      <c r="B108" s="217" t="s">
        <v>6</v>
      </c>
      <c r="C108" s="205">
        <v>3.6920000000000002</v>
      </c>
      <c r="D108" s="210">
        <v>45000</v>
      </c>
      <c r="E108" s="139" t="s">
        <v>325</v>
      </c>
    </row>
    <row r="109" spans="1:5" s="216" customFormat="1" ht="15" customHeight="1" thickBot="1" x14ac:dyDescent="0.3">
      <c r="A109" s="216" t="s">
        <v>387</v>
      </c>
      <c r="B109" s="217" t="s">
        <v>6</v>
      </c>
      <c r="C109" s="205">
        <v>0.95199999999999996</v>
      </c>
      <c r="D109" s="210">
        <v>42000</v>
      </c>
      <c r="E109" s="157" t="s">
        <v>7</v>
      </c>
    </row>
    <row r="110" spans="1:5" s="216" customFormat="1" ht="15" customHeight="1" thickBot="1" x14ac:dyDescent="0.3">
      <c r="A110" s="216" t="s">
        <v>387</v>
      </c>
      <c r="B110" s="217" t="s">
        <v>6</v>
      </c>
      <c r="C110" s="205">
        <v>3.95</v>
      </c>
      <c r="D110" s="210">
        <v>28000</v>
      </c>
      <c r="E110" s="157" t="s">
        <v>63</v>
      </c>
    </row>
    <row r="111" spans="1:5" s="216" customFormat="1" ht="15" customHeight="1" thickBot="1" x14ac:dyDescent="0.3">
      <c r="A111" s="216" t="s">
        <v>387</v>
      </c>
      <c r="B111" s="217" t="s">
        <v>6</v>
      </c>
      <c r="C111" s="205">
        <v>4.1760000000000002</v>
      </c>
      <c r="D111" s="210">
        <v>28000</v>
      </c>
      <c r="E111" s="157" t="s">
        <v>63</v>
      </c>
    </row>
    <row r="112" spans="1:5" s="216" customFormat="1" ht="15" customHeight="1" thickBot="1" x14ac:dyDescent="0.3">
      <c r="A112" s="216" t="s">
        <v>387</v>
      </c>
      <c r="B112" s="217" t="s">
        <v>6</v>
      </c>
      <c r="C112" s="205">
        <v>2.754</v>
      </c>
      <c r="D112" s="210">
        <v>39000</v>
      </c>
      <c r="E112" s="139" t="s">
        <v>257</v>
      </c>
    </row>
    <row r="113" spans="1:5" s="216" customFormat="1" ht="15" customHeight="1" thickBot="1" x14ac:dyDescent="0.3">
      <c r="A113" s="216" t="s">
        <v>387</v>
      </c>
      <c r="B113" s="217" t="s">
        <v>9</v>
      </c>
      <c r="C113" s="205">
        <v>14.994999999999999</v>
      </c>
      <c r="D113" s="210">
        <v>30000</v>
      </c>
      <c r="E113" s="139" t="s">
        <v>309</v>
      </c>
    </row>
    <row r="114" spans="1:5" s="216" customFormat="1" ht="15" customHeight="1" thickBot="1" x14ac:dyDescent="0.3">
      <c r="A114" s="216" t="s">
        <v>387</v>
      </c>
      <c r="B114" s="217" t="s">
        <v>9</v>
      </c>
      <c r="C114" s="205">
        <v>2.72</v>
      </c>
      <c r="D114" s="210">
        <v>30000</v>
      </c>
      <c r="E114" s="139" t="s">
        <v>309</v>
      </c>
    </row>
    <row r="115" spans="1:5" s="216" customFormat="1" ht="15" customHeight="1" thickBot="1" x14ac:dyDescent="0.3">
      <c r="A115" s="216" t="s">
        <v>387</v>
      </c>
      <c r="B115" s="217" t="s">
        <v>9</v>
      </c>
      <c r="C115" s="205">
        <v>8.0370000000000008</v>
      </c>
      <c r="D115" s="210">
        <v>30000</v>
      </c>
      <c r="E115" s="139" t="s">
        <v>273</v>
      </c>
    </row>
    <row r="116" spans="1:5" s="216" customFormat="1" ht="15" customHeight="1" thickBot="1" x14ac:dyDescent="0.3">
      <c r="A116" s="216" t="s">
        <v>387</v>
      </c>
      <c r="B116" s="217" t="s">
        <v>60</v>
      </c>
      <c r="C116" s="205">
        <v>3.8050000000000002</v>
      </c>
      <c r="D116" s="210">
        <v>45000</v>
      </c>
      <c r="E116" s="144" t="s">
        <v>314</v>
      </c>
    </row>
    <row r="117" spans="1:5" s="216" customFormat="1" ht="15" customHeight="1" thickBot="1" x14ac:dyDescent="0.3">
      <c r="A117" s="216" t="s">
        <v>387</v>
      </c>
      <c r="B117" s="217" t="s">
        <v>25</v>
      </c>
      <c r="C117" s="205">
        <v>0.47</v>
      </c>
      <c r="D117" s="210">
        <v>32000</v>
      </c>
      <c r="E117" s="144" t="s">
        <v>319</v>
      </c>
    </row>
    <row r="118" spans="1:5" s="216" customFormat="1" ht="15" customHeight="1" thickBot="1" x14ac:dyDescent="0.3">
      <c r="A118" s="216" t="s">
        <v>388</v>
      </c>
      <c r="B118" s="217" t="s">
        <v>6</v>
      </c>
      <c r="C118" s="205">
        <v>0.92700000000000005</v>
      </c>
      <c r="D118" s="210">
        <v>38000</v>
      </c>
      <c r="E118" s="157" t="s">
        <v>92</v>
      </c>
    </row>
    <row r="119" spans="1:5" s="216" customFormat="1" ht="15" customHeight="1" thickBot="1" x14ac:dyDescent="0.3">
      <c r="A119" s="216" t="s">
        <v>388</v>
      </c>
      <c r="B119" s="217" t="s">
        <v>6</v>
      </c>
      <c r="C119" s="205">
        <v>0.48499999999999999</v>
      </c>
      <c r="D119" s="210">
        <v>45000</v>
      </c>
      <c r="E119" s="157" t="s">
        <v>101</v>
      </c>
    </row>
    <row r="120" spans="1:5" s="216" customFormat="1" ht="15" customHeight="1" thickBot="1" x14ac:dyDescent="0.3">
      <c r="A120" s="216" t="s">
        <v>389</v>
      </c>
      <c r="B120" s="223" t="s">
        <v>6</v>
      </c>
      <c r="C120" s="205">
        <v>1.0249999999999999</v>
      </c>
      <c r="D120" s="210">
        <v>45000</v>
      </c>
      <c r="E120" s="139" t="s">
        <v>114</v>
      </c>
    </row>
    <row r="121" spans="1:5" s="216" customFormat="1" ht="15" customHeight="1" thickBot="1" x14ac:dyDescent="0.3">
      <c r="A121" s="216" t="s">
        <v>389</v>
      </c>
      <c r="B121" s="223" t="s">
        <v>6</v>
      </c>
      <c r="C121" s="205">
        <v>0.48299999999999998</v>
      </c>
      <c r="D121" s="210">
        <v>35000</v>
      </c>
      <c r="E121" s="157" t="s">
        <v>10</v>
      </c>
    </row>
    <row r="122" spans="1:5" s="216" customFormat="1" ht="15" customHeight="1" thickBot="1" x14ac:dyDescent="0.3">
      <c r="A122" s="216" t="s">
        <v>390</v>
      </c>
      <c r="B122" s="227" t="s">
        <v>9</v>
      </c>
      <c r="C122" s="205">
        <v>0.60699999999999998</v>
      </c>
      <c r="D122" s="210">
        <v>23000</v>
      </c>
      <c r="E122" s="157" t="s">
        <v>63</v>
      </c>
    </row>
    <row r="123" spans="1:5" s="216" customFormat="1" ht="15" customHeight="1" thickBot="1" x14ac:dyDescent="0.3">
      <c r="A123" s="216" t="s">
        <v>391</v>
      </c>
      <c r="B123" s="227" t="s">
        <v>6</v>
      </c>
      <c r="C123" s="207">
        <v>0.61799999999999999</v>
      </c>
      <c r="D123" s="210">
        <v>35500</v>
      </c>
      <c r="E123" s="157" t="s">
        <v>63</v>
      </c>
    </row>
    <row r="124" spans="1:5" s="216" customFormat="1" ht="15" customHeight="1" thickBot="1" x14ac:dyDescent="0.3">
      <c r="A124" s="216" t="s">
        <v>392</v>
      </c>
      <c r="B124" s="217" t="s">
        <v>9</v>
      </c>
      <c r="C124" s="207">
        <v>16.541</v>
      </c>
      <c r="D124" s="210">
        <v>28000</v>
      </c>
      <c r="E124" s="157" t="s">
        <v>63</v>
      </c>
    </row>
    <row r="125" spans="1:5" s="216" customFormat="1" ht="15" customHeight="1" thickBot="1" x14ac:dyDescent="0.3">
      <c r="A125" s="216" t="s">
        <v>392</v>
      </c>
      <c r="B125" s="217" t="s">
        <v>9</v>
      </c>
      <c r="C125" s="207">
        <v>15.064</v>
      </c>
      <c r="D125" s="210">
        <v>20000</v>
      </c>
      <c r="E125" s="139" t="s">
        <v>308</v>
      </c>
    </row>
    <row r="126" spans="1:5" s="216" customFormat="1" ht="15" customHeight="1" thickBot="1" x14ac:dyDescent="0.3">
      <c r="A126" s="216" t="s">
        <v>393</v>
      </c>
      <c r="B126" s="227" t="s">
        <v>6</v>
      </c>
      <c r="C126" s="205">
        <v>3.14</v>
      </c>
      <c r="D126" s="210">
        <v>45000</v>
      </c>
      <c r="E126" s="157" t="s">
        <v>224</v>
      </c>
    </row>
    <row r="127" spans="1:5" s="216" customFormat="1" ht="15" customHeight="1" thickBot="1" x14ac:dyDescent="0.3">
      <c r="A127" s="216" t="s">
        <v>394</v>
      </c>
      <c r="B127" s="227" t="s">
        <v>6</v>
      </c>
      <c r="C127" s="205">
        <v>1.996</v>
      </c>
      <c r="D127" s="210">
        <v>45000</v>
      </c>
      <c r="E127" s="157" t="s">
        <v>127</v>
      </c>
    </row>
    <row r="128" spans="1:5" s="216" customFormat="1" ht="15" customHeight="1" thickBot="1" x14ac:dyDescent="0.3">
      <c r="A128" s="216" t="s">
        <v>394</v>
      </c>
      <c r="B128" s="227" t="s">
        <v>6</v>
      </c>
      <c r="C128" s="205">
        <v>3.03</v>
      </c>
      <c r="D128" s="210">
        <v>45000</v>
      </c>
      <c r="E128" s="157" t="s">
        <v>63</v>
      </c>
    </row>
    <row r="129" spans="1:5" s="216" customFormat="1" ht="15" customHeight="1" thickBot="1" x14ac:dyDescent="0.3">
      <c r="A129" s="216" t="s">
        <v>395</v>
      </c>
      <c r="B129" s="227" t="s">
        <v>6</v>
      </c>
      <c r="C129" s="205">
        <v>1.6759999999999999</v>
      </c>
      <c r="D129" s="210">
        <v>45000</v>
      </c>
      <c r="E129" s="157" t="s">
        <v>126</v>
      </c>
    </row>
    <row r="130" spans="1:5" s="216" customFormat="1" ht="15" customHeight="1" thickBot="1" x14ac:dyDescent="0.3">
      <c r="A130" s="216" t="s">
        <v>396</v>
      </c>
      <c r="B130" s="227" t="s">
        <v>6</v>
      </c>
      <c r="C130" s="205">
        <v>3.5219999999999998</v>
      </c>
      <c r="D130" s="210">
        <v>42000</v>
      </c>
      <c r="E130" s="139" t="s">
        <v>151</v>
      </c>
    </row>
    <row r="131" spans="1:5" s="216" customFormat="1" ht="15" customHeight="1" thickBot="1" x14ac:dyDescent="0.3">
      <c r="A131" s="216" t="s">
        <v>396</v>
      </c>
      <c r="B131" s="227" t="s">
        <v>6</v>
      </c>
      <c r="C131" s="205">
        <v>9.1950000000000003</v>
      </c>
      <c r="D131" s="210">
        <v>42000</v>
      </c>
      <c r="E131" s="157" t="s">
        <v>154</v>
      </c>
    </row>
    <row r="132" spans="1:5" s="216" customFormat="1" ht="15" customHeight="1" thickBot="1" x14ac:dyDescent="0.3">
      <c r="A132" s="216" t="s">
        <v>396</v>
      </c>
      <c r="B132" s="227" t="s">
        <v>25</v>
      </c>
      <c r="C132" s="205">
        <v>2.754</v>
      </c>
      <c r="D132" s="210">
        <v>38000</v>
      </c>
      <c r="E132" s="157" t="s">
        <v>69</v>
      </c>
    </row>
    <row r="133" spans="1:5" s="216" customFormat="1" ht="15" customHeight="1" thickBot="1" x14ac:dyDescent="0.3">
      <c r="A133" s="216" t="s">
        <v>396</v>
      </c>
      <c r="B133" s="227" t="s">
        <v>6</v>
      </c>
      <c r="C133" s="205">
        <v>25.088000000000001</v>
      </c>
      <c r="D133" s="210">
        <v>42000</v>
      </c>
      <c r="E133" s="139" t="s">
        <v>155</v>
      </c>
    </row>
    <row r="134" spans="1:5" s="216" customFormat="1" ht="15" customHeight="1" thickBot="1" x14ac:dyDescent="0.3">
      <c r="A134" s="216" t="s">
        <v>397</v>
      </c>
      <c r="B134" s="227" t="s">
        <v>6</v>
      </c>
      <c r="C134" s="207">
        <v>0.26</v>
      </c>
      <c r="D134" s="210">
        <v>28000</v>
      </c>
      <c r="E134" s="157" t="s">
        <v>209</v>
      </c>
    </row>
    <row r="135" spans="1:5" s="216" customFormat="1" ht="15" customHeight="1" thickBot="1" x14ac:dyDescent="0.3">
      <c r="A135" s="216" t="s">
        <v>397</v>
      </c>
      <c r="B135" s="217" t="s">
        <v>6</v>
      </c>
      <c r="C135" s="207">
        <v>0.34200000000000003</v>
      </c>
      <c r="D135" s="210">
        <v>38000</v>
      </c>
      <c r="E135" s="157" t="s">
        <v>77</v>
      </c>
    </row>
    <row r="136" spans="1:5" s="216" customFormat="1" ht="15" customHeight="1" thickBot="1" x14ac:dyDescent="0.3">
      <c r="A136" s="216" t="s">
        <v>397</v>
      </c>
      <c r="B136" s="217" t="s">
        <v>6</v>
      </c>
      <c r="C136" s="207">
        <v>0.23799999999999999</v>
      </c>
      <c r="D136" s="210">
        <v>38000</v>
      </c>
      <c r="E136" s="157" t="s">
        <v>7</v>
      </c>
    </row>
    <row r="137" spans="1:5" s="216" customFormat="1" ht="15" customHeight="1" thickBot="1" x14ac:dyDescent="0.3">
      <c r="A137" s="216" t="s">
        <v>398</v>
      </c>
      <c r="B137" s="220" t="s">
        <v>16</v>
      </c>
      <c r="C137" s="205">
        <v>0.63800000000000001</v>
      </c>
      <c r="D137" s="210">
        <v>22000</v>
      </c>
      <c r="E137" s="157" t="s">
        <v>17</v>
      </c>
    </row>
    <row r="138" spans="1:5" s="216" customFormat="1" ht="15" customHeight="1" thickBot="1" x14ac:dyDescent="0.3">
      <c r="A138" s="216" t="s">
        <v>398</v>
      </c>
      <c r="B138" s="212" t="s">
        <v>60</v>
      </c>
      <c r="C138" s="205">
        <v>2.097</v>
      </c>
      <c r="D138" s="210">
        <v>45000</v>
      </c>
      <c r="E138" s="139" t="s">
        <v>184</v>
      </c>
    </row>
    <row r="139" spans="1:5" s="216" customFormat="1" ht="15" customHeight="1" thickBot="1" x14ac:dyDescent="0.3">
      <c r="A139" s="216" t="s">
        <v>398</v>
      </c>
      <c r="B139" s="212" t="s">
        <v>6</v>
      </c>
      <c r="C139" s="205">
        <v>0.45900000000000002</v>
      </c>
      <c r="D139" s="210">
        <v>39000</v>
      </c>
      <c r="E139" s="139" t="s">
        <v>257</v>
      </c>
    </row>
    <row r="140" spans="1:5" s="216" customFormat="1" ht="15" customHeight="1" thickBot="1" x14ac:dyDescent="0.3">
      <c r="A140" s="216" t="s">
        <v>398</v>
      </c>
      <c r="B140" s="212" t="s">
        <v>25</v>
      </c>
      <c r="C140" s="205">
        <v>1.0669999999999999</v>
      </c>
      <c r="D140" s="210">
        <v>30000</v>
      </c>
      <c r="E140" s="139" t="s">
        <v>318</v>
      </c>
    </row>
    <row r="141" spans="1:5" s="216" customFormat="1" ht="15" customHeight="1" thickBot="1" x14ac:dyDescent="0.3">
      <c r="A141" s="216" t="s">
        <v>399</v>
      </c>
      <c r="B141" s="212" t="s">
        <v>9</v>
      </c>
      <c r="C141" s="213">
        <v>1.663</v>
      </c>
      <c r="D141" s="210">
        <v>30000</v>
      </c>
      <c r="E141" s="144" t="s">
        <v>331</v>
      </c>
    </row>
    <row r="142" spans="1:5" s="216" customFormat="1" ht="15" customHeight="1" thickBot="1" x14ac:dyDescent="0.3">
      <c r="A142" s="216" t="s">
        <v>399</v>
      </c>
      <c r="B142" s="212" t="s">
        <v>6</v>
      </c>
      <c r="C142" s="205">
        <v>0.498</v>
      </c>
      <c r="D142" s="210">
        <v>45000</v>
      </c>
      <c r="E142" s="154" t="s">
        <v>63</v>
      </c>
    </row>
    <row r="143" spans="1:5" s="216" customFormat="1" ht="15" customHeight="1" thickBot="1" x14ac:dyDescent="0.3">
      <c r="A143" s="216" t="s">
        <v>399</v>
      </c>
      <c r="B143" s="212" t="s">
        <v>6</v>
      </c>
      <c r="C143" s="205">
        <v>0.57099999999999995</v>
      </c>
      <c r="D143" s="210">
        <v>45000</v>
      </c>
      <c r="E143" s="154" t="s">
        <v>91</v>
      </c>
    </row>
    <row r="144" spans="1:5" s="216" customFormat="1" ht="15" customHeight="1" thickBot="1" x14ac:dyDescent="0.3">
      <c r="A144" s="216" t="s">
        <v>399</v>
      </c>
      <c r="B144" s="212" t="s">
        <v>25</v>
      </c>
      <c r="C144" s="205">
        <v>0.96599999999999997</v>
      </c>
      <c r="D144" s="210">
        <v>45000</v>
      </c>
      <c r="E144" s="157" t="s">
        <v>123</v>
      </c>
    </row>
    <row r="145" spans="1:5" s="216" customFormat="1" ht="15" customHeight="1" thickBot="1" x14ac:dyDescent="0.3">
      <c r="A145" s="216" t="s">
        <v>399</v>
      </c>
      <c r="B145" s="212" t="s">
        <v>6</v>
      </c>
      <c r="C145" s="205">
        <v>2.8279999999999998</v>
      </c>
      <c r="D145" s="210">
        <v>45000</v>
      </c>
      <c r="E145" s="157"/>
    </row>
    <row r="146" spans="1:5" s="216" customFormat="1" ht="15" customHeight="1" thickBot="1" x14ac:dyDescent="0.3">
      <c r="A146" s="216" t="s">
        <v>399</v>
      </c>
      <c r="B146" s="212" t="s">
        <v>6</v>
      </c>
      <c r="C146" s="205">
        <v>0.29299999999999998</v>
      </c>
      <c r="D146" s="210">
        <v>38000</v>
      </c>
      <c r="E146" s="157" t="s">
        <v>7</v>
      </c>
    </row>
    <row r="147" spans="1:5" s="216" customFormat="1" ht="15" customHeight="1" thickBot="1" x14ac:dyDescent="0.3">
      <c r="A147" s="216" t="s">
        <v>399</v>
      </c>
      <c r="B147" s="212" t="s">
        <v>25</v>
      </c>
      <c r="C147" s="205">
        <v>0.51600000000000001</v>
      </c>
      <c r="D147" s="210">
        <v>40000</v>
      </c>
      <c r="E147" s="139" t="s">
        <v>307</v>
      </c>
    </row>
    <row r="148" spans="1:5" s="216" customFormat="1" ht="15" customHeight="1" thickBot="1" x14ac:dyDescent="0.3">
      <c r="A148" s="216" t="s">
        <v>399</v>
      </c>
      <c r="B148" s="212" t="s">
        <v>25</v>
      </c>
      <c r="C148" s="205">
        <v>0.60699999999999998</v>
      </c>
      <c r="D148" s="210">
        <v>40000</v>
      </c>
      <c r="E148" s="139" t="s">
        <v>282</v>
      </c>
    </row>
    <row r="149" spans="1:5" s="216" customFormat="1" ht="15" customHeight="1" thickBot="1" x14ac:dyDescent="0.3">
      <c r="A149" s="216" t="s">
        <v>399</v>
      </c>
      <c r="B149" s="212" t="s">
        <v>6</v>
      </c>
      <c r="C149" s="205">
        <v>1.4179999999999999</v>
      </c>
      <c r="D149" s="210">
        <v>39000</v>
      </c>
      <c r="E149" s="139" t="s">
        <v>298</v>
      </c>
    </row>
    <row r="150" spans="1:5" s="216" customFormat="1" ht="15" customHeight="1" thickBot="1" x14ac:dyDescent="0.3">
      <c r="A150" s="216" t="s">
        <v>399</v>
      </c>
      <c r="B150" s="220" t="s">
        <v>6</v>
      </c>
      <c r="C150" s="205">
        <v>0.58399999999999996</v>
      </c>
      <c r="D150" s="210">
        <v>42000</v>
      </c>
      <c r="E150" s="157" t="s">
        <v>201</v>
      </c>
    </row>
    <row r="151" spans="1:5" s="216" customFormat="1" ht="15" customHeight="1" thickBot="1" x14ac:dyDescent="0.3">
      <c r="A151" s="216" t="s">
        <v>400</v>
      </c>
      <c r="B151" s="217" t="s">
        <v>9</v>
      </c>
      <c r="C151" s="205">
        <v>0.60499999999999998</v>
      </c>
      <c r="D151" s="210">
        <v>22000</v>
      </c>
      <c r="E151" s="157" t="s">
        <v>63</v>
      </c>
    </row>
    <row r="152" spans="1:5" s="216" customFormat="1" ht="15" customHeight="1" thickBot="1" x14ac:dyDescent="0.3">
      <c r="A152" s="216" t="s">
        <v>400</v>
      </c>
      <c r="B152" s="227" t="s">
        <v>6</v>
      </c>
      <c r="C152" s="207">
        <v>2.71</v>
      </c>
      <c r="D152" s="210">
        <v>42000</v>
      </c>
      <c r="E152" s="157" t="s">
        <v>7</v>
      </c>
    </row>
    <row r="153" spans="1:5" s="216" customFormat="1" ht="15" customHeight="1" thickBot="1" x14ac:dyDescent="0.3">
      <c r="A153" s="216" t="s">
        <v>400</v>
      </c>
      <c r="B153" s="227" t="s">
        <v>6</v>
      </c>
      <c r="C153" s="207">
        <v>0.66600000000000004</v>
      </c>
      <c r="D153" s="210">
        <v>45000</v>
      </c>
      <c r="E153" s="157" t="s">
        <v>63</v>
      </c>
    </row>
    <row r="154" spans="1:5" s="216" customFormat="1" ht="15" customHeight="1" thickBot="1" x14ac:dyDescent="0.3">
      <c r="A154" s="216" t="s">
        <v>400</v>
      </c>
      <c r="B154" s="227" t="s">
        <v>25</v>
      </c>
      <c r="C154" s="207">
        <v>1.1379999999999999</v>
      </c>
      <c r="D154" s="210">
        <v>40000</v>
      </c>
      <c r="E154" s="139" t="s">
        <v>297</v>
      </c>
    </row>
    <row r="155" spans="1:5" s="216" customFormat="1" ht="15" customHeight="1" thickBot="1" x14ac:dyDescent="0.3">
      <c r="A155" s="216" t="s">
        <v>401</v>
      </c>
      <c r="B155" s="227" t="s">
        <v>6</v>
      </c>
      <c r="C155" s="205">
        <v>0.185</v>
      </c>
      <c r="D155" s="210">
        <v>42000</v>
      </c>
      <c r="E155" s="157" t="s">
        <v>63</v>
      </c>
    </row>
    <row r="156" spans="1:5" s="216" customFormat="1" ht="15" customHeight="1" thickBot="1" x14ac:dyDescent="0.3">
      <c r="A156" s="216" t="s">
        <v>401</v>
      </c>
      <c r="B156" s="220" t="s">
        <v>6</v>
      </c>
      <c r="C156" s="205">
        <v>7.4029999999999996</v>
      </c>
      <c r="D156" s="210">
        <v>42000</v>
      </c>
      <c r="E156" s="157" t="s">
        <v>270</v>
      </c>
    </row>
    <row r="157" spans="1:5" s="216" customFormat="1" ht="15" customHeight="1" thickBot="1" x14ac:dyDescent="0.3">
      <c r="A157" s="216" t="s">
        <v>401</v>
      </c>
      <c r="B157" s="220" t="s">
        <v>6</v>
      </c>
      <c r="C157" s="205">
        <v>1.4910000000000001</v>
      </c>
      <c r="D157" s="210">
        <v>42000</v>
      </c>
      <c r="E157" s="157" t="s">
        <v>105</v>
      </c>
    </row>
    <row r="158" spans="1:5" s="216" customFormat="1" ht="15" customHeight="1" thickBot="1" x14ac:dyDescent="0.3">
      <c r="A158" s="216" t="s">
        <v>401</v>
      </c>
      <c r="B158" s="220" t="s">
        <v>6</v>
      </c>
      <c r="C158" s="205">
        <v>2.198</v>
      </c>
      <c r="D158" s="210">
        <v>45000</v>
      </c>
      <c r="E158" s="157" t="s">
        <v>63</v>
      </c>
    </row>
    <row r="159" spans="1:5" s="216" customFormat="1" ht="15" customHeight="1" thickBot="1" x14ac:dyDescent="0.3">
      <c r="A159" s="216" t="s">
        <v>401</v>
      </c>
      <c r="B159" s="220" t="s">
        <v>6</v>
      </c>
      <c r="C159" s="205">
        <v>0.72099999999999997</v>
      </c>
      <c r="D159" s="210">
        <v>45000</v>
      </c>
      <c r="E159" s="157" t="s">
        <v>63</v>
      </c>
    </row>
    <row r="160" spans="1:5" s="216" customFormat="1" ht="15" customHeight="1" thickBot="1" x14ac:dyDescent="0.3">
      <c r="A160" s="216" t="s">
        <v>401</v>
      </c>
      <c r="B160" s="220" t="s">
        <v>6</v>
      </c>
      <c r="C160" s="205">
        <v>1.3169999999999999</v>
      </c>
      <c r="D160" s="210">
        <v>45000</v>
      </c>
      <c r="E160" s="157" t="s">
        <v>63</v>
      </c>
    </row>
    <row r="161" spans="1:5" s="216" customFormat="1" ht="15" customHeight="1" thickBot="1" x14ac:dyDescent="0.3">
      <c r="A161" s="216" t="s">
        <v>401</v>
      </c>
      <c r="B161" s="220" t="s">
        <v>6</v>
      </c>
      <c r="C161" s="205">
        <v>0.75800000000000001</v>
      </c>
      <c r="D161" s="210">
        <v>42000</v>
      </c>
      <c r="E161" s="157" t="s">
        <v>225</v>
      </c>
    </row>
    <row r="162" spans="1:5" s="216" customFormat="1" ht="15" customHeight="1" thickBot="1" x14ac:dyDescent="0.3">
      <c r="A162" s="216" t="s">
        <v>401</v>
      </c>
      <c r="B162" s="220" t="s">
        <v>6</v>
      </c>
      <c r="C162" s="205">
        <v>1.4350000000000001</v>
      </c>
      <c r="D162" s="210">
        <v>45000</v>
      </c>
      <c r="E162" s="139" t="s">
        <v>268</v>
      </c>
    </row>
    <row r="163" spans="1:5" s="216" customFormat="1" ht="15" customHeight="1" thickBot="1" x14ac:dyDescent="0.3">
      <c r="A163" s="216" t="s">
        <v>401</v>
      </c>
      <c r="B163" s="220" t="s">
        <v>6</v>
      </c>
      <c r="C163" s="205">
        <v>2.8359999999999999</v>
      </c>
      <c r="D163" s="210"/>
      <c r="E163" s="139" t="s">
        <v>63</v>
      </c>
    </row>
    <row r="164" spans="1:5" s="216" customFormat="1" ht="15" customHeight="1" thickBot="1" x14ac:dyDescent="0.3">
      <c r="A164" s="216" t="s">
        <v>402</v>
      </c>
      <c r="B164" s="230" t="s">
        <v>6</v>
      </c>
      <c r="C164" s="214">
        <v>1.1539999999999999</v>
      </c>
      <c r="D164" s="210">
        <v>45000</v>
      </c>
      <c r="E164" s="231" t="s">
        <v>63</v>
      </c>
    </row>
    <row r="165" spans="1:5" s="216" customFormat="1" ht="15" customHeight="1" thickBot="1" x14ac:dyDescent="0.3">
      <c r="A165" s="216" t="s">
        <v>403</v>
      </c>
      <c r="B165" s="220" t="s">
        <v>6</v>
      </c>
      <c r="C165" s="205">
        <v>4.5369999999999999</v>
      </c>
      <c r="D165" s="210">
        <v>45000</v>
      </c>
      <c r="E165" s="157" t="s">
        <v>63</v>
      </c>
    </row>
    <row r="166" spans="1:5" s="216" customFormat="1" ht="15" customHeight="1" thickBot="1" x14ac:dyDescent="0.3">
      <c r="A166" s="216" t="s">
        <v>404</v>
      </c>
      <c r="B166" s="227" t="s">
        <v>9</v>
      </c>
      <c r="C166" s="207">
        <v>1.2270000000000001</v>
      </c>
      <c r="D166" s="210">
        <v>22000</v>
      </c>
      <c r="E166" s="139" t="s">
        <v>265</v>
      </c>
    </row>
    <row r="167" spans="1:5" s="216" customFormat="1" ht="15" customHeight="1" thickBot="1" x14ac:dyDescent="0.3">
      <c r="A167" s="216" t="s">
        <v>404</v>
      </c>
      <c r="B167" s="232" t="s">
        <v>9</v>
      </c>
      <c r="C167" s="206">
        <v>11.156000000000001</v>
      </c>
      <c r="D167" s="210">
        <v>22000</v>
      </c>
      <c r="E167" s="222" t="s">
        <v>63</v>
      </c>
    </row>
    <row r="168" spans="1:5" s="216" customFormat="1" ht="15" customHeight="1" thickBot="1" x14ac:dyDescent="0.3">
      <c r="A168" s="216" t="s">
        <v>405</v>
      </c>
      <c r="B168" s="217" t="s">
        <v>6</v>
      </c>
      <c r="C168" s="205">
        <v>0.78300000000000003</v>
      </c>
      <c r="D168" s="210">
        <v>35000</v>
      </c>
      <c r="E168" s="157" t="s">
        <v>63</v>
      </c>
    </row>
    <row r="169" spans="1:5" s="216" customFormat="1" ht="15" customHeight="1" thickBot="1" x14ac:dyDescent="0.3">
      <c r="A169" s="216" t="s">
        <v>406</v>
      </c>
      <c r="B169" s="217" t="s">
        <v>6</v>
      </c>
      <c r="C169" s="205">
        <v>1.0049999999999999</v>
      </c>
      <c r="D169" s="210">
        <v>42000</v>
      </c>
      <c r="E169" s="154" t="s">
        <v>104</v>
      </c>
    </row>
    <row r="170" spans="1:5" s="216" customFormat="1" ht="15" customHeight="1" thickBot="1" x14ac:dyDescent="0.3">
      <c r="A170" s="216" t="s">
        <v>406</v>
      </c>
      <c r="B170" s="217" t="s">
        <v>9</v>
      </c>
      <c r="C170" s="205">
        <v>0.375</v>
      </c>
      <c r="D170" s="210">
        <v>28000</v>
      </c>
      <c r="E170" s="154" t="s">
        <v>7</v>
      </c>
    </row>
    <row r="171" spans="1:5" s="216" customFormat="1" ht="15" customHeight="1" thickBot="1" x14ac:dyDescent="0.3">
      <c r="A171" s="216" t="s">
        <v>406</v>
      </c>
      <c r="B171" s="217" t="s">
        <v>9</v>
      </c>
      <c r="C171" s="205">
        <v>2.7040000000000002</v>
      </c>
      <c r="D171" s="210">
        <v>30000</v>
      </c>
      <c r="E171" s="144" t="s">
        <v>147</v>
      </c>
    </row>
    <row r="172" spans="1:5" s="216" customFormat="1" ht="15" customHeight="1" thickBot="1" x14ac:dyDescent="0.3">
      <c r="A172" s="216" t="s">
        <v>406</v>
      </c>
      <c r="B172" s="217" t="s">
        <v>6</v>
      </c>
      <c r="C172" s="205">
        <v>4.33</v>
      </c>
      <c r="D172" s="210">
        <v>40000</v>
      </c>
      <c r="E172" s="154" t="s">
        <v>128</v>
      </c>
    </row>
    <row r="173" spans="1:5" s="216" customFormat="1" ht="15" customHeight="1" thickBot="1" x14ac:dyDescent="0.3">
      <c r="A173" s="216" t="s">
        <v>406</v>
      </c>
      <c r="B173" s="217" t="s">
        <v>6</v>
      </c>
      <c r="C173" s="205">
        <v>6.6870000000000003</v>
      </c>
      <c r="D173" s="210">
        <v>40000</v>
      </c>
      <c r="E173" s="154" t="s">
        <v>128</v>
      </c>
    </row>
    <row r="174" spans="1:5" s="216" customFormat="1" ht="15" customHeight="1" thickBot="1" x14ac:dyDescent="0.3">
      <c r="A174" s="216" t="s">
        <v>406</v>
      </c>
      <c r="B174" s="217" t="s">
        <v>6</v>
      </c>
      <c r="C174" s="205">
        <v>0.53800000000000003</v>
      </c>
      <c r="D174" s="210">
        <v>40000</v>
      </c>
      <c r="E174" s="154" t="s">
        <v>128</v>
      </c>
    </row>
    <row r="175" spans="1:5" s="216" customFormat="1" ht="15" customHeight="1" thickBot="1" x14ac:dyDescent="0.3">
      <c r="A175" s="216" t="s">
        <v>406</v>
      </c>
      <c r="B175" s="217" t="s">
        <v>6</v>
      </c>
      <c r="C175" s="205">
        <v>0.84499999999999997</v>
      </c>
      <c r="D175" s="210">
        <v>40000</v>
      </c>
      <c r="E175" s="154" t="s">
        <v>7</v>
      </c>
    </row>
    <row r="176" spans="1:5" s="216" customFormat="1" ht="15" customHeight="1" thickBot="1" x14ac:dyDescent="0.3">
      <c r="A176" s="216" t="s">
        <v>406</v>
      </c>
      <c r="B176" s="217" t="s">
        <v>9</v>
      </c>
      <c r="C176" s="205">
        <v>4.8499999999999996</v>
      </c>
      <c r="D176" s="210">
        <v>28000</v>
      </c>
      <c r="E176" s="154" t="s">
        <v>10</v>
      </c>
    </row>
    <row r="177" spans="1:5" s="216" customFormat="1" ht="15" customHeight="1" thickBot="1" x14ac:dyDescent="0.3">
      <c r="A177" s="216" t="s">
        <v>407</v>
      </c>
      <c r="B177" s="217" t="s">
        <v>6</v>
      </c>
      <c r="C177" s="205">
        <v>0.68799999999999994</v>
      </c>
      <c r="D177" s="210">
        <v>45000</v>
      </c>
      <c r="E177" s="154" t="s">
        <v>63</v>
      </c>
    </row>
    <row r="178" spans="1:5" s="216" customFormat="1" ht="15" customHeight="1" thickBot="1" x14ac:dyDescent="0.3">
      <c r="A178" s="216" t="s">
        <v>407</v>
      </c>
      <c r="B178" s="217" t="s">
        <v>6</v>
      </c>
      <c r="C178" s="205">
        <v>0.63700000000000001</v>
      </c>
      <c r="D178" s="210">
        <v>42000</v>
      </c>
      <c r="E178" s="154" t="s">
        <v>146</v>
      </c>
    </row>
    <row r="179" spans="1:5" s="216" customFormat="1" ht="15" customHeight="1" thickBot="1" x14ac:dyDescent="0.3">
      <c r="A179" s="216" t="s">
        <v>407</v>
      </c>
      <c r="B179" s="217" t="s">
        <v>6</v>
      </c>
      <c r="C179" s="205">
        <v>0.63</v>
      </c>
      <c r="D179" s="210">
        <v>42000</v>
      </c>
      <c r="E179" s="144" t="s">
        <v>183</v>
      </c>
    </row>
    <row r="180" spans="1:5" s="216" customFormat="1" ht="15" customHeight="1" thickBot="1" x14ac:dyDescent="0.3">
      <c r="A180" s="216" t="s">
        <v>407</v>
      </c>
      <c r="B180" s="217" t="s">
        <v>6</v>
      </c>
      <c r="C180" s="205">
        <v>1.272</v>
      </c>
      <c r="D180" s="210"/>
      <c r="E180" s="144" t="s">
        <v>351</v>
      </c>
    </row>
    <row r="181" spans="1:5" s="216" customFormat="1" ht="15" customHeight="1" thickBot="1" x14ac:dyDescent="0.3">
      <c r="A181" s="216" t="s">
        <v>408</v>
      </c>
      <c r="B181" s="217" t="s">
        <v>9</v>
      </c>
      <c r="C181" s="205">
        <v>0.52700000000000002</v>
      </c>
      <c r="D181" s="210">
        <v>28000</v>
      </c>
      <c r="E181" s="157" t="s">
        <v>210</v>
      </c>
    </row>
    <row r="182" spans="1:5" s="216" customFormat="1" ht="15" customHeight="1" thickBot="1" x14ac:dyDescent="0.3">
      <c r="A182" s="216" t="s">
        <v>408</v>
      </c>
      <c r="B182" s="227" t="s">
        <v>9</v>
      </c>
      <c r="C182" s="207">
        <v>0.54</v>
      </c>
      <c r="D182" s="233">
        <v>25000</v>
      </c>
      <c r="E182" s="157"/>
    </row>
    <row r="183" spans="1:5" s="216" customFormat="1" ht="15" customHeight="1" thickBot="1" x14ac:dyDescent="0.3">
      <c r="A183" s="216" t="s">
        <v>408</v>
      </c>
      <c r="B183" s="227" t="s">
        <v>6</v>
      </c>
      <c r="C183" s="207">
        <v>1.0860000000000001</v>
      </c>
      <c r="D183" s="210">
        <v>26000</v>
      </c>
      <c r="E183" s="157" t="s">
        <v>226</v>
      </c>
    </row>
    <row r="184" spans="1:5" s="216" customFormat="1" ht="15" customHeight="1" thickBot="1" x14ac:dyDescent="0.3">
      <c r="A184" s="216" t="s">
        <v>408</v>
      </c>
      <c r="B184" s="217" t="s">
        <v>6</v>
      </c>
      <c r="C184" s="207">
        <v>0.30599999999999999</v>
      </c>
      <c r="D184" s="210">
        <v>30000</v>
      </c>
      <c r="E184" s="157" t="s">
        <v>192</v>
      </c>
    </row>
    <row r="185" spans="1:5" s="216" customFormat="1" ht="15" customHeight="1" thickBot="1" x14ac:dyDescent="0.3">
      <c r="A185" s="216" t="s">
        <v>408</v>
      </c>
      <c r="B185" s="223" t="s">
        <v>6</v>
      </c>
      <c r="C185" s="205">
        <v>0.27200000000000002</v>
      </c>
      <c r="D185" s="224">
        <v>32000</v>
      </c>
      <c r="E185" s="157" t="s">
        <v>192</v>
      </c>
    </row>
    <row r="186" spans="1:5" s="216" customFormat="1" ht="15" customHeight="1" thickBot="1" x14ac:dyDescent="0.3">
      <c r="A186" s="216" t="s">
        <v>408</v>
      </c>
      <c r="B186" s="217" t="s">
        <v>9</v>
      </c>
      <c r="C186" s="205">
        <v>0.33100000000000002</v>
      </c>
      <c r="D186" s="210">
        <v>25000</v>
      </c>
      <c r="E186" s="139" t="s">
        <v>227</v>
      </c>
    </row>
    <row r="187" spans="1:5" s="216" customFormat="1" ht="15" customHeight="1" thickBot="1" x14ac:dyDescent="0.3">
      <c r="A187" s="216" t="s">
        <v>408</v>
      </c>
      <c r="B187" s="217" t="s">
        <v>6</v>
      </c>
      <c r="C187" s="205">
        <v>0.65500000000000003</v>
      </c>
      <c r="D187" s="210">
        <v>38000</v>
      </c>
      <c r="E187" s="157" t="s">
        <v>226</v>
      </c>
    </row>
    <row r="188" spans="1:5" s="216" customFormat="1" ht="15" customHeight="1" thickBot="1" x14ac:dyDescent="0.3">
      <c r="A188" s="216" t="s">
        <v>408</v>
      </c>
      <c r="B188" s="217" t="s">
        <v>60</v>
      </c>
      <c r="C188" s="205">
        <v>0.92800000000000005</v>
      </c>
      <c r="D188" s="210">
        <v>50000</v>
      </c>
      <c r="E188" s="157" t="s">
        <v>335</v>
      </c>
    </row>
    <row r="189" spans="1:5" s="216" customFormat="1" ht="15" customHeight="1" thickBot="1" x14ac:dyDescent="0.3">
      <c r="A189" s="216" t="s">
        <v>408</v>
      </c>
      <c r="B189" s="235" t="s">
        <v>6</v>
      </c>
      <c r="C189" s="205">
        <v>0.72399999999999998</v>
      </c>
      <c r="D189" s="210">
        <v>45000</v>
      </c>
      <c r="E189" s="154" t="s">
        <v>84</v>
      </c>
    </row>
    <row r="190" spans="1:5" s="216" customFormat="1" ht="15" customHeight="1" thickBot="1" x14ac:dyDescent="0.3">
      <c r="A190" s="216" t="s">
        <v>408</v>
      </c>
      <c r="B190" s="235" t="s">
        <v>6</v>
      </c>
      <c r="C190" s="205">
        <v>0.71499999999999997</v>
      </c>
      <c r="D190" s="210">
        <v>45000</v>
      </c>
      <c r="E190" s="154" t="s">
        <v>73</v>
      </c>
    </row>
    <row r="191" spans="1:5" s="216" customFormat="1" ht="15" customHeight="1" thickBot="1" x14ac:dyDescent="0.3">
      <c r="A191" s="216" t="s">
        <v>408</v>
      </c>
      <c r="B191" s="235" t="s">
        <v>25</v>
      </c>
      <c r="C191" s="205">
        <v>1.079</v>
      </c>
      <c r="D191" s="210">
        <v>40000</v>
      </c>
      <c r="E191" s="144" t="s">
        <v>167</v>
      </c>
    </row>
    <row r="192" spans="1:5" s="216" customFormat="1" ht="15" customHeight="1" thickBot="1" x14ac:dyDescent="0.3">
      <c r="A192" s="216" t="s">
        <v>408</v>
      </c>
      <c r="B192" s="235" t="s">
        <v>9</v>
      </c>
      <c r="C192" s="205">
        <v>1.0389999999999999</v>
      </c>
      <c r="D192" s="210">
        <v>30000</v>
      </c>
      <c r="E192" s="154" t="s">
        <v>125</v>
      </c>
    </row>
    <row r="193" spans="1:5" s="216" customFormat="1" ht="15" customHeight="1" thickBot="1" x14ac:dyDescent="0.3">
      <c r="A193" s="216" t="s">
        <v>408</v>
      </c>
      <c r="B193" s="235" t="s">
        <v>6</v>
      </c>
      <c r="C193" s="205">
        <v>0.57699999999999996</v>
      </c>
      <c r="D193" s="210">
        <v>27000</v>
      </c>
      <c r="E193" s="154" t="s">
        <v>125</v>
      </c>
    </row>
    <row r="194" spans="1:5" s="216" customFormat="1" ht="15" customHeight="1" thickBot="1" x14ac:dyDescent="0.3">
      <c r="A194" s="216" t="s">
        <v>408</v>
      </c>
      <c r="B194" s="235" t="s">
        <v>6</v>
      </c>
      <c r="C194" s="205">
        <v>0.64700000000000002</v>
      </c>
      <c r="D194" s="210">
        <v>27000</v>
      </c>
      <c r="E194" s="154" t="s">
        <v>62</v>
      </c>
    </row>
    <row r="195" spans="1:5" s="216" customFormat="1" ht="15" customHeight="1" thickBot="1" x14ac:dyDescent="0.3">
      <c r="A195" s="216" t="s">
        <v>408</v>
      </c>
      <c r="B195" s="235" t="s">
        <v>6</v>
      </c>
      <c r="C195" s="205">
        <v>0.72</v>
      </c>
      <c r="D195" s="210">
        <v>42000</v>
      </c>
      <c r="E195" s="154" t="s">
        <v>146</v>
      </c>
    </row>
    <row r="196" spans="1:5" s="216" customFormat="1" ht="15" customHeight="1" thickBot="1" x14ac:dyDescent="0.3">
      <c r="A196" s="216" t="s">
        <v>408</v>
      </c>
      <c r="B196" s="235" t="s">
        <v>6</v>
      </c>
      <c r="C196" s="205">
        <v>0.72299999999999998</v>
      </c>
      <c r="D196" s="210">
        <v>40000</v>
      </c>
      <c r="E196" s="154" t="s">
        <v>128</v>
      </c>
    </row>
    <row r="197" spans="1:5" s="216" customFormat="1" ht="15" customHeight="1" thickBot="1" x14ac:dyDescent="0.3">
      <c r="A197" s="216" t="s">
        <v>408</v>
      </c>
      <c r="B197" s="235" t="s">
        <v>6</v>
      </c>
      <c r="C197" s="205">
        <v>1.1850000000000001</v>
      </c>
      <c r="D197" s="210">
        <v>40000</v>
      </c>
      <c r="E197" s="154" t="s">
        <v>128</v>
      </c>
    </row>
    <row r="198" spans="1:5" s="216" customFormat="1" ht="15" customHeight="1" thickBot="1" x14ac:dyDescent="0.3">
      <c r="A198" s="216" t="s">
        <v>408</v>
      </c>
      <c r="B198" s="235" t="s">
        <v>6</v>
      </c>
      <c r="C198" s="205">
        <v>0.59799999999999998</v>
      </c>
      <c r="D198" s="210">
        <v>40000</v>
      </c>
      <c r="E198" s="154" t="s">
        <v>128</v>
      </c>
    </row>
    <row r="199" spans="1:5" s="216" customFormat="1" ht="15" customHeight="1" thickBot="1" x14ac:dyDescent="0.3">
      <c r="A199" s="216" t="s">
        <v>408</v>
      </c>
      <c r="B199" s="235" t="s">
        <v>6</v>
      </c>
      <c r="C199" s="205">
        <v>1.2070000000000001</v>
      </c>
      <c r="D199" s="210">
        <v>40000</v>
      </c>
      <c r="E199" s="154" t="s">
        <v>7</v>
      </c>
    </row>
    <row r="200" spans="1:5" s="216" customFormat="1" ht="15" customHeight="1" thickBot="1" x14ac:dyDescent="0.3">
      <c r="A200" s="216" t="s">
        <v>408</v>
      </c>
      <c r="B200" s="235" t="s">
        <v>6</v>
      </c>
      <c r="C200" s="205">
        <v>0.52</v>
      </c>
      <c r="D200" s="210">
        <v>45000</v>
      </c>
      <c r="E200" s="154" t="s">
        <v>63</v>
      </c>
    </row>
    <row r="201" spans="1:5" s="216" customFormat="1" ht="15" customHeight="1" thickBot="1" x14ac:dyDescent="0.3">
      <c r="A201" s="216" t="s">
        <v>408</v>
      </c>
      <c r="B201" s="235" t="s">
        <v>6</v>
      </c>
      <c r="C201" s="205">
        <v>1.4039999999999999</v>
      </c>
      <c r="D201" s="210">
        <v>45000</v>
      </c>
      <c r="E201" s="154"/>
    </row>
    <row r="202" spans="1:5" s="216" customFormat="1" ht="15" customHeight="1" thickBot="1" x14ac:dyDescent="0.3">
      <c r="A202" s="216" t="s">
        <v>408</v>
      </c>
      <c r="B202" s="235" t="s">
        <v>9</v>
      </c>
      <c r="C202" s="205">
        <v>0.52900000000000003</v>
      </c>
      <c r="D202" s="210">
        <v>28000</v>
      </c>
      <c r="E202" s="154" t="s">
        <v>10</v>
      </c>
    </row>
    <row r="203" spans="1:5" s="216" customFormat="1" ht="15" customHeight="1" thickBot="1" x14ac:dyDescent="0.3">
      <c r="A203" s="216" t="s">
        <v>408</v>
      </c>
      <c r="B203" s="235" t="s">
        <v>60</v>
      </c>
      <c r="C203" s="205">
        <v>5.05</v>
      </c>
      <c r="D203" s="210">
        <v>45000</v>
      </c>
      <c r="E203" s="144" t="s">
        <v>306</v>
      </c>
    </row>
    <row r="204" spans="1:5" s="216" customFormat="1" ht="15" customHeight="1" thickBot="1" x14ac:dyDescent="0.3">
      <c r="A204" s="216" t="s">
        <v>408</v>
      </c>
      <c r="B204" s="235" t="s">
        <v>6</v>
      </c>
      <c r="C204" s="205">
        <v>1.3779999999999999</v>
      </c>
      <c r="D204" s="210">
        <v>39000</v>
      </c>
      <c r="E204" s="144" t="s">
        <v>298</v>
      </c>
    </row>
    <row r="205" spans="1:5" s="216" customFormat="1" ht="15" customHeight="1" thickBot="1" x14ac:dyDescent="0.3">
      <c r="A205" s="216" t="s">
        <v>408</v>
      </c>
      <c r="B205" s="235" t="s">
        <v>6</v>
      </c>
      <c r="C205" s="205">
        <v>1.5009999999999999</v>
      </c>
      <c r="D205" s="210">
        <v>35000</v>
      </c>
      <c r="E205" s="144" t="s">
        <v>279</v>
      </c>
    </row>
    <row r="206" spans="1:5" s="216" customFormat="1" ht="15" customHeight="1" thickBot="1" x14ac:dyDescent="0.3">
      <c r="A206" s="216" t="s">
        <v>408</v>
      </c>
      <c r="B206" s="235" t="s">
        <v>9</v>
      </c>
      <c r="C206" s="205">
        <v>9.1050000000000004</v>
      </c>
      <c r="D206" s="210">
        <v>28000</v>
      </c>
      <c r="E206" s="139" t="s">
        <v>283</v>
      </c>
    </row>
    <row r="207" spans="1:5" s="216" customFormat="1" ht="15" customHeight="1" thickBot="1" x14ac:dyDescent="0.3">
      <c r="A207" s="216" t="s">
        <v>408</v>
      </c>
      <c r="B207" s="234" t="s">
        <v>60</v>
      </c>
      <c r="C207" s="205">
        <v>4.3280000000000003</v>
      </c>
      <c r="D207" s="210">
        <v>48000</v>
      </c>
      <c r="E207" s="144" t="s">
        <v>315</v>
      </c>
    </row>
    <row r="208" spans="1:5" s="216" customFormat="1" ht="15" customHeight="1" thickBot="1" x14ac:dyDescent="0.3">
      <c r="A208" s="216" t="s">
        <v>408</v>
      </c>
      <c r="B208" s="234" t="s">
        <v>60</v>
      </c>
      <c r="C208" s="205">
        <v>2.8090000000000002</v>
      </c>
      <c r="D208" s="210">
        <v>50000</v>
      </c>
      <c r="E208" s="144" t="s">
        <v>339</v>
      </c>
    </row>
    <row r="209" spans="1:5" s="216" customFormat="1" ht="15" customHeight="1" thickBot="1" x14ac:dyDescent="0.3">
      <c r="A209" s="216" t="s">
        <v>408</v>
      </c>
      <c r="B209" s="234" t="s">
        <v>6</v>
      </c>
      <c r="C209" s="205">
        <v>2.9119999999999999</v>
      </c>
      <c r="D209" s="210"/>
      <c r="E209" s="144" t="s">
        <v>350</v>
      </c>
    </row>
    <row r="210" spans="1:5" s="216" customFormat="1" ht="15" customHeight="1" thickBot="1" x14ac:dyDescent="0.3">
      <c r="A210" s="216" t="s">
        <v>409</v>
      </c>
      <c r="B210" s="227" t="s">
        <v>6</v>
      </c>
      <c r="C210" s="207">
        <v>0.313</v>
      </c>
      <c r="D210" s="236">
        <v>38000</v>
      </c>
      <c r="E210" s="157" t="s">
        <v>252</v>
      </c>
    </row>
    <row r="211" spans="1:5" s="216" customFormat="1" ht="15" customHeight="1" thickBot="1" x14ac:dyDescent="0.3">
      <c r="A211" s="216" t="s">
        <v>409</v>
      </c>
      <c r="B211" s="217" t="s">
        <v>60</v>
      </c>
      <c r="C211" s="207">
        <v>4.0650000000000004</v>
      </c>
      <c r="D211" s="210">
        <v>40000</v>
      </c>
      <c r="E211" s="139" t="s">
        <v>39</v>
      </c>
    </row>
    <row r="212" spans="1:5" s="216" customFormat="1" ht="15" customHeight="1" thickBot="1" x14ac:dyDescent="0.3">
      <c r="A212" s="216" t="s">
        <v>409</v>
      </c>
      <c r="B212" s="217" t="s">
        <v>60</v>
      </c>
      <c r="C212" s="207">
        <v>0.78800000000000003</v>
      </c>
      <c r="D212" s="210">
        <v>42000</v>
      </c>
      <c r="E212" s="157" t="s">
        <v>132</v>
      </c>
    </row>
    <row r="213" spans="1:5" s="216" customFormat="1" ht="15" customHeight="1" thickBot="1" x14ac:dyDescent="0.3">
      <c r="A213" s="216" t="s">
        <v>409</v>
      </c>
      <c r="B213" s="217" t="s">
        <v>6</v>
      </c>
      <c r="C213" s="207">
        <v>0.42299999999999999</v>
      </c>
      <c r="D213" s="210">
        <v>42000</v>
      </c>
      <c r="E213" s="157" t="s">
        <v>63</v>
      </c>
    </row>
    <row r="214" spans="1:5" s="216" customFormat="1" ht="15" customHeight="1" thickBot="1" x14ac:dyDescent="0.3">
      <c r="A214" s="216" t="s">
        <v>409</v>
      </c>
      <c r="B214" s="217" t="s">
        <v>6</v>
      </c>
      <c r="C214" s="207">
        <v>0.81299999999999994</v>
      </c>
      <c r="D214" s="210">
        <v>47000</v>
      </c>
      <c r="E214" s="157" t="s">
        <v>10</v>
      </c>
    </row>
    <row r="215" spans="1:5" s="216" customFormat="1" ht="15" customHeight="1" thickBot="1" x14ac:dyDescent="0.3">
      <c r="A215" s="216" t="s">
        <v>409</v>
      </c>
      <c r="B215" s="217" t="s">
        <v>6</v>
      </c>
      <c r="C215" s="207">
        <v>0.67600000000000005</v>
      </c>
      <c r="D215" s="210">
        <v>39000</v>
      </c>
      <c r="E215" s="139" t="s">
        <v>298</v>
      </c>
    </row>
    <row r="216" spans="1:5" s="216" customFormat="1" ht="15" customHeight="1" thickBot="1" x14ac:dyDescent="0.3">
      <c r="A216" s="216" t="s">
        <v>409</v>
      </c>
      <c r="B216" s="215" t="s">
        <v>60</v>
      </c>
      <c r="C216" s="205">
        <v>20.181000000000001</v>
      </c>
      <c r="D216" s="210">
        <v>45000</v>
      </c>
      <c r="E216" s="144" t="s">
        <v>310</v>
      </c>
    </row>
    <row r="217" spans="1:5" s="216" customFormat="1" ht="15" customHeight="1" thickBot="1" x14ac:dyDescent="0.3">
      <c r="A217" s="216" t="s">
        <v>409</v>
      </c>
      <c r="B217" s="215" t="s">
        <v>60</v>
      </c>
      <c r="C217" s="205">
        <v>80.989999999999995</v>
      </c>
      <c r="D217" s="210">
        <v>45000</v>
      </c>
      <c r="E217" s="144" t="s">
        <v>333</v>
      </c>
    </row>
    <row r="218" spans="1:5" s="216" customFormat="1" ht="15" customHeight="1" thickBot="1" x14ac:dyDescent="0.3">
      <c r="A218" s="216" t="s">
        <v>409</v>
      </c>
      <c r="B218" s="215" t="s">
        <v>6</v>
      </c>
      <c r="C218" s="205">
        <v>0.81499999999999995</v>
      </c>
      <c r="D218" s="236">
        <v>42000</v>
      </c>
      <c r="E218" s="237" t="s">
        <v>337</v>
      </c>
    </row>
    <row r="219" spans="1:5" s="216" customFormat="1" ht="15" customHeight="1" thickBot="1" x14ac:dyDescent="0.3">
      <c r="A219" s="216" t="s">
        <v>409</v>
      </c>
      <c r="B219" s="215" t="s">
        <v>6</v>
      </c>
      <c r="C219" s="205">
        <v>0.64300000000000002</v>
      </c>
      <c r="D219" s="210">
        <v>48000</v>
      </c>
      <c r="E219" s="237" t="s">
        <v>338</v>
      </c>
    </row>
    <row r="220" spans="1:5" s="216" customFormat="1" ht="15" customHeight="1" thickBot="1" x14ac:dyDescent="0.3">
      <c r="A220" s="216" t="s">
        <v>409</v>
      </c>
      <c r="B220" s="215" t="s">
        <v>60</v>
      </c>
      <c r="C220" s="205">
        <v>40.497999999999998</v>
      </c>
      <c r="D220" s="210">
        <v>45000</v>
      </c>
      <c r="E220" s="237" t="s">
        <v>345</v>
      </c>
    </row>
    <row r="221" spans="1:5" s="216" customFormat="1" ht="15" customHeight="1" thickBot="1" x14ac:dyDescent="0.3">
      <c r="A221" s="216" t="s">
        <v>409</v>
      </c>
      <c r="B221" s="215" t="s">
        <v>60</v>
      </c>
      <c r="C221" s="205">
        <v>9.2810000000000006</v>
      </c>
      <c r="D221" s="210">
        <v>45000</v>
      </c>
      <c r="E221" s="237" t="s">
        <v>345</v>
      </c>
    </row>
    <row r="222" spans="1:5" s="216" customFormat="1" ht="15" customHeight="1" thickBot="1" x14ac:dyDescent="0.3">
      <c r="A222" s="216" t="s">
        <v>410</v>
      </c>
      <c r="B222" s="212" t="s">
        <v>47</v>
      </c>
      <c r="C222" s="208" t="s">
        <v>381</v>
      </c>
      <c r="D222" s="210">
        <v>30000</v>
      </c>
      <c r="E222" s="144" t="s">
        <v>52</v>
      </c>
    </row>
    <row r="223" spans="1:5" s="216" customFormat="1" ht="15" customHeight="1" thickBot="1" x14ac:dyDescent="0.3">
      <c r="A223" s="216" t="s">
        <v>411</v>
      </c>
      <c r="B223" s="212" t="s">
        <v>60</v>
      </c>
      <c r="C223" s="205">
        <v>1.722</v>
      </c>
      <c r="D223" s="210">
        <v>45000</v>
      </c>
      <c r="E223" s="157" t="s">
        <v>133</v>
      </c>
    </row>
    <row r="224" spans="1:5" s="216" customFormat="1" ht="15" customHeight="1" thickBot="1" x14ac:dyDescent="0.3">
      <c r="A224" s="216" t="s">
        <v>411</v>
      </c>
      <c r="B224" s="217" t="s">
        <v>9</v>
      </c>
      <c r="C224" s="205">
        <v>12.266999999999999</v>
      </c>
      <c r="D224" s="210">
        <v>26000</v>
      </c>
      <c r="E224" s="139" t="s">
        <v>271</v>
      </c>
    </row>
    <row r="225" spans="1:5" s="216" customFormat="1" ht="15" customHeight="1" thickBot="1" x14ac:dyDescent="0.3">
      <c r="A225" s="216" t="s">
        <v>411</v>
      </c>
      <c r="B225" s="217" t="s">
        <v>9</v>
      </c>
      <c r="C225" s="207">
        <v>0.90800000000000003</v>
      </c>
      <c r="D225" s="210">
        <v>28000</v>
      </c>
      <c r="E225" s="139" t="s">
        <v>312</v>
      </c>
    </row>
    <row r="226" spans="1:5" s="216" customFormat="1" ht="15" customHeight="1" thickBot="1" x14ac:dyDescent="0.3">
      <c r="A226" s="216" t="s">
        <v>411</v>
      </c>
      <c r="B226" s="217" t="s">
        <v>11</v>
      </c>
      <c r="C226" s="207">
        <v>14.669</v>
      </c>
      <c r="D226" s="210">
        <v>26000</v>
      </c>
      <c r="E226" s="139" t="s">
        <v>334</v>
      </c>
    </row>
    <row r="227" spans="1:5" s="216" customFormat="1" ht="15" customHeight="1" thickBot="1" x14ac:dyDescent="0.3">
      <c r="A227" s="216" t="s">
        <v>411</v>
      </c>
      <c r="B227" s="217" t="s">
        <v>11</v>
      </c>
      <c r="C227" s="207">
        <v>2.4380000000000002</v>
      </c>
      <c r="D227" s="210">
        <v>22000</v>
      </c>
      <c r="E227" s="139" t="s">
        <v>334</v>
      </c>
    </row>
    <row r="228" spans="1:5" s="216" customFormat="1" ht="15" customHeight="1" thickBot="1" x14ac:dyDescent="0.3">
      <c r="A228" s="216" t="s">
        <v>412</v>
      </c>
      <c r="B228" s="227" t="s">
        <v>6</v>
      </c>
      <c r="C228" s="205">
        <v>0.84399999999999997</v>
      </c>
      <c r="D228" s="210">
        <v>45000</v>
      </c>
      <c r="E228" s="157" t="s">
        <v>228</v>
      </c>
    </row>
    <row r="229" spans="1:5" s="216" customFormat="1" ht="15" customHeight="1" thickBot="1" x14ac:dyDescent="0.3">
      <c r="A229" s="216" t="s">
        <v>412</v>
      </c>
      <c r="B229" s="227" t="s">
        <v>6</v>
      </c>
      <c r="C229" s="205">
        <v>0.84699999999999998</v>
      </c>
      <c r="D229" s="210">
        <v>45000</v>
      </c>
      <c r="E229" s="157" t="s">
        <v>63</v>
      </c>
    </row>
    <row r="230" spans="1:5" s="216" customFormat="1" ht="15" customHeight="1" thickBot="1" x14ac:dyDescent="0.3">
      <c r="A230" s="216" t="s">
        <v>412</v>
      </c>
      <c r="B230" s="227" t="s">
        <v>6</v>
      </c>
      <c r="C230" s="205">
        <v>2.7749999999999999</v>
      </c>
      <c r="D230" s="210">
        <v>45000</v>
      </c>
      <c r="E230" s="157" t="s">
        <v>150</v>
      </c>
    </row>
    <row r="231" spans="1:5" s="216" customFormat="1" ht="15" customHeight="1" thickBot="1" x14ac:dyDescent="0.3">
      <c r="A231" s="216" t="s">
        <v>413</v>
      </c>
      <c r="B231" s="217" t="s">
        <v>6</v>
      </c>
      <c r="C231" s="205">
        <v>0.82399999999999995</v>
      </c>
      <c r="D231" s="210">
        <v>38000</v>
      </c>
      <c r="E231" s="157" t="s">
        <v>7</v>
      </c>
    </row>
    <row r="232" spans="1:5" s="216" customFormat="1" ht="15" customHeight="1" thickBot="1" x14ac:dyDescent="0.3">
      <c r="A232" s="216" t="s">
        <v>414</v>
      </c>
      <c r="B232" s="227" t="s">
        <v>9</v>
      </c>
      <c r="C232" s="207">
        <v>0.161</v>
      </c>
      <c r="D232" s="210">
        <v>25000</v>
      </c>
      <c r="E232" s="157" t="s">
        <v>253</v>
      </c>
    </row>
    <row r="233" spans="1:5" s="216" customFormat="1" ht="15" customHeight="1" thickBot="1" x14ac:dyDescent="0.3">
      <c r="A233" s="216" t="s">
        <v>415</v>
      </c>
      <c r="B233" s="227" t="s">
        <v>9</v>
      </c>
      <c r="C233" s="207">
        <v>9.8810000000000002</v>
      </c>
      <c r="D233" s="210">
        <v>22500</v>
      </c>
      <c r="E233" s="157" t="s">
        <v>8</v>
      </c>
    </row>
    <row r="234" spans="1:5" s="216" customFormat="1" ht="15" customHeight="1" thickBot="1" x14ac:dyDescent="0.3">
      <c r="A234" s="216" t="s">
        <v>415</v>
      </c>
      <c r="B234" s="227" t="s">
        <v>25</v>
      </c>
      <c r="C234" s="205">
        <v>2.0270000000000001</v>
      </c>
      <c r="D234" s="210">
        <v>45000</v>
      </c>
      <c r="E234" s="157" t="s">
        <v>125</v>
      </c>
    </row>
    <row r="235" spans="1:5" s="216" customFormat="1" ht="15" customHeight="1" thickBot="1" x14ac:dyDescent="0.3">
      <c r="A235" s="216" t="s">
        <v>416</v>
      </c>
      <c r="B235" s="227" t="s">
        <v>6</v>
      </c>
      <c r="C235" s="205">
        <v>2.6429999999999998</v>
      </c>
      <c r="D235" s="210">
        <v>45000</v>
      </c>
      <c r="E235" s="157" t="s">
        <v>229</v>
      </c>
    </row>
    <row r="236" spans="1:5" s="216" customFormat="1" ht="15" customHeight="1" thickBot="1" x14ac:dyDescent="0.3">
      <c r="A236" s="216" t="s">
        <v>417</v>
      </c>
      <c r="B236" s="227" t="s">
        <v>9</v>
      </c>
      <c r="C236" s="205">
        <v>0.72899999999999998</v>
      </c>
      <c r="D236" s="210">
        <v>28000</v>
      </c>
      <c r="E236" s="157" t="s">
        <v>62</v>
      </c>
    </row>
    <row r="237" spans="1:5" s="216" customFormat="1" ht="15" customHeight="1" thickBot="1" x14ac:dyDescent="0.3">
      <c r="A237" s="216" t="s">
        <v>418</v>
      </c>
      <c r="B237" s="217" t="s">
        <v>9</v>
      </c>
      <c r="C237" s="205">
        <v>2.157</v>
      </c>
      <c r="D237" s="210">
        <v>18000</v>
      </c>
      <c r="E237" s="157"/>
    </row>
    <row r="238" spans="1:5" s="216" customFormat="1" ht="15" customHeight="1" thickBot="1" x14ac:dyDescent="0.3">
      <c r="A238" s="216" t="s">
        <v>418</v>
      </c>
      <c r="B238" s="217" t="s">
        <v>9</v>
      </c>
      <c r="C238" s="205">
        <v>2.657</v>
      </c>
      <c r="D238" s="210">
        <v>18000</v>
      </c>
      <c r="E238" s="157" t="s">
        <v>63</v>
      </c>
    </row>
    <row r="239" spans="1:5" s="216" customFormat="1" ht="15" customHeight="1" thickBot="1" x14ac:dyDescent="0.3">
      <c r="A239" s="216" t="s">
        <v>418</v>
      </c>
      <c r="B239" s="217" t="s">
        <v>9</v>
      </c>
      <c r="C239" s="205">
        <v>0.55300000000000005</v>
      </c>
      <c r="D239" s="210">
        <v>18000</v>
      </c>
      <c r="E239" s="157" t="s">
        <v>254</v>
      </c>
    </row>
    <row r="240" spans="1:5" s="216" customFormat="1" ht="15" customHeight="1" thickBot="1" x14ac:dyDescent="0.3">
      <c r="A240" s="216" t="s">
        <v>418</v>
      </c>
      <c r="B240" s="227" t="s">
        <v>11</v>
      </c>
      <c r="C240" s="207">
        <v>0.35599999999999998</v>
      </c>
      <c r="D240" s="238">
        <v>16000</v>
      </c>
      <c r="E240" s="157" t="s">
        <v>63</v>
      </c>
    </row>
    <row r="241" spans="1:5" s="216" customFormat="1" ht="15" customHeight="1" thickBot="1" x14ac:dyDescent="0.3">
      <c r="A241" s="216" t="s">
        <v>418</v>
      </c>
      <c r="B241" s="227" t="s">
        <v>9</v>
      </c>
      <c r="C241" s="207">
        <v>0.754</v>
      </c>
      <c r="D241" s="238">
        <v>22000</v>
      </c>
      <c r="E241" s="157" t="s">
        <v>8</v>
      </c>
    </row>
    <row r="242" spans="1:5" s="216" customFormat="1" ht="15" customHeight="1" thickBot="1" x14ac:dyDescent="0.3">
      <c r="A242" s="216" t="s">
        <v>418</v>
      </c>
      <c r="B242" s="227" t="s">
        <v>9</v>
      </c>
      <c r="C242" s="207">
        <v>1.3620000000000001</v>
      </c>
      <c r="D242" s="238">
        <v>22000</v>
      </c>
      <c r="E242" s="157" t="s">
        <v>63</v>
      </c>
    </row>
    <row r="243" spans="1:5" s="216" customFormat="1" ht="15" customHeight="1" thickBot="1" x14ac:dyDescent="0.3">
      <c r="A243" s="216" t="s">
        <v>418</v>
      </c>
      <c r="B243" s="223" t="s">
        <v>9</v>
      </c>
      <c r="C243" s="205">
        <v>1.59</v>
      </c>
      <c r="D243" s="210">
        <v>30000</v>
      </c>
      <c r="E243" s="157" t="s">
        <v>36</v>
      </c>
    </row>
    <row r="244" spans="1:5" s="216" customFormat="1" ht="15" customHeight="1" thickBot="1" x14ac:dyDescent="0.3">
      <c r="A244" s="216" t="s">
        <v>419</v>
      </c>
      <c r="B244" s="223" t="s">
        <v>9</v>
      </c>
      <c r="C244" s="205">
        <v>0.08</v>
      </c>
      <c r="D244" s="210">
        <v>18000</v>
      </c>
      <c r="E244" s="157" t="s">
        <v>63</v>
      </c>
    </row>
    <row r="245" spans="1:5" s="216" customFormat="1" ht="15" customHeight="1" thickBot="1" x14ac:dyDescent="0.3">
      <c r="A245" s="216" t="s">
        <v>419</v>
      </c>
      <c r="B245" s="223" t="s">
        <v>9</v>
      </c>
      <c r="C245" s="205">
        <v>0.60299999999999998</v>
      </c>
      <c r="D245" s="238">
        <v>22000</v>
      </c>
      <c r="E245" s="157" t="s">
        <v>63</v>
      </c>
    </row>
    <row r="246" spans="1:5" s="216" customFormat="1" ht="15" customHeight="1" thickBot="1" x14ac:dyDescent="0.3">
      <c r="A246" s="216" t="s">
        <v>420</v>
      </c>
      <c r="B246" s="223" t="s">
        <v>9</v>
      </c>
      <c r="C246" s="205">
        <v>0.42899999999999999</v>
      </c>
      <c r="D246" s="238">
        <v>32000</v>
      </c>
      <c r="E246" s="157" t="s">
        <v>63</v>
      </c>
    </row>
    <row r="247" spans="1:5" s="216" customFormat="1" ht="15" customHeight="1" thickBot="1" x14ac:dyDescent="0.3">
      <c r="A247" s="216" t="s">
        <v>421</v>
      </c>
      <c r="B247" s="223" t="s">
        <v>25</v>
      </c>
      <c r="C247" s="205">
        <v>2.9830000000000001</v>
      </c>
      <c r="D247" s="210">
        <v>35000</v>
      </c>
      <c r="E247" s="157" t="s">
        <v>63</v>
      </c>
    </row>
    <row r="248" spans="1:5" s="216" customFormat="1" ht="15" customHeight="1" thickBot="1" x14ac:dyDescent="0.3">
      <c r="A248" s="216" t="s">
        <v>421</v>
      </c>
      <c r="B248" s="223" t="s">
        <v>25</v>
      </c>
      <c r="C248" s="205">
        <v>11.778</v>
      </c>
      <c r="D248" s="210">
        <v>35000</v>
      </c>
      <c r="E248" s="157" t="s">
        <v>122</v>
      </c>
    </row>
    <row r="249" spans="1:5" s="216" customFormat="1" ht="15" customHeight="1" thickBot="1" x14ac:dyDescent="0.3">
      <c r="A249" s="216" t="s">
        <v>422</v>
      </c>
      <c r="B249" s="223" t="s">
        <v>6</v>
      </c>
      <c r="C249" s="205">
        <v>1.454</v>
      </c>
      <c r="D249" s="210">
        <v>42000</v>
      </c>
      <c r="E249" s="139" t="s">
        <v>231</v>
      </c>
    </row>
    <row r="250" spans="1:5" s="216" customFormat="1" ht="15" customHeight="1" thickBot="1" x14ac:dyDescent="0.3">
      <c r="A250" s="216" t="s">
        <v>422</v>
      </c>
      <c r="B250" s="223" t="s">
        <v>6</v>
      </c>
      <c r="C250" s="205">
        <v>1.675</v>
      </c>
      <c r="D250" s="210">
        <v>42000</v>
      </c>
      <c r="E250" s="139" t="s">
        <v>230</v>
      </c>
    </row>
    <row r="251" spans="1:5" s="216" customFormat="1" ht="15" customHeight="1" thickBot="1" x14ac:dyDescent="0.3">
      <c r="A251" s="216" t="s">
        <v>422</v>
      </c>
      <c r="B251" s="217" t="s">
        <v>6</v>
      </c>
      <c r="C251" s="205">
        <v>8.3819999999999997</v>
      </c>
      <c r="D251" s="210"/>
      <c r="E251" s="139" t="s">
        <v>349</v>
      </c>
    </row>
    <row r="252" spans="1:5" s="216" customFormat="1" ht="15" customHeight="1" thickBot="1" x14ac:dyDescent="0.3">
      <c r="A252" s="216" t="s">
        <v>423</v>
      </c>
      <c r="B252" s="217" t="s">
        <v>6</v>
      </c>
      <c r="C252" s="205">
        <v>0.95699999999999996</v>
      </c>
      <c r="D252" s="210">
        <v>42000</v>
      </c>
      <c r="E252" s="157" t="s">
        <v>232</v>
      </c>
    </row>
    <row r="253" spans="1:5" s="216" customFormat="1" ht="15" customHeight="1" thickBot="1" x14ac:dyDescent="0.3">
      <c r="A253" s="216" t="s">
        <v>423</v>
      </c>
      <c r="B253" s="217" t="s">
        <v>6</v>
      </c>
      <c r="C253" s="205">
        <v>0.85899999999999999</v>
      </c>
      <c r="D253" s="210">
        <v>42000</v>
      </c>
      <c r="E253" s="157" t="s">
        <v>233</v>
      </c>
    </row>
    <row r="254" spans="1:5" s="216" customFormat="1" ht="15" customHeight="1" thickBot="1" x14ac:dyDescent="0.3">
      <c r="A254" s="216" t="s">
        <v>423</v>
      </c>
      <c r="B254" s="217" t="s">
        <v>6</v>
      </c>
      <c r="C254" s="205">
        <v>0.95399999999999996</v>
      </c>
      <c r="D254" s="210">
        <v>42000</v>
      </c>
      <c r="E254" s="139" t="s">
        <v>61</v>
      </c>
    </row>
    <row r="255" spans="1:5" s="216" customFormat="1" ht="15" customHeight="1" thickBot="1" x14ac:dyDescent="0.3">
      <c r="A255" s="216" t="s">
        <v>423</v>
      </c>
      <c r="B255" s="217" t="s">
        <v>6</v>
      </c>
      <c r="C255" s="205">
        <v>2.294</v>
      </c>
      <c r="D255" s="210">
        <v>45000</v>
      </c>
      <c r="E255" s="139" t="s">
        <v>110</v>
      </c>
    </row>
    <row r="256" spans="1:5" s="216" customFormat="1" ht="15" customHeight="1" thickBot="1" x14ac:dyDescent="0.3">
      <c r="A256" s="216" t="s">
        <v>423</v>
      </c>
      <c r="B256" s="217" t="s">
        <v>6</v>
      </c>
      <c r="C256" s="205">
        <v>8.6310000000000002</v>
      </c>
      <c r="D256" s="210">
        <v>42000</v>
      </c>
      <c r="E256" s="139" t="s">
        <v>131</v>
      </c>
    </row>
    <row r="257" spans="1:5" s="216" customFormat="1" ht="15" customHeight="1" thickBot="1" x14ac:dyDescent="0.3">
      <c r="A257" s="216" t="s">
        <v>423</v>
      </c>
      <c r="B257" s="221" t="s">
        <v>6</v>
      </c>
      <c r="C257" s="206">
        <v>0.72399999999999998</v>
      </c>
      <c r="D257" s="210">
        <v>38000</v>
      </c>
      <c r="E257" s="157" t="s">
        <v>128</v>
      </c>
    </row>
    <row r="258" spans="1:5" s="216" customFormat="1" ht="15" customHeight="1" thickBot="1" x14ac:dyDescent="0.3">
      <c r="A258" s="216" t="s">
        <v>423</v>
      </c>
      <c r="B258" s="217" t="s">
        <v>6</v>
      </c>
      <c r="C258" s="205">
        <v>2.8330000000000002</v>
      </c>
      <c r="D258" s="210">
        <v>38000</v>
      </c>
      <c r="E258" s="157" t="s">
        <v>128</v>
      </c>
    </row>
    <row r="259" spans="1:5" s="216" customFormat="1" ht="15" customHeight="1" thickBot="1" x14ac:dyDescent="0.3">
      <c r="A259" s="216" t="s">
        <v>423</v>
      </c>
      <c r="B259" s="217" t="s">
        <v>6</v>
      </c>
      <c r="C259" s="205">
        <v>1.139</v>
      </c>
      <c r="D259" s="210">
        <v>38000</v>
      </c>
      <c r="E259" s="157" t="s">
        <v>7</v>
      </c>
    </row>
    <row r="260" spans="1:5" s="216" customFormat="1" ht="15" customHeight="1" thickBot="1" x14ac:dyDescent="0.3">
      <c r="A260" s="216" t="s">
        <v>423</v>
      </c>
      <c r="B260" s="217" t="s">
        <v>9</v>
      </c>
      <c r="C260" s="205">
        <v>0.95499999999999996</v>
      </c>
      <c r="D260" s="210">
        <v>26000</v>
      </c>
      <c r="E260" s="157" t="s">
        <v>311</v>
      </c>
    </row>
    <row r="261" spans="1:5" s="216" customFormat="1" ht="15" customHeight="1" thickBot="1" x14ac:dyDescent="0.3">
      <c r="A261" s="216" t="s">
        <v>423</v>
      </c>
      <c r="B261" s="217" t="s">
        <v>6</v>
      </c>
      <c r="C261" s="205">
        <v>0.83299999999999996</v>
      </c>
      <c r="D261" s="210">
        <v>35000</v>
      </c>
      <c r="E261" s="157" t="s">
        <v>280</v>
      </c>
    </row>
    <row r="262" spans="1:5" s="216" customFormat="1" ht="15" customHeight="1" thickBot="1" x14ac:dyDescent="0.3">
      <c r="A262" s="216" t="s">
        <v>423</v>
      </c>
      <c r="B262" s="217" t="s">
        <v>6</v>
      </c>
      <c r="C262" s="205">
        <v>0.82499999999999996</v>
      </c>
      <c r="D262" s="210"/>
      <c r="E262" s="139" t="s">
        <v>348</v>
      </c>
    </row>
    <row r="263" spans="1:5" s="216" customFormat="1" ht="15" customHeight="1" thickBot="1" x14ac:dyDescent="0.3">
      <c r="A263" s="216" t="s">
        <v>424</v>
      </c>
      <c r="B263" s="217" t="s">
        <v>9</v>
      </c>
      <c r="C263" s="205">
        <v>0.70299999999999996</v>
      </c>
      <c r="D263" s="210">
        <v>30000</v>
      </c>
      <c r="E263" s="157" t="s">
        <v>207</v>
      </c>
    </row>
    <row r="264" spans="1:5" s="216" customFormat="1" ht="15" customHeight="1" thickBot="1" x14ac:dyDescent="0.3">
      <c r="A264" s="216" t="s">
        <v>424</v>
      </c>
      <c r="B264" s="217" t="s">
        <v>9</v>
      </c>
      <c r="C264" s="205">
        <v>0.37</v>
      </c>
      <c r="D264" s="210">
        <v>28000</v>
      </c>
      <c r="E264" s="139" t="s">
        <v>94</v>
      </c>
    </row>
    <row r="265" spans="1:5" s="216" customFormat="1" ht="15" customHeight="1" thickBot="1" x14ac:dyDescent="0.3">
      <c r="A265" s="216" t="s">
        <v>424</v>
      </c>
      <c r="B265" s="217" t="s">
        <v>6</v>
      </c>
      <c r="C265" s="205">
        <v>1.0720000000000001</v>
      </c>
      <c r="D265" s="210">
        <v>42000</v>
      </c>
      <c r="E265" s="157" t="s">
        <v>105</v>
      </c>
    </row>
    <row r="266" spans="1:5" s="216" customFormat="1" ht="15" customHeight="1" thickBot="1" x14ac:dyDescent="0.3">
      <c r="A266" s="216" t="s">
        <v>424</v>
      </c>
      <c r="B266" s="217" t="s">
        <v>6</v>
      </c>
      <c r="C266" s="205">
        <v>1.0740000000000001</v>
      </c>
      <c r="D266" s="210">
        <v>43000</v>
      </c>
      <c r="E266" s="139" t="s">
        <v>130</v>
      </c>
    </row>
    <row r="267" spans="1:5" s="216" customFormat="1" ht="15" customHeight="1" thickBot="1" x14ac:dyDescent="0.3">
      <c r="A267" s="216" t="s">
        <v>424</v>
      </c>
      <c r="B267" s="225" t="s">
        <v>9</v>
      </c>
      <c r="C267" s="205">
        <v>3.2040000000000002</v>
      </c>
      <c r="D267" s="210">
        <v>26000</v>
      </c>
      <c r="E267" s="157" t="s">
        <v>194</v>
      </c>
    </row>
    <row r="268" spans="1:5" s="216" customFormat="1" ht="15" customHeight="1" thickBot="1" x14ac:dyDescent="0.3">
      <c r="A268" s="216" t="s">
        <v>424</v>
      </c>
      <c r="B268" s="225" t="s">
        <v>6</v>
      </c>
      <c r="C268" s="205">
        <v>2.7850000000000001</v>
      </c>
      <c r="D268" s="210">
        <v>41000</v>
      </c>
      <c r="E268" s="157" t="s">
        <v>10</v>
      </c>
    </row>
    <row r="269" spans="1:5" s="216" customFormat="1" ht="15" customHeight="1" thickBot="1" x14ac:dyDescent="0.3">
      <c r="A269" s="216" t="s">
        <v>424</v>
      </c>
      <c r="B269" s="227" t="s">
        <v>6</v>
      </c>
      <c r="C269" s="205">
        <v>4.298</v>
      </c>
      <c r="D269" s="210">
        <v>35000</v>
      </c>
      <c r="E269" s="157" t="s">
        <v>10</v>
      </c>
    </row>
    <row r="270" spans="1:5" s="216" customFormat="1" ht="15" customHeight="1" thickBot="1" x14ac:dyDescent="0.3">
      <c r="A270" s="216" t="s">
        <v>425</v>
      </c>
      <c r="B270" s="227" t="s">
        <v>6</v>
      </c>
      <c r="C270" s="205">
        <v>1.137</v>
      </c>
      <c r="D270" s="238">
        <v>42000</v>
      </c>
      <c r="E270" s="157" t="s">
        <v>284</v>
      </c>
    </row>
    <row r="271" spans="1:5" s="216" customFormat="1" ht="15" customHeight="1" thickBot="1" x14ac:dyDescent="0.3">
      <c r="A271" s="216" t="s">
        <v>425</v>
      </c>
      <c r="B271" s="212" t="s">
        <v>9</v>
      </c>
      <c r="C271" s="205">
        <v>6.54</v>
      </c>
      <c r="D271" s="210">
        <v>28000</v>
      </c>
      <c r="E271" s="144" t="s">
        <v>328</v>
      </c>
    </row>
    <row r="272" spans="1:5" s="216" customFormat="1" ht="15" customHeight="1" thickBot="1" x14ac:dyDescent="0.3">
      <c r="A272" s="216" t="s">
        <v>425</v>
      </c>
      <c r="B272" s="212" t="s">
        <v>9</v>
      </c>
      <c r="C272" s="205">
        <v>0.92800000000000005</v>
      </c>
      <c r="D272" s="210">
        <v>28000</v>
      </c>
      <c r="E272" s="144" t="s">
        <v>329</v>
      </c>
    </row>
    <row r="273" spans="1:5" s="216" customFormat="1" ht="15" customHeight="1" thickBot="1" x14ac:dyDescent="0.3">
      <c r="A273" s="216" t="s">
        <v>425</v>
      </c>
      <c r="B273" s="212" t="s">
        <v>6</v>
      </c>
      <c r="C273" s="205">
        <v>0.73</v>
      </c>
      <c r="D273" s="210">
        <v>35000</v>
      </c>
      <c r="E273" s="154" t="s">
        <v>7</v>
      </c>
    </row>
    <row r="274" spans="1:5" s="216" customFormat="1" ht="15" customHeight="1" thickBot="1" x14ac:dyDescent="0.3">
      <c r="A274" s="216" t="s">
        <v>425</v>
      </c>
      <c r="B274" s="212" t="s">
        <v>9</v>
      </c>
      <c r="C274" s="205">
        <v>1.093</v>
      </c>
      <c r="D274" s="210">
        <v>28000</v>
      </c>
      <c r="E274" s="144" t="s">
        <v>186</v>
      </c>
    </row>
    <row r="275" spans="1:5" s="216" customFormat="1" ht="15" customHeight="1" thickBot="1" x14ac:dyDescent="0.3">
      <c r="A275" s="216" t="s">
        <v>425</v>
      </c>
      <c r="B275" s="212" t="s">
        <v>6</v>
      </c>
      <c r="C275" s="205">
        <v>1.8640000000000001</v>
      </c>
      <c r="D275" s="210">
        <v>40000</v>
      </c>
      <c r="E275" s="139" t="s">
        <v>298</v>
      </c>
    </row>
    <row r="276" spans="1:5" s="216" customFormat="1" ht="15" customHeight="1" thickBot="1" x14ac:dyDescent="0.3">
      <c r="A276" s="216" t="s">
        <v>425</v>
      </c>
      <c r="B276" s="212" t="s">
        <v>25</v>
      </c>
      <c r="C276" s="205">
        <v>1.01</v>
      </c>
      <c r="D276" s="210">
        <v>35000</v>
      </c>
      <c r="E276" s="139" t="s">
        <v>274</v>
      </c>
    </row>
    <row r="277" spans="1:5" s="216" customFormat="1" ht="15" customHeight="1" thickBot="1" x14ac:dyDescent="0.3">
      <c r="A277" s="216" t="s">
        <v>426</v>
      </c>
      <c r="B277" s="217" t="s">
        <v>9</v>
      </c>
      <c r="C277" s="207">
        <v>0.27300000000000002</v>
      </c>
      <c r="D277" s="224">
        <v>25000</v>
      </c>
      <c r="E277" s="157" t="s">
        <v>63</v>
      </c>
    </row>
    <row r="278" spans="1:5" s="216" customFormat="1" ht="15" customHeight="1" thickBot="1" x14ac:dyDescent="0.3">
      <c r="A278" s="216" t="s">
        <v>426</v>
      </c>
      <c r="B278" s="217" t="s">
        <v>9</v>
      </c>
      <c r="C278" s="207">
        <v>1.202</v>
      </c>
      <c r="D278" s="210">
        <v>30000</v>
      </c>
      <c r="E278" s="154" t="s">
        <v>36</v>
      </c>
    </row>
    <row r="279" spans="1:5" s="216" customFormat="1" ht="15" customHeight="1" thickBot="1" x14ac:dyDescent="0.3">
      <c r="A279" s="216" t="s">
        <v>426</v>
      </c>
      <c r="B279" s="217" t="s">
        <v>6</v>
      </c>
      <c r="C279" s="207">
        <v>1.143</v>
      </c>
      <c r="D279" s="210">
        <v>45000</v>
      </c>
      <c r="E279" s="154" t="s">
        <v>63</v>
      </c>
    </row>
    <row r="280" spans="1:5" s="216" customFormat="1" ht="15" customHeight="1" thickBot="1" x14ac:dyDescent="0.3">
      <c r="A280" s="216" t="s">
        <v>426</v>
      </c>
      <c r="B280" s="217" t="s">
        <v>25</v>
      </c>
      <c r="C280" s="207">
        <v>2.8319999999999999</v>
      </c>
      <c r="D280" s="210">
        <v>42000</v>
      </c>
      <c r="E280" s="139" t="s">
        <v>121</v>
      </c>
    </row>
    <row r="281" spans="1:5" s="216" customFormat="1" ht="15" customHeight="1" thickBot="1" x14ac:dyDescent="0.3">
      <c r="A281" s="216" t="s">
        <v>426</v>
      </c>
      <c r="B281" s="217" t="s">
        <v>25</v>
      </c>
      <c r="C281" s="205">
        <v>3.552</v>
      </c>
      <c r="D281" s="210">
        <v>33000</v>
      </c>
      <c r="E281" s="157" t="s">
        <v>234</v>
      </c>
    </row>
    <row r="282" spans="1:5" s="216" customFormat="1" ht="15" customHeight="1" thickBot="1" x14ac:dyDescent="0.3">
      <c r="A282" s="216" t="s">
        <v>427</v>
      </c>
      <c r="B282" s="217" t="s">
        <v>25</v>
      </c>
      <c r="C282" s="205">
        <v>0.77500000000000002</v>
      </c>
      <c r="D282" s="210">
        <v>35500</v>
      </c>
      <c r="E282" s="157" t="s">
        <v>234</v>
      </c>
    </row>
    <row r="283" spans="1:5" s="216" customFormat="1" ht="15" customHeight="1" thickBot="1" x14ac:dyDescent="0.3">
      <c r="A283" s="216" t="s">
        <v>428</v>
      </c>
      <c r="B283" s="227" t="s">
        <v>25</v>
      </c>
      <c r="C283" s="205">
        <v>2.161</v>
      </c>
      <c r="D283" s="210">
        <v>43000</v>
      </c>
      <c r="E283" s="157" t="s">
        <v>63</v>
      </c>
    </row>
    <row r="284" spans="1:5" s="216" customFormat="1" ht="15" customHeight="1" thickBot="1" x14ac:dyDescent="0.3">
      <c r="A284" s="216" t="s">
        <v>429</v>
      </c>
      <c r="B284" s="217" t="s">
        <v>25</v>
      </c>
      <c r="C284" s="205">
        <v>1.768</v>
      </c>
      <c r="D284" s="210">
        <v>45000</v>
      </c>
      <c r="E284" s="157" t="s">
        <v>63</v>
      </c>
    </row>
    <row r="285" spans="1:5" s="216" customFormat="1" ht="15" customHeight="1" thickBot="1" x14ac:dyDescent="0.3">
      <c r="A285" s="216" t="s">
        <v>430</v>
      </c>
      <c r="B285" s="227" t="s">
        <v>9</v>
      </c>
      <c r="C285" s="207">
        <v>0.90200000000000002</v>
      </c>
      <c r="D285" s="210">
        <v>30000</v>
      </c>
      <c r="E285" s="157" t="s">
        <v>10</v>
      </c>
    </row>
    <row r="286" spans="1:5" s="216" customFormat="1" ht="15" customHeight="1" thickBot="1" x14ac:dyDescent="0.3">
      <c r="A286" s="216" t="s">
        <v>431</v>
      </c>
      <c r="B286" s="227" t="s">
        <v>6</v>
      </c>
      <c r="C286" s="207">
        <v>0.86799999999999999</v>
      </c>
      <c r="D286" s="210">
        <v>38000</v>
      </c>
      <c r="E286" s="157" t="s">
        <v>211</v>
      </c>
    </row>
    <row r="287" spans="1:5" s="216" customFormat="1" ht="15" customHeight="1" thickBot="1" x14ac:dyDescent="0.3">
      <c r="A287" s="216" t="s">
        <v>431</v>
      </c>
      <c r="B287" s="220" t="s">
        <v>6</v>
      </c>
      <c r="C287" s="207">
        <v>1.994</v>
      </c>
      <c r="D287" s="238">
        <v>38000</v>
      </c>
      <c r="E287" s="157"/>
    </row>
    <row r="288" spans="1:5" s="216" customFormat="1" ht="15" customHeight="1" thickBot="1" x14ac:dyDescent="0.3">
      <c r="A288" s="216" t="s">
        <v>431</v>
      </c>
      <c r="B288" s="220" t="s">
        <v>6</v>
      </c>
      <c r="C288" s="207">
        <v>0.64600000000000002</v>
      </c>
      <c r="D288" s="238">
        <v>38000</v>
      </c>
      <c r="E288" s="157" t="s">
        <v>10</v>
      </c>
    </row>
    <row r="289" spans="1:5" s="216" customFormat="1" ht="15" customHeight="1" thickBot="1" x14ac:dyDescent="0.3">
      <c r="A289" s="216" t="s">
        <v>431</v>
      </c>
      <c r="B289" s="220" t="s">
        <v>60</v>
      </c>
      <c r="C289" s="207">
        <v>3.2360000000000002</v>
      </c>
      <c r="D289" s="238">
        <v>50000</v>
      </c>
      <c r="E289" s="139" t="s">
        <v>177</v>
      </c>
    </row>
    <row r="290" spans="1:5" s="216" customFormat="1" ht="15" customHeight="1" thickBot="1" x14ac:dyDescent="0.3">
      <c r="A290" s="216" t="s">
        <v>431</v>
      </c>
      <c r="B290" s="220" t="s">
        <v>60</v>
      </c>
      <c r="C290" s="207">
        <v>5.1929999999999996</v>
      </c>
      <c r="D290" s="238">
        <v>50000</v>
      </c>
      <c r="E290" s="139" t="s">
        <v>185</v>
      </c>
    </row>
    <row r="291" spans="1:5" s="216" customFormat="1" ht="15" customHeight="1" thickBot="1" x14ac:dyDescent="0.3">
      <c r="A291" s="216" t="s">
        <v>431</v>
      </c>
      <c r="B291" s="220" t="s">
        <v>9</v>
      </c>
      <c r="C291" s="207">
        <v>1.0780000000000001</v>
      </c>
      <c r="D291" s="238">
        <v>30000</v>
      </c>
      <c r="E291" s="157" t="s">
        <v>262</v>
      </c>
    </row>
    <row r="292" spans="1:5" s="216" customFormat="1" ht="15" customHeight="1" thickBot="1" x14ac:dyDescent="0.3">
      <c r="A292" s="216" t="s">
        <v>431</v>
      </c>
      <c r="B292" s="220" t="s">
        <v>11</v>
      </c>
      <c r="C292" s="207">
        <v>6.1260000000000003</v>
      </c>
      <c r="D292" s="238">
        <v>20000</v>
      </c>
      <c r="E292" s="157" t="s">
        <v>14</v>
      </c>
    </row>
    <row r="293" spans="1:5" s="216" customFormat="1" ht="15" customHeight="1" thickBot="1" x14ac:dyDescent="0.3">
      <c r="A293" s="216" t="s">
        <v>431</v>
      </c>
      <c r="B293" s="220" t="s">
        <v>9</v>
      </c>
      <c r="C293" s="207">
        <v>4.0540000000000003</v>
      </c>
      <c r="D293" s="238">
        <v>30000</v>
      </c>
      <c r="E293" s="144" t="s">
        <v>336</v>
      </c>
    </row>
    <row r="294" spans="1:5" s="216" customFormat="1" ht="15" customHeight="1" thickBot="1" x14ac:dyDescent="0.3">
      <c r="A294" s="216" t="s">
        <v>432</v>
      </c>
      <c r="B294" s="227" t="s">
        <v>6</v>
      </c>
      <c r="C294" s="207">
        <v>4.7</v>
      </c>
      <c r="D294" s="210">
        <v>42000</v>
      </c>
      <c r="E294" s="157" t="s">
        <v>212</v>
      </c>
    </row>
    <row r="295" spans="1:5" s="216" customFormat="1" ht="15" customHeight="1" thickBot="1" x14ac:dyDescent="0.3">
      <c r="A295" s="216" t="s">
        <v>432</v>
      </c>
      <c r="B295" s="220" t="s">
        <v>6</v>
      </c>
      <c r="C295" s="205">
        <v>2.3759999999999999</v>
      </c>
      <c r="D295" s="210">
        <v>42000</v>
      </c>
      <c r="E295" s="157"/>
    </row>
    <row r="296" spans="1:5" s="216" customFormat="1" ht="15" customHeight="1" thickBot="1" x14ac:dyDescent="0.3">
      <c r="A296" s="216" t="s">
        <v>432</v>
      </c>
      <c r="B296" s="217" t="s">
        <v>6</v>
      </c>
      <c r="C296" s="205">
        <v>1.1279999999999999</v>
      </c>
      <c r="D296" s="238">
        <v>42000</v>
      </c>
      <c r="E296" s="157" t="s">
        <v>10</v>
      </c>
    </row>
    <row r="297" spans="1:5" s="216" customFormat="1" ht="15" customHeight="1" thickBot="1" x14ac:dyDescent="0.3">
      <c r="A297" s="216" t="s">
        <v>432</v>
      </c>
      <c r="B297" s="217" t="s">
        <v>6</v>
      </c>
      <c r="C297" s="205">
        <v>2.42</v>
      </c>
      <c r="D297" s="210">
        <v>43000</v>
      </c>
      <c r="E297" s="157" t="s">
        <v>29</v>
      </c>
    </row>
    <row r="298" spans="1:5" s="216" customFormat="1" ht="15" customHeight="1" thickBot="1" x14ac:dyDescent="0.3">
      <c r="A298" s="216" t="s">
        <v>432</v>
      </c>
      <c r="B298" s="217" t="s">
        <v>6</v>
      </c>
      <c r="C298" s="207">
        <v>2.38</v>
      </c>
      <c r="D298" s="210">
        <v>43000</v>
      </c>
      <c r="E298" s="157" t="s">
        <v>18</v>
      </c>
    </row>
    <row r="299" spans="1:5" s="216" customFormat="1" ht="15" customHeight="1" thickBot="1" x14ac:dyDescent="0.3">
      <c r="A299" s="216" t="s">
        <v>432</v>
      </c>
      <c r="B299" s="227" t="s">
        <v>6</v>
      </c>
      <c r="C299" s="205">
        <v>1.179</v>
      </c>
      <c r="D299" s="210">
        <v>42000</v>
      </c>
      <c r="E299" s="157" t="s">
        <v>235</v>
      </c>
    </row>
    <row r="300" spans="1:5" s="216" customFormat="1" ht="15" customHeight="1" thickBot="1" x14ac:dyDescent="0.3">
      <c r="A300" s="216" t="s">
        <v>432</v>
      </c>
      <c r="B300" s="227" t="s">
        <v>6</v>
      </c>
      <c r="C300" s="207">
        <v>1.1599999999999999</v>
      </c>
      <c r="D300" s="210">
        <v>43000</v>
      </c>
      <c r="E300" s="157" t="s">
        <v>12</v>
      </c>
    </row>
    <row r="301" spans="1:5" s="216" customFormat="1" ht="15" customHeight="1" thickBot="1" x14ac:dyDescent="0.3">
      <c r="A301" s="216" t="s">
        <v>432</v>
      </c>
      <c r="B301" s="227" t="s">
        <v>9</v>
      </c>
      <c r="C301" s="205">
        <v>1.1359999999999999</v>
      </c>
      <c r="D301" s="224">
        <v>26000</v>
      </c>
      <c r="E301" s="239" t="s">
        <v>10</v>
      </c>
    </row>
    <row r="302" spans="1:5" s="216" customFormat="1" ht="15" customHeight="1" thickBot="1" x14ac:dyDescent="0.3">
      <c r="A302" s="216" t="s">
        <v>432</v>
      </c>
      <c r="B302" s="217" t="s">
        <v>6</v>
      </c>
      <c r="C302" s="205">
        <v>1.2090000000000001</v>
      </c>
      <c r="D302" s="210">
        <v>43000</v>
      </c>
      <c r="E302" s="139" t="s">
        <v>236</v>
      </c>
    </row>
    <row r="303" spans="1:5" s="216" customFormat="1" ht="15" customHeight="1" thickBot="1" x14ac:dyDescent="0.3">
      <c r="A303" s="216" t="s">
        <v>432</v>
      </c>
      <c r="B303" s="217" t="s">
        <v>6</v>
      </c>
      <c r="C303" s="205">
        <v>1.23</v>
      </c>
      <c r="D303" s="210">
        <v>43000</v>
      </c>
      <c r="E303" s="139" t="s">
        <v>236</v>
      </c>
    </row>
    <row r="304" spans="1:5" s="216" customFormat="1" ht="15" customHeight="1" thickBot="1" x14ac:dyDescent="0.3">
      <c r="A304" s="216" t="s">
        <v>432</v>
      </c>
      <c r="B304" s="217" t="s">
        <v>6</v>
      </c>
      <c r="C304" s="205">
        <v>7.04</v>
      </c>
      <c r="D304" s="210">
        <v>43000</v>
      </c>
      <c r="E304" s="139" t="s">
        <v>237</v>
      </c>
    </row>
    <row r="305" spans="1:5" s="216" customFormat="1" ht="15" customHeight="1" thickBot="1" x14ac:dyDescent="0.3">
      <c r="A305" s="216" t="s">
        <v>432</v>
      </c>
      <c r="B305" s="217" t="s">
        <v>25</v>
      </c>
      <c r="C305" s="205">
        <v>6.0259999999999998</v>
      </c>
      <c r="D305" s="210">
        <v>38000</v>
      </c>
      <c r="E305" s="139" t="s">
        <v>31</v>
      </c>
    </row>
    <row r="306" spans="1:5" s="216" customFormat="1" ht="15" customHeight="1" thickBot="1" x14ac:dyDescent="0.3">
      <c r="A306" s="216" t="s">
        <v>432</v>
      </c>
      <c r="B306" s="217" t="s">
        <v>6</v>
      </c>
      <c r="C306" s="205">
        <v>1.19</v>
      </c>
      <c r="D306" s="210">
        <v>43000</v>
      </c>
      <c r="E306" s="139" t="s">
        <v>79</v>
      </c>
    </row>
    <row r="307" spans="1:5" s="216" customFormat="1" ht="15" customHeight="1" thickBot="1" x14ac:dyDescent="0.3">
      <c r="A307" s="216" t="s">
        <v>432</v>
      </c>
      <c r="B307" s="217" t="s">
        <v>9</v>
      </c>
      <c r="C307" s="205">
        <v>7.1310000000000002</v>
      </c>
      <c r="D307" s="210">
        <v>28000</v>
      </c>
      <c r="E307" s="139" t="s">
        <v>285</v>
      </c>
    </row>
    <row r="308" spans="1:5" s="216" customFormat="1" ht="15" customHeight="1" thickBot="1" x14ac:dyDescent="0.3">
      <c r="A308" s="216" t="s">
        <v>432</v>
      </c>
      <c r="B308" s="217" t="s">
        <v>25</v>
      </c>
      <c r="C308" s="205">
        <v>4.5750000000000002</v>
      </c>
      <c r="D308" s="210">
        <v>38000</v>
      </c>
      <c r="E308" s="139" t="s">
        <v>276</v>
      </c>
    </row>
    <row r="309" spans="1:5" s="216" customFormat="1" ht="15" customHeight="1" thickBot="1" x14ac:dyDescent="0.3">
      <c r="A309" s="216" t="s">
        <v>432</v>
      </c>
      <c r="B309" s="217" t="s">
        <v>6</v>
      </c>
      <c r="C309" s="205">
        <v>0.84499999999999997</v>
      </c>
      <c r="D309" s="210">
        <v>38000</v>
      </c>
      <c r="E309" s="154" t="s">
        <v>71</v>
      </c>
    </row>
    <row r="310" spans="1:5" s="216" customFormat="1" ht="15" customHeight="1" thickBot="1" x14ac:dyDescent="0.3">
      <c r="A310" s="216" t="s">
        <v>432</v>
      </c>
      <c r="B310" s="217" t="s">
        <v>6</v>
      </c>
      <c r="C310" s="205">
        <v>1.181</v>
      </c>
      <c r="D310" s="210">
        <v>38000</v>
      </c>
      <c r="E310" s="154" t="s">
        <v>7</v>
      </c>
    </row>
    <row r="311" spans="1:5" s="216" customFormat="1" ht="15" customHeight="1" thickBot="1" x14ac:dyDescent="0.3">
      <c r="A311" s="216" t="s">
        <v>432</v>
      </c>
      <c r="B311" s="217" t="s">
        <v>6</v>
      </c>
      <c r="C311" s="205">
        <v>2.3690000000000002</v>
      </c>
      <c r="D311" s="210">
        <v>50000</v>
      </c>
      <c r="E311" s="154" t="s">
        <v>90</v>
      </c>
    </row>
    <row r="312" spans="1:5" s="216" customFormat="1" ht="15" customHeight="1" thickBot="1" x14ac:dyDescent="0.3">
      <c r="A312" s="216" t="s">
        <v>432</v>
      </c>
      <c r="B312" s="217" t="s">
        <v>60</v>
      </c>
      <c r="C312" s="205">
        <v>11.298999999999999</v>
      </c>
      <c r="D312" s="210">
        <v>50000</v>
      </c>
      <c r="E312" s="154" t="s">
        <v>99</v>
      </c>
    </row>
    <row r="313" spans="1:5" s="216" customFormat="1" ht="15" customHeight="1" thickBot="1" x14ac:dyDescent="0.3">
      <c r="A313" s="216" t="s">
        <v>432</v>
      </c>
      <c r="B313" s="217" t="s">
        <v>6</v>
      </c>
      <c r="C313" s="205">
        <v>1.087</v>
      </c>
      <c r="D313" s="210">
        <v>43000</v>
      </c>
      <c r="E313" s="154" t="s">
        <v>10</v>
      </c>
    </row>
    <row r="314" spans="1:5" s="216" customFormat="1" ht="15" customHeight="1" thickBot="1" x14ac:dyDescent="0.3">
      <c r="A314" s="216" t="s">
        <v>432</v>
      </c>
      <c r="B314" s="217" t="s">
        <v>6</v>
      </c>
      <c r="C314" s="205">
        <v>3.278</v>
      </c>
      <c r="D314" s="210">
        <v>43000</v>
      </c>
      <c r="E314" s="154" t="s">
        <v>106</v>
      </c>
    </row>
    <row r="315" spans="1:5" s="216" customFormat="1" ht="15" customHeight="1" thickBot="1" x14ac:dyDescent="0.3">
      <c r="A315" s="216" t="s">
        <v>432</v>
      </c>
      <c r="B315" s="220" t="s">
        <v>6</v>
      </c>
      <c r="C315" s="207">
        <v>1.194</v>
      </c>
      <c r="D315" s="238">
        <v>43000</v>
      </c>
      <c r="E315" s="139" t="s">
        <v>115</v>
      </c>
    </row>
    <row r="316" spans="1:5" s="216" customFormat="1" ht="15" customHeight="1" thickBot="1" x14ac:dyDescent="0.3">
      <c r="A316" s="216" t="s">
        <v>432</v>
      </c>
      <c r="B316" s="217" t="s">
        <v>6</v>
      </c>
      <c r="C316" s="205">
        <v>3.5619999999999998</v>
      </c>
      <c r="D316" s="210">
        <v>43000</v>
      </c>
      <c r="E316" s="154" t="s">
        <v>106</v>
      </c>
    </row>
    <row r="317" spans="1:5" s="216" customFormat="1" ht="15" customHeight="1" thickBot="1" x14ac:dyDescent="0.3">
      <c r="A317" s="216" t="s">
        <v>432</v>
      </c>
      <c r="B317" s="217" t="s">
        <v>6</v>
      </c>
      <c r="C317" s="205">
        <v>9.4749999999999996</v>
      </c>
      <c r="D317" s="210">
        <v>43000</v>
      </c>
      <c r="E317" s="144" t="s">
        <v>140</v>
      </c>
    </row>
    <row r="318" spans="1:5" s="216" customFormat="1" ht="15" customHeight="1" thickBot="1" x14ac:dyDescent="0.3">
      <c r="A318" s="216" t="s">
        <v>432</v>
      </c>
      <c r="B318" s="217" t="s">
        <v>6</v>
      </c>
      <c r="C318" s="205">
        <v>3.5459999999999998</v>
      </c>
      <c r="D318" s="210">
        <v>41000</v>
      </c>
      <c r="E318" s="144" t="s">
        <v>143</v>
      </c>
    </row>
    <row r="319" spans="1:5" s="216" customFormat="1" ht="15" customHeight="1" thickBot="1" x14ac:dyDescent="0.3">
      <c r="A319" s="216" t="s">
        <v>432</v>
      </c>
      <c r="B319" s="217" t="s">
        <v>6</v>
      </c>
      <c r="C319" s="205">
        <v>2.3730000000000002</v>
      </c>
      <c r="D319" s="210">
        <v>41000</v>
      </c>
      <c r="E319" s="144" t="s">
        <v>148</v>
      </c>
    </row>
    <row r="320" spans="1:5" s="216" customFormat="1" ht="15" customHeight="1" thickBot="1" x14ac:dyDescent="0.3">
      <c r="A320" s="216" t="s">
        <v>432</v>
      </c>
      <c r="B320" s="217" t="s">
        <v>6</v>
      </c>
      <c r="C320" s="205">
        <v>1.133</v>
      </c>
      <c r="D320" s="210">
        <v>43000</v>
      </c>
      <c r="E320" s="154" t="s">
        <v>149</v>
      </c>
    </row>
    <row r="321" spans="1:5" s="216" customFormat="1" ht="15" customHeight="1" thickBot="1" x14ac:dyDescent="0.3">
      <c r="A321" s="216" t="s">
        <v>432</v>
      </c>
      <c r="B321" s="217" t="s">
        <v>6</v>
      </c>
      <c r="C321" s="205">
        <v>3.5990000000000002</v>
      </c>
      <c r="D321" s="210">
        <v>41000</v>
      </c>
      <c r="E321" s="154" t="s">
        <v>128</v>
      </c>
    </row>
    <row r="322" spans="1:5" s="216" customFormat="1" ht="15" customHeight="1" thickBot="1" x14ac:dyDescent="0.3">
      <c r="A322" s="216" t="s">
        <v>432</v>
      </c>
      <c r="B322" s="217" t="s">
        <v>6</v>
      </c>
      <c r="C322" s="205">
        <v>2.1880000000000002</v>
      </c>
      <c r="D322" s="210">
        <v>43000</v>
      </c>
      <c r="E322" s="154" t="s">
        <v>157</v>
      </c>
    </row>
    <row r="323" spans="1:5" s="216" customFormat="1" ht="15" customHeight="1" thickBot="1" x14ac:dyDescent="0.3">
      <c r="A323" s="216" t="s">
        <v>432</v>
      </c>
      <c r="B323" s="217" t="s">
        <v>6</v>
      </c>
      <c r="C323" s="205">
        <v>9.5359999999999996</v>
      </c>
      <c r="D323" s="210">
        <v>43000</v>
      </c>
      <c r="E323" s="154" t="s">
        <v>157</v>
      </c>
    </row>
    <row r="324" spans="1:5" s="216" customFormat="1" ht="15" customHeight="1" thickBot="1" x14ac:dyDescent="0.3">
      <c r="A324" s="216" t="s">
        <v>432</v>
      </c>
      <c r="B324" s="217" t="s">
        <v>6</v>
      </c>
      <c r="C324" s="205">
        <v>3.601</v>
      </c>
      <c r="D324" s="210">
        <v>43000</v>
      </c>
      <c r="E324" s="154" t="s">
        <v>7</v>
      </c>
    </row>
    <row r="325" spans="1:5" s="216" customFormat="1" ht="15" customHeight="1" thickBot="1" x14ac:dyDescent="0.3">
      <c r="A325" s="216" t="s">
        <v>432</v>
      </c>
      <c r="B325" s="217" t="s">
        <v>60</v>
      </c>
      <c r="C325" s="205">
        <v>8.0679999999999996</v>
      </c>
      <c r="D325" s="210">
        <v>50000</v>
      </c>
      <c r="E325" s="154" t="s">
        <v>99</v>
      </c>
    </row>
    <row r="326" spans="1:5" s="216" customFormat="1" ht="15" customHeight="1" thickBot="1" x14ac:dyDescent="0.3">
      <c r="A326" s="216" t="s">
        <v>432</v>
      </c>
      <c r="B326" s="217" t="s">
        <v>6</v>
      </c>
      <c r="C326" s="205">
        <v>2.4049999999999998</v>
      </c>
      <c r="D326" s="210">
        <v>41000</v>
      </c>
      <c r="E326" s="144" t="s">
        <v>172</v>
      </c>
    </row>
    <row r="327" spans="1:5" s="216" customFormat="1" ht="15" customHeight="1" thickBot="1" x14ac:dyDescent="0.3">
      <c r="A327" s="216" t="s">
        <v>432</v>
      </c>
      <c r="B327" s="217" t="s">
        <v>6</v>
      </c>
      <c r="C327" s="205">
        <v>3.6880000000000002</v>
      </c>
      <c r="D327" s="210">
        <v>50000</v>
      </c>
      <c r="E327" s="144" t="s">
        <v>176</v>
      </c>
    </row>
    <row r="328" spans="1:5" s="216" customFormat="1" ht="15" customHeight="1" thickBot="1" x14ac:dyDescent="0.3">
      <c r="A328" s="216" t="s">
        <v>432</v>
      </c>
      <c r="B328" s="217" t="s">
        <v>9</v>
      </c>
      <c r="C328" s="205">
        <v>2.3570000000000002</v>
      </c>
      <c r="D328" s="210">
        <v>25000</v>
      </c>
      <c r="E328" s="144" t="s">
        <v>266</v>
      </c>
    </row>
    <row r="329" spans="1:5" s="216" customFormat="1" ht="15" customHeight="1" thickBot="1" x14ac:dyDescent="0.3">
      <c r="A329" s="216" t="s">
        <v>432</v>
      </c>
      <c r="B329" s="217" t="s">
        <v>11</v>
      </c>
      <c r="C329" s="205">
        <v>4.8360000000000003</v>
      </c>
      <c r="D329" s="210">
        <v>20000</v>
      </c>
      <c r="E329" s="139" t="s">
        <v>14</v>
      </c>
    </row>
    <row r="330" spans="1:5" s="216" customFormat="1" ht="15" customHeight="1" thickBot="1" x14ac:dyDescent="0.3">
      <c r="A330" s="216" t="s">
        <v>432</v>
      </c>
      <c r="B330" s="217" t="s">
        <v>6</v>
      </c>
      <c r="C330" s="205">
        <v>2.42</v>
      </c>
      <c r="D330" s="210"/>
      <c r="E330" s="139" t="s">
        <v>347</v>
      </c>
    </row>
    <row r="331" spans="1:5" s="216" customFormat="1" ht="15" customHeight="1" thickBot="1" x14ac:dyDescent="0.3">
      <c r="A331" s="216" t="s">
        <v>433</v>
      </c>
      <c r="B331" s="217" t="s">
        <v>25</v>
      </c>
      <c r="C331" s="207">
        <v>2.6560000000000001</v>
      </c>
      <c r="D331" s="210">
        <v>41000</v>
      </c>
      <c r="E331" s="157" t="s">
        <v>263</v>
      </c>
    </row>
    <row r="332" spans="1:5" s="216" customFormat="1" ht="15" customHeight="1" thickBot="1" x14ac:dyDescent="0.3">
      <c r="A332" s="216" t="s">
        <v>433</v>
      </c>
      <c r="B332" s="217"/>
      <c r="C332" s="205">
        <v>0.50900000000000001</v>
      </c>
      <c r="D332" s="210">
        <v>25000</v>
      </c>
      <c r="E332" s="157" t="s">
        <v>292</v>
      </c>
    </row>
    <row r="333" spans="1:5" s="216" customFormat="1" ht="15" customHeight="1" thickBot="1" x14ac:dyDescent="0.3">
      <c r="A333" s="216" t="s">
        <v>433</v>
      </c>
      <c r="B333" s="217" t="s">
        <v>6</v>
      </c>
      <c r="C333" s="205">
        <v>1.3180000000000001</v>
      </c>
      <c r="D333" s="210">
        <v>41000</v>
      </c>
      <c r="E333" s="157" t="s">
        <v>238</v>
      </c>
    </row>
    <row r="334" spans="1:5" s="216" customFormat="1" ht="15" customHeight="1" thickBot="1" x14ac:dyDescent="0.3">
      <c r="A334" s="216" t="s">
        <v>433</v>
      </c>
      <c r="B334" s="217" t="s">
        <v>6</v>
      </c>
      <c r="C334" s="205">
        <v>1.3180000000000001</v>
      </c>
      <c r="D334" s="210">
        <v>41000</v>
      </c>
      <c r="E334" s="157" t="s">
        <v>238</v>
      </c>
    </row>
    <row r="335" spans="1:5" s="216" customFormat="1" ht="15" customHeight="1" thickBot="1" x14ac:dyDescent="0.3">
      <c r="A335" s="216" t="s">
        <v>433</v>
      </c>
      <c r="B335" s="217" t="s">
        <v>25</v>
      </c>
      <c r="C335" s="205">
        <v>2.6360000000000001</v>
      </c>
      <c r="D335" s="210">
        <v>41000</v>
      </c>
      <c r="E335" s="157" t="s">
        <v>263</v>
      </c>
    </row>
    <row r="336" spans="1:5" s="216" customFormat="1" ht="15" customHeight="1" thickBot="1" x14ac:dyDescent="0.3">
      <c r="A336" s="216" t="s">
        <v>433</v>
      </c>
      <c r="B336" s="217" t="s">
        <v>25</v>
      </c>
      <c r="C336" s="205">
        <v>1.1910000000000001</v>
      </c>
      <c r="D336" s="210">
        <v>41000</v>
      </c>
      <c r="E336" s="157" t="s">
        <v>239</v>
      </c>
    </row>
    <row r="337" spans="1:5" s="216" customFormat="1" ht="15" customHeight="1" thickBot="1" x14ac:dyDescent="0.3">
      <c r="A337" s="216" t="s">
        <v>433</v>
      </c>
      <c r="B337" s="217" t="s">
        <v>6</v>
      </c>
      <c r="C337" s="205">
        <v>5.39</v>
      </c>
      <c r="D337" s="210">
        <v>41000</v>
      </c>
      <c r="E337" s="157" t="s">
        <v>23</v>
      </c>
    </row>
    <row r="338" spans="1:5" s="216" customFormat="1" ht="15" customHeight="1" thickBot="1" x14ac:dyDescent="0.3">
      <c r="A338" s="216" t="s">
        <v>433</v>
      </c>
      <c r="B338" s="217" t="s">
        <v>9</v>
      </c>
      <c r="C338" s="205">
        <v>9.2379999999999995</v>
      </c>
      <c r="D338" s="210">
        <v>28000</v>
      </c>
      <c r="E338" s="139" t="s">
        <v>37</v>
      </c>
    </row>
    <row r="339" spans="1:5" s="216" customFormat="1" ht="15" customHeight="1" thickBot="1" x14ac:dyDescent="0.3">
      <c r="A339" s="216" t="s">
        <v>433</v>
      </c>
      <c r="B339" s="217" t="s">
        <v>9</v>
      </c>
      <c r="C339" s="205">
        <v>5.319</v>
      </c>
      <c r="D339" s="210">
        <v>28000</v>
      </c>
      <c r="E339" s="139" t="s">
        <v>285</v>
      </c>
    </row>
    <row r="340" spans="1:5" s="216" customFormat="1" ht="15" customHeight="1" thickBot="1" x14ac:dyDescent="0.3">
      <c r="A340" s="216" t="s">
        <v>433</v>
      </c>
      <c r="B340" s="212" t="s">
        <v>60</v>
      </c>
      <c r="C340" s="205">
        <v>7.9939999999999998</v>
      </c>
      <c r="D340" s="210">
        <v>50000</v>
      </c>
      <c r="E340" s="139" t="s">
        <v>86</v>
      </c>
    </row>
    <row r="341" spans="1:5" s="216" customFormat="1" ht="15" customHeight="1" thickBot="1" x14ac:dyDescent="0.3">
      <c r="A341" s="216" t="s">
        <v>433</v>
      </c>
      <c r="B341" s="212" t="s">
        <v>60</v>
      </c>
      <c r="C341" s="205">
        <v>15.962</v>
      </c>
      <c r="D341" s="210">
        <v>50000</v>
      </c>
      <c r="E341" s="139" t="s">
        <v>88</v>
      </c>
    </row>
    <row r="342" spans="1:5" s="216" customFormat="1" ht="15" customHeight="1" thickBot="1" x14ac:dyDescent="0.3">
      <c r="A342" s="216" t="s">
        <v>433</v>
      </c>
      <c r="B342" s="212" t="s">
        <v>60</v>
      </c>
      <c r="C342" s="205">
        <v>19.187000000000001</v>
      </c>
      <c r="D342" s="210">
        <v>50000</v>
      </c>
      <c r="E342" s="139" t="s">
        <v>89</v>
      </c>
    </row>
    <row r="343" spans="1:5" s="216" customFormat="1" ht="15" customHeight="1" thickBot="1" x14ac:dyDescent="0.3">
      <c r="A343" s="216" t="s">
        <v>433</v>
      </c>
      <c r="B343" s="212" t="s">
        <v>60</v>
      </c>
      <c r="C343" s="205">
        <v>8.5459999999999994</v>
      </c>
      <c r="D343" s="210">
        <v>50000</v>
      </c>
      <c r="E343" s="139" t="s">
        <v>89</v>
      </c>
    </row>
    <row r="344" spans="1:5" s="216" customFormat="1" ht="15" customHeight="1" thickBot="1" x14ac:dyDescent="0.3">
      <c r="A344" s="216" t="s">
        <v>433</v>
      </c>
      <c r="B344" s="212" t="s">
        <v>60</v>
      </c>
      <c r="C344" s="205">
        <v>12.166</v>
      </c>
      <c r="D344" s="210">
        <v>50000</v>
      </c>
      <c r="E344" s="139" t="s">
        <v>89</v>
      </c>
    </row>
    <row r="345" spans="1:5" s="216" customFormat="1" ht="15" customHeight="1" thickBot="1" x14ac:dyDescent="0.3">
      <c r="A345" s="216" t="s">
        <v>433</v>
      </c>
      <c r="B345" s="212" t="s">
        <v>60</v>
      </c>
      <c r="C345" s="205">
        <v>7.6840000000000002</v>
      </c>
      <c r="D345" s="210">
        <v>50000</v>
      </c>
      <c r="E345" s="144" t="s">
        <v>98</v>
      </c>
    </row>
    <row r="346" spans="1:5" s="216" customFormat="1" ht="15" customHeight="1" thickBot="1" x14ac:dyDescent="0.3">
      <c r="A346" s="216" t="s">
        <v>433</v>
      </c>
      <c r="B346" s="212" t="s">
        <v>60</v>
      </c>
      <c r="C346" s="205">
        <v>5.17</v>
      </c>
      <c r="D346" s="210">
        <v>50000</v>
      </c>
      <c r="E346" s="144" t="s">
        <v>100</v>
      </c>
    </row>
    <row r="347" spans="1:5" s="216" customFormat="1" ht="15" customHeight="1" thickBot="1" x14ac:dyDescent="0.3">
      <c r="A347" s="216" t="s">
        <v>433</v>
      </c>
      <c r="B347" s="212" t="s">
        <v>60</v>
      </c>
      <c r="C347" s="205">
        <v>1.3009999999999999</v>
      </c>
      <c r="D347" s="210">
        <v>50000</v>
      </c>
      <c r="E347" s="154" t="s">
        <v>99</v>
      </c>
    </row>
    <row r="348" spans="1:5" s="216" customFormat="1" ht="15" customHeight="1" thickBot="1" x14ac:dyDescent="0.3">
      <c r="A348" s="216" t="s">
        <v>433</v>
      </c>
      <c r="B348" s="212" t="s">
        <v>60</v>
      </c>
      <c r="C348" s="205">
        <v>10.193</v>
      </c>
      <c r="D348" s="210">
        <v>50000</v>
      </c>
      <c r="E348" s="144" t="s">
        <v>99</v>
      </c>
    </row>
    <row r="349" spans="1:5" s="216" customFormat="1" ht="15" customHeight="1" thickBot="1" x14ac:dyDescent="0.3">
      <c r="A349" s="216" t="s">
        <v>433</v>
      </c>
      <c r="B349" s="212" t="s">
        <v>60</v>
      </c>
      <c r="C349" s="205">
        <v>7.2039999999999997</v>
      </c>
      <c r="D349" s="210">
        <v>50000</v>
      </c>
      <c r="E349" s="144" t="s">
        <v>134</v>
      </c>
    </row>
    <row r="350" spans="1:5" s="216" customFormat="1" ht="15" customHeight="1" thickBot="1" x14ac:dyDescent="0.3">
      <c r="A350" s="216" t="s">
        <v>433</v>
      </c>
      <c r="B350" s="212" t="s">
        <v>60</v>
      </c>
      <c r="C350" s="205">
        <v>1.3069999999999999</v>
      </c>
      <c r="D350" s="210">
        <v>50000</v>
      </c>
      <c r="E350" s="144" t="s">
        <v>142</v>
      </c>
    </row>
    <row r="351" spans="1:5" s="216" customFormat="1" ht="15" customHeight="1" thickBot="1" x14ac:dyDescent="0.3">
      <c r="A351" s="216" t="s">
        <v>433</v>
      </c>
      <c r="B351" s="212" t="s">
        <v>6</v>
      </c>
      <c r="C351" s="205">
        <v>1.34</v>
      </c>
      <c r="D351" s="210">
        <v>45000</v>
      </c>
      <c r="E351" s="144" t="s">
        <v>305</v>
      </c>
    </row>
    <row r="352" spans="1:5" s="216" customFormat="1" ht="15" customHeight="1" thickBot="1" x14ac:dyDescent="0.3">
      <c r="A352" s="216" t="s">
        <v>433</v>
      </c>
      <c r="B352" s="212" t="s">
        <v>6</v>
      </c>
      <c r="C352" s="205">
        <v>1.321</v>
      </c>
      <c r="D352" s="210"/>
      <c r="E352" s="144" t="s">
        <v>346</v>
      </c>
    </row>
    <row r="353" spans="1:5" s="216" customFormat="1" ht="15" customHeight="1" thickBot="1" x14ac:dyDescent="0.3">
      <c r="A353" s="216" t="s">
        <v>434</v>
      </c>
      <c r="B353" s="227" t="s">
        <v>6</v>
      </c>
      <c r="C353" s="205">
        <v>2.9009999999999998</v>
      </c>
      <c r="D353" s="210">
        <v>43000</v>
      </c>
      <c r="E353" s="157" t="s">
        <v>240</v>
      </c>
    </row>
    <row r="354" spans="1:5" s="216" customFormat="1" ht="15" customHeight="1" thickBot="1" x14ac:dyDescent="0.3">
      <c r="A354" s="216" t="s">
        <v>434</v>
      </c>
      <c r="B354" s="223" t="s">
        <v>25</v>
      </c>
      <c r="C354" s="205">
        <v>0.66100000000000003</v>
      </c>
      <c r="D354" s="236">
        <v>26000</v>
      </c>
      <c r="E354" s="157" t="s">
        <v>241</v>
      </c>
    </row>
    <row r="355" spans="1:5" s="216" customFormat="1" ht="15" customHeight="1" thickBot="1" x14ac:dyDescent="0.3">
      <c r="A355" s="216" t="s">
        <v>434</v>
      </c>
      <c r="B355" s="217" t="s">
        <v>6</v>
      </c>
      <c r="C355" s="205">
        <v>1.4810000000000001</v>
      </c>
      <c r="D355" s="210">
        <v>43000</v>
      </c>
      <c r="E355" s="157" t="s">
        <v>107</v>
      </c>
    </row>
    <row r="356" spans="1:5" s="216" customFormat="1" ht="15" customHeight="1" thickBot="1" x14ac:dyDescent="0.3">
      <c r="A356" s="216" t="s">
        <v>434</v>
      </c>
      <c r="B356" s="240" t="s">
        <v>25</v>
      </c>
      <c r="C356" s="205">
        <v>14.252000000000001</v>
      </c>
      <c r="D356" s="210">
        <v>43000</v>
      </c>
      <c r="E356" s="157" t="s">
        <v>111</v>
      </c>
    </row>
    <row r="357" spans="1:5" s="216" customFormat="1" ht="15" customHeight="1" thickBot="1" x14ac:dyDescent="0.3">
      <c r="A357" s="216" t="s">
        <v>434</v>
      </c>
      <c r="B357" s="240" t="s">
        <v>6</v>
      </c>
      <c r="C357" s="205">
        <v>1.4159999999999999</v>
      </c>
      <c r="D357" s="210">
        <v>43000</v>
      </c>
      <c r="E357" s="139" t="s">
        <v>140</v>
      </c>
    </row>
    <row r="358" spans="1:5" s="216" customFormat="1" ht="15" customHeight="1" thickBot="1" x14ac:dyDescent="0.3">
      <c r="A358" s="216" t="s">
        <v>434</v>
      </c>
      <c r="B358" s="240" t="s">
        <v>60</v>
      </c>
      <c r="C358" s="205">
        <v>2.952</v>
      </c>
      <c r="D358" s="210">
        <v>50000</v>
      </c>
      <c r="E358" s="139" t="s">
        <v>141</v>
      </c>
    </row>
    <row r="359" spans="1:5" s="216" customFormat="1" ht="15" customHeight="1" thickBot="1" x14ac:dyDescent="0.3">
      <c r="A359" s="216" t="s">
        <v>434</v>
      </c>
      <c r="B359" s="240" t="s">
        <v>6</v>
      </c>
      <c r="C359" s="205">
        <v>1.4910000000000001</v>
      </c>
      <c r="D359" s="210">
        <v>43000</v>
      </c>
      <c r="E359" s="157" t="s">
        <v>158</v>
      </c>
    </row>
    <row r="360" spans="1:5" s="216" customFormat="1" ht="15" customHeight="1" thickBot="1" x14ac:dyDescent="0.3">
      <c r="A360" s="216" t="s">
        <v>434</v>
      </c>
      <c r="B360" s="240" t="s">
        <v>6</v>
      </c>
      <c r="C360" s="205">
        <v>2.0979999999999999</v>
      </c>
      <c r="D360" s="210">
        <v>45000</v>
      </c>
      <c r="E360" s="139" t="s">
        <v>304</v>
      </c>
    </row>
    <row r="361" spans="1:5" s="216" customFormat="1" ht="15" customHeight="1" thickBot="1" x14ac:dyDescent="0.3">
      <c r="A361" s="216" t="s">
        <v>435</v>
      </c>
      <c r="B361" s="240" t="s">
        <v>9</v>
      </c>
      <c r="C361" s="205">
        <v>1.65</v>
      </c>
      <c r="D361" s="210">
        <v>28000</v>
      </c>
      <c r="E361" s="157" t="s">
        <v>124</v>
      </c>
    </row>
    <row r="362" spans="1:5" s="216" customFormat="1" ht="15" customHeight="1" thickBot="1" x14ac:dyDescent="0.3">
      <c r="A362" s="216" t="s">
        <v>436</v>
      </c>
      <c r="B362" s="240" t="s">
        <v>60</v>
      </c>
      <c r="C362" s="205">
        <v>15.576000000000001</v>
      </c>
      <c r="D362" s="210">
        <v>55000</v>
      </c>
      <c r="E362" s="139" t="s">
        <v>195</v>
      </c>
    </row>
    <row r="363" spans="1:5" s="216" customFormat="1" ht="15" customHeight="1" thickBot="1" x14ac:dyDescent="0.3">
      <c r="A363" s="216" t="s">
        <v>436</v>
      </c>
      <c r="B363" s="240" t="s">
        <v>60</v>
      </c>
      <c r="C363" s="205">
        <v>3.4870000000000001</v>
      </c>
      <c r="D363" s="210"/>
      <c r="E363" s="139" t="s">
        <v>284</v>
      </c>
    </row>
    <row r="364" spans="1:5" s="216" customFormat="1" ht="15" customHeight="1" thickBot="1" x14ac:dyDescent="0.3">
      <c r="A364" s="216" t="s">
        <v>437</v>
      </c>
      <c r="B364" s="240" t="s">
        <v>60</v>
      </c>
      <c r="C364" s="205">
        <v>20.888999999999999</v>
      </c>
      <c r="D364" s="210">
        <v>55000</v>
      </c>
      <c r="E364" s="139" t="s">
        <v>286</v>
      </c>
    </row>
    <row r="365" spans="1:5" s="216" customFormat="1" ht="15" customHeight="1" thickBot="1" x14ac:dyDescent="0.3">
      <c r="A365" s="216" t="s">
        <v>438</v>
      </c>
      <c r="B365" s="240" t="s">
        <v>25</v>
      </c>
      <c r="C365" s="205">
        <v>4.1900000000000004</v>
      </c>
      <c r="D365" s="210">
        <v>40000</v>
      </c>
      <c r="E365" s="144" t="s">
        <v>332</v>
      </c>
    </row>
    <row r="366" spans="1:5" s="216" customFormat="1" ht="15" customHeight="1" thickBot="1" x14ac:dyDescent="0.3">
      <c r="A366" s="216" t="s">
        <v>439</v>
      </c>
      <c r="B366" s="240" t="s">
        <v>60</v>
      </c>
      <c r="C366" s="205">
        <v>13.247999999999999</v>
      </c>
      <c r="D366" s="210">
        <v>65000</v>
      </c>
      <c r="E366" s="139" t="s">
        <v>289</v>
      </c>
    </row>
    <row r="367" spans="1:5" s="216" customFormat="1" ht="15" customHeight="1" thickBot="1" x14ac:dyDescent="0.3">
      <c r="A367" s="216" t="s">
        <v>440</v>
      </c>
      <c r="B367" s="240" t="s">
        <v>25</v>
      </c>
      <c r="C367" s="205">
        <v>3.3050000000000002</v>
      </c>
      <c r="D367" s="210">
        <v>35000</v>
      </c>
      <c r="E367" s="139" t="s">
        <v>170</v>
      </c>
    </row>
    <row r="368" spans="1:5" s="216" customFormat="1" ht="15" customHeight="1" thickBot="1" x14ac:dyDescent="0.3">
      <c r="A368" s="216" t="s">
        <v>441</v>
      </c>
      <c r="B368" s="240" t="s">
        <v>25</v>
      </c>
      <c r="C368" s="205">
        <v>6.6139999999999999</v>
      </c>
      <c r="D368" s="210">
        <v>35000</v>
      </c>
      <c r="E368" s="139" t="s">
        <v>171</v>
      </c>
    </row>
    <row r="369" spans="1:5" s="216" customFormat="1" ht="15" customHeight="1" thickBot="1" x14ac:dyDescent="0.3">
      <c r="A369" s="216" t="s">
        <v>442</v>
      </c>
      <c r="B369" s="240" t="s">
        <v>9</v>
      </c>
      <c r="C369" s="205">
        <v>20.52</v>
      </c>
      <c r="D369" s="210">
        <v>32000</v>
      </c>
      <c r="E369" s="139" t="s">
        <v>293</v>
      </c>
    </row>
    <row r="370" spans="1:5" s="216" customFormat="1" ht="15" customHeight="1" thickBot="1" x14ac:dyDescent="0.3">
      <c r="A370" s="216" t="s">
        <v>443</v>
      </c>
      <c r="B370" s="240" t="s">
        <v>6</v>
      </c>
      <c r="C370" s="205">
        <v>1.427</v>
      </c>
      <c r="D370" s="210">
        <v>45000</v>
      </c>
      <c r="E370" s="157" t="s">
        <v>40</v>
      </c>
    </row>
    <row r="371" spans="1:5" s="216" customFormat="1" ht="15" customHeight="1" thickBot="1" x14ac:dyDescent="0.3">
      <c r="A371" s="216" t="s">
        <v>443</v>
      </c>
      <c r="B371" s="240" t="s">
        <v>25</v>
      </c>
      <c r="C371" s="205">
        <v>15.763999999999999</v>
      </c>
      <c r="D371" s="210">
        <v>35000</v>
      </c>
      <c r="E371" s="139" t="s">
        <v>171</v>
      </c>
    </row>
    <row r="372" spans="1:5" s="216" customFormat="1" ht="15" customHeight="1" thickBot="1" x14ac:dyDescent="0.3">
      <c r="A372" s="216" t="s">
        <v>443</v>
      </c>
      <c r="B372" s="240" t="s">
        <v>60</v>
      </c>
      <c r="C372" s="205">
        <v>1.4430000000000001</v>
      </c>
      <c r="D372" s="210">
        <v>50000</v>
      </c>
      <c r="E372" s="157" t="s">
        <v>302</v>
      </c>
    </row>
    <row r="373" spans="1:5" s="216" customFormat="1" ht="15" customHeight="1" thickBot="1" x14ac:dyDescent="0.3">
      <c r="A373" s="216" t="s">
        <v>443</v>
      </c>
      <c r="B373" s="240" t="s">
        <v>25</v>
      </c>
      <c r="C373" s="205">
        <v>5.62</v>
      </c>
      <c r="D373" s="210">
        <v>32000</v>
      </c>
      <c r="E373" s="157" t="s">
        <v>303</v>
      </c>
    </row>
    <row r="374" spans="1:5" s="216" customFormat="1" ht="15" customHeight="1" thickBot="1" x14ac:dyDescent="0.3">
      <c r="A374" s="216" t="s">
        <v>444</v>
      </c>
      <c r="B374" s="240" t="s">
        <v>9</v>
      </c>
      <c r="C374" s="205">
        <v>3.1859999999999999</v>
      </c>
      <c r="D374" s="210">
        <v>30000</v>
      </c>
      <c r="E374" s="157" t="s">
        <v>44</v>
      </c>
    </row>
    <row r="375" spans="1:5" s="216" customFormat="1" ht="15" customHeight="1" thickBot="1" x14ac:dyDescent="0.3">
      <c r="A375" s="216" t="s">
        <v>445</v>
      </c>
      <c r="B375" s="240" t="s">
        <v>60</v>
      </c>
      <c r="C375" s="205">
        <v>5.883</v>
      </c>
      <c r="D375" s="210">
        <v>70000</v>
      </c>
      <c r="E375" s="139" t="s">
        <v>288</v>
      </c>
    </row>
    <row r="376" spans="1:5" s="216" customFormat="1" ht="15" customHeight="1" thickBot="1" x14ac:dyDescent="0.3">
      <c r="A376" s="216" t="s">
        <v>446</v>
      </c>
      <c r="B376" s="217" t="s">
        <v>9</v>
      </c>
      <c r="C376" s="205">
        <v>2.794</v>
      </c>
      <c r="D376" s="210">
        <v>30000</v>
      </c>
      <c r="E376" s="139" t="s">
        <v>242</v>
      </c>
    </row>
    <row r="377" spans="1:5" s="216" customFormat="1" ht="15" customHeight="1" thickBot="1" x14ac:dyDescent="0.3">
      <c r="A377" s="216" t="s">
        <v>446</v>
      </c>
      <c r="B377" s="217" t="s">
        <v>9</v>
      </c>
      <c r="C377" s="205">
        <v>1.431</v>
      </c>
      <c r="D377" s="210">
        <v>17000</v>
      </c>
      <c r="E377" s="139" t="s">
        <v>116</v>
      </c>
    </row>
    <row r="378" spans="1:5" s="216" customFormat="1" ht="15" customHeight="1" thickBot="1" x14ac:dyDescent="0.3">
      <c r="A378" s="216" t="s">
        <v>447</v>
      </c>
      <c r="B378" s="217" t="s">
        <v>9</v>
      </c>
      <c r="C378" s="205">
        <v>110.38500000000001</v>
      </c>
      <c r="D378" s="210">
        <v>24000</v>
      </c>
      <c r="E378" s="139" t="s">
        <v>290</v>
      </c>
    </row>
    <row r="379" spans="1:5" s="216" customFormat="1" ht="15" customHeight="1" thickBot="1" x14ac:dyDescent="0.3">
      <c r="A379" s="216" t="s">
        <v>447</v>
      </c>
      <c r="B379" s="217" t="s">
        <v>9</v>
      </c>
      <c r="C379" s="207">
        <v>71.424999999999997</v>
      </c>
      <c r="D379" s="210">
        <v>24000</v>
      </c>
      <c r="E379" s="139" t="s">
        <v>291</v>
      </c>
    </row>
    <row r="380" spans="1:5" s="216" customFormat="1" ht="15" customHeight="1" thickBot="1" x14ac:dyDescent="0.3">
      <c r="A380" s="216" t="s">
        <v>447</v>
      </c>
      <c r="B380" s="217" t="s">
        <v>11</v>
      </c>
      <c r="C380" s="208">
        <v>0.93</v>
      </c>
      <c r="D380" s="210">
        <v>13000</v>
      </c>
      <c r="E380" s="139" t="s">
        <v>281</v>
      </c>
    </row>
    <row r="381" spans="1:5" s="216" customFormat="1" ht="15" customHeight="1" thickBot="1" x14ac:dyDescent="0.3">
      <c r="A381" s="216" t="s">
        <v>448</v>
      </c>
      <c r="B381" s="227" t="s">
        <v>6</v>
      </c>
      <c r="C381" s="207">
        <v>2.839</v>
      </c>
      <c r="D381" s="210">
        <v>41000</v>
      </c>
      <c r="E381" s="157" t="s">
        <v>10</v>
      </c>
    </row>
    <row r="382" spans="1:5" s="216" customFormat="1" ht="15" customHeight="1" thickBot="1" x14ac:dyDescent="0.3">
      <c r="A382" s="216" t="s">
        <v>448</v>
      </c>
      <c r="B382" s="227" t="s">
        <v>9</v>
      </c>
      <c r="C382" s="207">
        <v>3.145</v>
      </c>
      <c r="D382" s="210">
        <v>22000</v>
      </c>
      <c r="E382" s="139" t="s">
        <v>243</v>
      </c>
    </row>
    <row r="383" spans="1:5" s="216" customFormat="1" ht="15" customHeight="1" thickBot="1" x14ac:dyDescent="0.3">
      <c r="A383" s="216" t="s">
        <v>448</v>
      </c>
      <c r="B383" s="217" t="s">
        <v>6</v>
      </c>
      <c r="C383" s="207">
        <v>3.0459999999999998</v>
      </c>
      <c r="D383" s="210">
        <v>41000</v>
      </c>
      <c r="E383" s="139" t="s">
        <v>244</v>
      </c>
    </row>
    <row r="384" spans="1:5" s="216" customFormat="1" ht="15" customHeight="1" thickBot="1" x14ac:dyDescent="0.3">
      <c r="A384" s="216" t="s">
        <v>448</v>
      </c>
      <c r="B384" s="227" t="s">
        <v>6</v>
      </c>
      <c r="C384" s="207">
        <v>1.617</v>
      </c>
      <c r="D384" s="210">
        <v>50000</v>
      </c>
      <c r="E384" s="157" t="s">
        <v>41</v>
      </c>
    </row>
    <row r="385" spans="1:5" s="216" customFormat="1" ht="15" customHeight="1" thickBot="1" x14ac:dyDescent="0.3">
      <c r="A385" s="216" t="s">
        <v>448</v>
      </c>
      <c r="B385" s="227" t="s">
        <v>6</v>
      </c>
      <c r="C385" s="207">
        <v>3.1640000000000001</v>
      </c>
      <c r="D385" s="210">
        <v>45000</v>
      </c>
      <c r="E385" s="144" t="s">
        <v>48</v>
      </c>
    </row>
    <row r="386" spans="1:5" s="216" customFormat="1" ht="15" customHeight="1" thickBot="1" x14ac:dyDescent="0.3">
      <c r="A386" s="216" t="s">
        <v>448</v>
      </c>
      <c r="B386" s="227" t="s">
        <v>6</v>
      </c>
      <c r="C386" s="207">
        <v>1.569</v>
      </c>
      <c r="D386" s="210">
        <v>35000</v>
      </c>
      <c r="E386" s="144" t="s">
        <v>72</v>
      </c>
    </row>
    <row r="387" spans="1:5" s="216" customFormat="1" ht="15" customHeight="1" thickBot="1" x14ac:dyDescent="0.3">
      <c r="A387" s="216" t="s">
        <v>448</v>
      </c>
      <c r="B387" s="227" t="s">
        <v>6</v>
      </c>
      <c r="C387" s="207">
        <v>14.53</v>
      </c>
      <c r="D387" s="210">
        <v>39000</v>
      </c>
      <c r="E387" s="144" t="s">
        <v>245</v>
      </c>
    </row>
    <row r="388" spans="1:5" s="216" customFormat="1" ht="15" customHeight="1" thickBot="1" x14ac:dyDescent="0.3">
      <c r="A388" s="216" t="s">
        <v>448</v>
      </c>
      <c r="B388" s="227" t="s">
        <v>6</v>
      </c>
      <c r="C388" s="207">
        <v>1.589</v>
      </c>
      <c r="D388" s="210">
        <v>39000</v>
      </c>
      <c r="E388" s="144" t="s">
        <v>108</v>
      </c>
    </row>
    <row r="389" spans="1:5" s="216" customFormat="1" ht="15" customHeight="1" thickBot="1" x14ac:dyDescent="0.3">
      <c r="A389" s="216" t="s">
        <v>448</v>
      </c>
      <c r="B389" s="227" t="s">
        <v>9</v>
      </c>
      <c r="C389" s="207">
        <v>1.615</v>
      </c>
      <c r="D389" s="210">
        <v>28000</v>
      </c>
      <c r="E389" s="144" t="s">
        <v>129</v>
      </c>
    </row>
    <row r="390" spans="1:5" s="216" customFormat="1" ht="15" customHeight="1" thickBot="1" x14ac:dyDescent="0.3">
      <c r="A390" s="216" t="s">
        <v>448</v>
      </c>
      <c r="B390" s="227" t="s">
        <v>6</v>
      </c>
      <c r="C390" s="207">
        <v>1.597</v>
      </c>
      <c r="D390" s="210">
        <v>41000</v>
      </c>
      <c r="E390" s="144" t="s">
        <v>181</v>
      </c>
    </row>
    <row r="391" spans="1:5" s="216" customFormat="1" ht="15" customHeight="1" thickBot="1" x14ac:dyDescent="0.3">
      <c r="A391" s="216" t="s">
        <v>449</v>
      </c>
      <c r="B391" s="225" t="s">
        <v>9</v>
      </c>
      <c r="C391" s="207">
        <v>5.3970000000000002</v>
      </c>
      <c r="D391" s="224">
        <v>25000</v>
      </c>
      <c r="E391" s="157" t="s">
        <v>42</v>
      </c>
    </row>
    <row r="392" spans="1:5" s="216" customFormat="1" ht="15" customHeight="1" thickBot="1" x14ac:dyDescent="0.3">
      <c r="A392" s="216" t="s">
        <v>449</v>
      </c>
      <c r="B392" s="240" t="s">
        <v>6</v>
      </c>
      <c r="C392" s="207">
        <v>1.869</v>
      </c>
      <c r="D392" s="210">
        <v>32000</v>
      </c>
      <c r="E392" s="139" t="s">
        <v>213</v>
      </c>
    </row>
    <row r="393" spans="1:5" s="216" customFormat="1" ht="15" customHeight="1" thickBot="1" x14ac:dyDescent="0.3">
      <c r="A393" s="216" t="s">
        <v>449</v>
      </c>
      <c r="B393" s="217" t="s">
        <v>6</v>
      </c>
      <c r="C393" s="207">
        <v>1.869</v>
      </c>
      <c r="D393" s="210">
        <v>32000</v>
      </c>
      <c r="E393" s="139" t="s">
        <v>19</v>
      </c>
    </row>
    <row r="394" spans="1:5" s="216" customFormat="1" ht="15" customHeight="1" thickBot="1" x14ac:dyDescent="0.3">
      <c r="A394" s="216" t="s">
        <v>449</v>
      </c>
      <c r="B394" s="227" t="s">
        <v>6</v>
      </c>
      <c r="C394" s="207">
        <v>1.847</v>
      </c>
      <c r="D394" s="210">
        <v>36000</v>
      </c>
      <c r="E394" s="139" t="s">
        <v>213</v>
      </c>
    </row>
    <row r="395" spans="1:5" s="216" customFormat="1" ht="15" customHeight="1" thickBot="1" x14ac:dyDescent="0.3">
      <c r="A395" s="216" t="s">
        <v>449</v>
      </c>
      <c r="B395" s="227" t="s">
        <v>6</v>
      </c>
      <c r="C395" s="207">
        <v>1.825</v>
      </c>
      <c r="D395" s="210">
        <v>41000</v>
      </c>
      <c r="E395" s="139" t="s">
        <v>246</v>
      </c>
    </row>
    <row r="396" spans="1:5" s="216" customFormat="1" ht="15" customHeight="1" thickBot="1" x14ac:dyDescent="0.3">
      <c r="A396" s="216" t="s">
        <v>449</v>
      </c>
      <c r="B396" s="227" t="s">
        <v>6</v>
      </c>
      <c r="C396" s="207">
        <v>5.4619999999999997</v>
      </c>
      <c r="D396" s="210">
        <v>39000</v>
      </c>
      <c r="E396" s="144" t="s">
        <v>49</v>
      </c>
    </row>
    <row r="397" spans="1:5" s="216" customFormat="1" ht="15" customHeight="1" thickBot="1" x14ac:dyDescent="0.3">
      <c r="A397" s="216" t="s">
        <v>449</v>
      </c>
      <c r="B397" s="227" t="s">
        <v>6</v>
      </c>
      <c r="C397" s="207">
        <v>1.804</v>
      </c>
      <c r="D397" s="210">
        <v>41000</v>
      </c>
      <c r="E397" s="144" t="s">
        <v>299</v>
      </c>
    </row>
    <row r="398" spans="1:5" s="216" customFormat="1" ht="15" customHeight="1" thickBot="1" x14ac:dyDescent="0.3">
      <c r="A398" s="216" t="s">
        <v>450</v>
      </c>
      <c r="B398" s="227" t="s">
        <v>6</v>
      </c>
      <c r="C398" s="207">
        <v>1.905</v>
      </c>
      <c r="D398" s="210">
        <v>38000</v>
      </c>
      <c r="E398" s="157" t="s">
        <v>214</v>
      </c>
    </row>
    <row r="399" spans="1:5" s="216" customFormat="1" ht="15" customHeight="1" thickBot="1" x14ac:dyDescent="0.3">
      <c r="A399" s="216" t="s">
        <v>450</v>
      </c>
      <c r="B399" s="227" t="s">
        <v>9</v>
      </c>
      <c r="C399" s="207">
        <v>1.869</v>
      </c>
      <c r="D399" s="210">
        <v>25000</v>
      </c>
      <c r="E399" s="139" t="s">
        <v>38</v>
      </c>
    </row>
    <row r="400" spans="1:5" s="216" customFormat="1" ht="15" customHeight="1" thickBot="1" x14ac:dyDescent="0.3">
      <c r="A400" s="216" t="s">
        <v>451</v>
      </c>
      <c r="B400" s="227" t="s">
        <v>9</v>
      </c>
      <c r="C400" s="207">
        <v>2.0379999999999998</v>
      </c>
      <c r="D400" s="238">
        <v>25000</v>
      </c>
      <c r="E400" s="139" t="s">
        <v>38</v>
      </c>
    </row>
    <row r="401" spans="1:5" s="216" customFormat="1" ht="15" customHeight="1" thickBot="1" x14ac:dyDescent="0.3">
      <c r="A401" s="216" t="s">
        <v>451</v>
      </c>
      <c r="B401" s="227" t="s">
        <v>6</v>
      </c>
      <c r="C401" s="207">
        <v>5.968</v>
      </c>
      <c r="D401" s="238">
        <v>39000</v>
      </c>
      <c r="E401" s="139" t="s">
        <v>108</v>
      </c>
    </row>
    <row r="402" spans="1:5" s="216" customFormat="1" ht="15" customHeight="1" thickBot="1" x14ac:dyDescent="0.3">
      <c r="A402" s="216" t="s">
        <v>451</v>
      </c>
      <c r="B402" s="227" t="s">
        <v>9</v>
      </c>
      <c r="C402" s="207">
        <v>5.9809999999999999</v>
      </c>
      <c r="D402" s="238">
        <v>28000</v>
      </c>
      <c r="E402" s="139" t="s">
        <v>129</v>
      </c>
    </row>
    <row r="403" spans="1:5" s="216" customFormat="1" ht="15" customHeight="1" thickBot="1" x14ac:dyDescent="0.3">
      <c r="A403" s="216" t="s">
        <v>452</v>
      </c>
      <c r="B403" s="227" t="s">
        <v>6</v>
      </c>
      <c r="C403" s="207">
        <v>2.226</v>
      </c>
      <c r="D403" s="210">
        <v>41000</v>
      </c>
      <c r="E403" s="154" t="s">
        <v>10</v>
      </c>
    </row>
    <row r="404" spans="1:5" s="216" customFormat="1" ht="15" customHeight="1" thickBot="1" x14ac:dyDescent="0.3">
      <c r="A404" s="216" t="s">
        <v>453</v>
      </c>
      <c r="B404" s="227" t="s">
        <v>6</v>
      </c>
      <c r="C404" s="205">
        <v>1.8360000000000001</v>
      </c>
      <c r="D404" s="210">
        <v>45000</v>
      </c>
      <c r="E404" s="154" t="s">
        <v>300</v>
      </c>
    </row>
    <row r="405" spans="1:5" s="216" customFormat="1" ht="15" customHeight="1" thickBot="1" x14ac:dyDescent="0.3">
      <c r="A405" s="216" t="s">
        <v>454</v>
      </c>
      <c r="B405" s="217" t="s">
        <v>60</v>
      </c>
      <c r="C405" s="205">
        <v>6.2709999999999999</v>
      </c>
      <c r="D405" s="210">
        <v>48000</v>
      </c>
      <c r="E405" s="139" t="s">
        <v>45</v>
      </c>
    </row>
    <row r="406" spans="1:5" s="216" customFormat="1" ht="15" customHeight="1" thickBot="1" x14ac:dyDescent="0.3">
      <c r="A406" s="216" t="s">
        <v>454</v>
      </c>
      <c r="B406" s="217" t="s">
        <v>25</v>
      </c>
      <c r="C406" s="205">
        <v>4.5780000000000003</v>
      </c>
      <c r="D406" s="210">
        <v>45000</v>
      </c>
      <c r="E406" s="139" t="s">
        <v>287</v>
      </c>
    </row>
    <row r="407" spans="1:5" s="216" customFormat="1" ht="15" customHeight="1" thickBot="1" x14ac:dyDescent="0.3">
      <c r="A407" s="216" t="s">
        <v>455</v>
      </c>
      <c r="B407" s="227" t="s">
        <v>9</v>
      </c>
      <c r="C407" s="207">
        <v>1.8340000000000001</v>
      </c>
      <c r="D407" s="210">
        <v>25000</v>
      </c>
      <c r="E407" s="139" t="s">
        <v>95</v>
      </c>
    </row>
    <row r="408" spans="1:5" s="216" customFormat="1" ht="15" customHeight="1" thickBot="1" x14ac:dyDescent="0.3">
      <c r="A408" s="216" t="s">
        <v>456</v>
      </c>
      <c r="B408" s="220" t="s">
        <v>9</v>
      </c>
      <c r="C408" s="207">
        <v>7.4669999999999996</v>
      </c>
      <c r="D408" s="210">
        <v>23000</v>
      </c>
      <c r="E408" s="157" t="s">
        <v>10</v>
      </c>
    </row>
    <row r="409" spans="1:5" s="216" customFormat="1" ht="15" customHeight="1" thickBot="1" x14ac:dyDescent="0.3">
      <c r="A409" s="216" t="s">
        <v>457</v>
      </c>
      <c r="B409" s="227" t="s">
        <v>9</v>
      </c>
      <c r="C409" s="207">
        <v>1.1319999999999999</v>
      </c>
      <c r="D409" s="210">
        <v>23000</v>
      </c>
      <c r="E409" s="139" t="s">
        <v>216</v>
      </c>
    </row>
    <row r="410" spans="1:5" s="216" customFormat="1" ht="15" customHeight="1" thickBot="1" x14ac:dyDescent="0.3">
      <c r="A410" s="216" t="s">
        <v>457</v>
      </c>
      <c r="B410" s="225" t="s">
        <v>9</v>
      </c>
      <c r="C410" s="207">
        <v>2.0569999999999999</v>
      </c>
      <c r="D410" s="210">
        <v>23000</v>
      </c>
      <c r="E410" s="157" t="s">
        <v>10</v>
      </c>
    </row>
    <row r="411" spans="1:5" s="216" customFormat="1" ht="15" customHeight="1" thickBot="1" x14ac:dyDescent="0.3">
      <c r="A411" s="216" t="s">
        <v>457</v>
      </c>
      <c r="B411" s="225" t="s">
        <v>9</v>
      </c>
      <c r="C411" s="207">
        <v>38.609000000000002</v>
      </c>
      <c r="D411" s="210">
        <v>23000</v>
      </c>
      <c r="E411" s="139" t="s">
        <v>80</v>
      </c>
    </row>
    <row r="412" spans="1:5" s="216" customFormat="1" ht="15" customHeight="1" thickBot="1" x14ac:dyDescent="0.3">
      <c r="A412" s="216" t="s">
        <v>457</v>
      </c>
      <c r="B412" s="227" t="s">
        <v>9</v>
      </c>
      <c r="C412" s="205">
        <v>10.227</v>
      </c>
      <c r="D412" s="210">
        <v>23000</v>
      </c>
      <c r="E412" s="157" t="s">
        <v>30</v>
      </c>
    </row>
    <row r="413" spans="1:5" s="216" customFormat="1" ht="15" customHeight="1" thickBot="1" x14ac:dyDescent="0.3">
      <c r="A413" s="216" t="s">
        <v>457</v>
      </c>
      <c r="B413" s="225" t="s">
        <v>9</v>
      </c>
      <c r="C413" s="207">
        <v>2.0649999999999999</v>
      </c>
      <c r="D413" s="236">
        <v>25000</v>
      </c>
      <c r="E413" s="157" t="s">
        <v>10</v>
      </c>
    </row>
    <row r="414" spans="1:5" s="216" customFormat="1" ht="15" customHeight="1" thickBot="1" x14ac:dyDescent="0.3">
      <c r="A414" s="216" t="s">
        <v>457</v>
      </c>
      <c r="B414" s="217" t="s">
        <v>6</v>
      </c>
      <c r="C414" s="205">
        <v>2.0339999999999998</v>
      </c>
      <c r="D414" s="210">
        <v>45000</v>
      </c>
      <c r="E414" s="157" t="s">
        <v>301</v>
      </c>
    </row>
    <row r="415" spans="1:5" s="216" customFormat="1" ht="15" customHeight="1" thickBot="1" x14ac:dyDescent="0.3">
      <c r="A415" s="216" t="s">
        <v>457</v>
      </c>
      <c r="B415" s="227" t="s">
        <v>9</v>
      </c>
      <c r="C415" s="207">
        <v>1.825</v>
      </c>
      <c r="D415" s="210">
        <v>25000</v>
      </c>
      <c r="E415" s="139" t="s">
        <v>34</v>
      </c>
    </row>
    <row r="416" spans="1:5" s="216" customFormat="1" ht="15" customHeight="1" thickBot="1" x14ac:dyDescent="0.3">
      <c r="A416" s="216" t="s">
        <v>457</v>
      </c>
      <c r="B416" s="227" t="s">
        <v>9</v>
      </c>
      <c r="C416" s="207">
        <v>2.048</v>
      </c>
      <c r="D416" s="210">
        <v>25000</v>
      </c>
      <c r="E416" s="139" t="s">
        <v>96</v>
      </c>
    </row>
    <row r="417" spans="1:5" s="216" customFormat="1" ht="15" customHeight="1" thickBot="1" x14ac:dyDescent="0.3">
      <c r="A417" s="216" t="s">
        <v>457</v>
      </c>
      <c r="B417" s="227" t="s">
        <v>9</v>
      </c>
      <c r="C417" s="207">
        <v>2.016</v>
      </c>
      <c r="D417" s="210">
        <v>25000</v>
      </c>
      <c r="E417" s="139" t="s">
        <v>96</v>
      </c>
    </row>
    <row r="418" spans="1:5" s="216" customFormat="1" ht="15" customHeight="1" thickBot="1" x14ac:dyDescent="0.3">
      <c r="A418" s="216" t="s">
        <v>457</v>
      </c>
      <c r="B418" s="217" t="s">
        <v>9</v>
      </c>
      <c r="C418" s="205">
        <v>2.036</v>
      </c>
      <c r="D418" s="210">
        <v>26000</v>
      </c>
      <c r="E418" s="139" t="s">
        <v>267</v>
      </c>
    </row>
    <row r="419" spans="1:5" s="216" customFormat="1" ht="15" customHeight="1" thickBot="1" x14ac:dyDescent="0.3">
      <c r="A419" s="216" t="s">
        <v>458</v>
      </c>
      <c r="B419" s="225" t="s">
        <v>9</v>
      </c>
      <c r="C419" s="207">
        <v>6.577</v>
      </c>
      <c r="D419" s="241">
        <v>23000</v>
      </c>
      <c r="E419" s="157" t="s">
        <v>10</v>
      </c>
    </row>
    <row r="420" spans="1:5" s="216" customFormat="1" ht="15" customHeight="1" thickBot="1" x14ac:dyDescent="0.3">
      <c r="A420" s="216" t="s">
        <v>458</v>
      </c>
      <c r="B420" s="227" t="s">
        <v>9</v>
      </c>
      <c r="C420" s="207">
        <v>2.214</v>
      </c>
      <c r="D420" s="210">
        <v>25000</v>
      </c>
      <c r="E420" s="157" t="s">
        <v>10</v>
      </c>
    </row>
    <row r="421" spans="1:5" s="216" customFormat="1" ht="15" customHeight="1" thickBot="1" x14ac:dyDescent="0.3">
      <c r="A421" s="216" t="s">
        <v>459</v>
      </c>
      <c r="B421" s="227" t="s">
        <v>6</v>
      </c>
      <c r="C421" s="205">
        <v>2.3319999999999999</v>
      </c>
      <c r="D421" s="210">
        <v>45000</v>
      </c>
      <c r="E421" s="157" t="s">
        <v>43</v>
      </c>
    </row>
    <row r="422" spans="1:5" s="216" customFormat="1" ht="15" customHeight="1" thickBot="1" x14ac:dyDescent="0.3">
      <c r="A422" s="216" t="s">
        <v>459</v>
      </c>
      <c r="B422" s="217" t="s">
        <v>9</v>
      </c>
      <c r="C422" s="205">
        <v>2.2690000000000001</v>
      </c>
      <c r="D422" s="210">
        <v>16000</v>
      </c>
      <c r="E422" s="139" t="s">
        <v>267</v>
      </c>
    </row>
    <row r="423" spans="1:5" s="216" customFormat="1" ht="15" customHeight="1" thickBot="1" x14ac:dyDescent="0.3">
      <c r="A423" s="216" t="s">
        <v>460</v>
      </c>
      <c r="B423" s="227" t="s">
        <v>9</v>
      </c>
      <c r="C423" s="207">
        <v>7.4329999999999998</v>
      </c>
      <c r="D423" s="210">
        <v>31500</v>
      </c>
      <c r="E423" s="157" t="s">
        <v>10</v>
      </c>
    </row>
    <row r="424" spans="1:5" s="216" customFormat="1" ht="15" customHeight="1" thickBot="1" x14ac:dyDescent="0.3">
      <c r="A424" s="216" t="s">
        <v>460</v>
      </c>
      <c r="B424" s="227" t="s">
        <v>25</v>
      </c>
      <c r="C424" s="207">
        <v>2.6640000000000001</v>
      </c>
      <c r="D424" s="210">
        <v>33000</v>
      </c>
      <c r="E424" s="139" t="s">
        <v>317</v>
      </c>
    </row>
    <row r="425" spans="1:5" s="216" customFormat="1" ht="15" customHeight="1" thickBot="1" x14ac:dyDescent="0.3">
      <c r="A425" s="216" t="s">
        <v>460</v>
      </c>
      <c r="B425" s="227" t="s">
        <v>25</v>
      </c>
      <c r="C425" s="207">
        <v>4.806</v>
      </c>
      <c r="D425" s="210">
        <v>35000</v>
      </c>
      <c r="E425" s="139" t="s">
        <v>316</v>
      </c>
    </row>
    <row r="426" spans="1:5" s="216" customFormat="1" ht="15" customHeight="1" thickBot="1" x14ac:dyDescent="0.3">
      <c r="A426" s="216" t="s">
        <v>461</v>
      </c>
      <c r="B426" s="223" t="s">
        <v>6</v>
      </c>
      <c r="C426" s="207">
        <v>1.36</v>
      </c>
      <c r="D426" s="236">
        <v>45000</v>
      </c>
      <c r="E426" s="139" t="s">
        <v>321</v>
      </c>
    </row>
    <row r="427" spans="1:5" s="216" customFormat="1" ht="15" customHeight="1" thickBot="1" x14ac:dyDescent="0.3">
      <c r="A427" s="216" t="s">
        <v>462</v>
      </c>
      <c r="B427" s="240" t="s">
        <v>6</v>
      </c>
      <c r="C427" s="207">
        <v>32.180999999999997</v>
      </c>
      <c r="D427" s="210">
        <v>33000</v>
      </c>
      <c r="E427" s="139" t="s">
        <v>215</v>
      </c>
    </row>
    <row r="428" spans="1:5" s="216" customFormat="1" ht="15" customHeight="1" thickBot="1" x14ac:dyDescent="0.3">
      <c r="A428" s="216" t="s">
        <v>463</v>
      </c>
      <c r="B428" s="227" t="s">
        <v>6</v>
      </c>
      <c r="C428" s="205">
        <v>2.9359999999999999</v>
      </c>
      <c r="D428" s="210">
        <v>42000</v>
      </c>
      <c r="E428" s="139" t="s">
        <v>247</v>
      </c>
    </row>
    <row r="429" spans="1:5" s="216" customFormat="1" ht="15" customHeight="1" thickBot="1" x14ac:dyDescent="0.3">
      <c r="A429" s="216" t="s">
        <v>464</v>
      </c>
      <c r="B429" s="227" t="s">
        <v>6</v>
      </c>
      <c r="C429" s="205">
        <v>10.27</v>
      </c>
      <c r="D429" s="210">
        <v>45000</v>
      </c>
      <c r="E429" s="139" t="s">
        <v>137</v>
      </c>
    </row>
    <row r="430" spans="1:5" s="216" customFormat="1" ht="15" customHeight="1" thickBot="1" x14ac:dyDescent="0.3">
      <c r="A430" s="216" t="s">
        <v>464</v>
      </c>
      <c r="B430" s="227" t="s">
        <v>6</v>
      </c>
      <c r="C430" s="205">
        <v>6.98</v>
      </c>
      <c r="D430" s="210">
        <v>45000</v>
      </c>
      <c r="E430" s="157" t="s">
        <v>138</v>
      </c>
    </row>
    <row r="431" spans="1:5" s="216" customFormat="1" ht="15" customHeight="1" thickBot="1" x14ac:dyDescent="0.3">
      <c r="A431" s="216" t="s">
        <v>464</v>
      </c>
      <c r="B431" s="227" t="s">
        <v>6</v>
      </c>
      <c r="C431" s="205">
        <v>3.4769999999999999</v>
      </c>
      <c r="D431" s="210">
        <v>45000</v>
      </c>
      <c r="E431" s="157" t="s">
        <v>139</v>
      </c>
    </row>
    <row r="432" spans="1:5" s="216" customFormat="1" ht="15" customHeight="1" thickBot="1" x14ac:dyDescent="0.3">
      <c r="A432" s="216" t="s">
        <v>464</v>
      </c>
      <c r="B432" s="227" t="s">
        <v>6</v>
      </c>
      <c r="C432" s="205">
        <v>3.4710000000000001</v>
      </c>
      <c r="D432" s="210">
        <v>45000</v>
      </c>
      <c r="E432" s="157" t="s">
        <v>168</v>
      </c>
    </row>
    <row r="433" spans="1:5" s="216" customFormat="1" ht="15" customHeight="1" thickBot="1" x14ac:dyDescent="0.3">
      <c r="A433" s="216" t="s">
        <v>465</v>
      </c>
      <c r="B433" s="227" t="s">
        <v>6</v>
      </c>
      <c r="C433" s="205">
        <v>4.2110000000000003</v>
      </c>
      <c r="D433" s="210">
        <v>45000</v>
      </c>
      <c r="E433" s="157" t="s">
        <v>248</v>
      </c>
    </row>
    <row r="434" spans="1:5" s="216" customFormat="1" ht="15" customHeight="1" thickBot="1" x14ac:dyDescent="0.3">
      <c r="A434" s="216" t="s">
        <v>466</v>
      </c>
      <c r="B434" s="227" t="s">
        <v>6</v>
      </c>
      <c r="C434" s="205">
        <v>4.3330000000000002</v>
      </c>
      <c r="D434" s="210">
        <v>45000</v>
      </c>
      <c r="E434" s="157" t="s">
        <v>168</v>
      </c>
    </row>
    <row r="435" spans="1:5" s="216" customFormat="1" ht="15" customHeight="1" thickBot="1" x14ac:dyDescent="0.3">
      <c r="A435" s="216" t="s">
        <v>467</v>
      </c>
      <c r="B435" s="227" t="s">
        <v>9</v>
      </c>
      <c r="C435" s="205">
        <v>0.37</v>
      </c>
      <c r="D435" s="210">
        <v>30000</v>
      </c>
      <c r="E435" s="154" t="s">
        <v>169</v>
      </c>
    </row>
    <row r="436" spans="1:5" s="216" customFormat="1" ht="15" customHeight="1" thickBot="1" x14ac:dyDescent="0.3">
      <c r="A436" s="216" t="s">
        <v>468</v>
      </c>
      <c r="B436" s="227" t="s">
        <v>6</v>
      </c>
      <c r="C436" s="205">
        <v>5.41</v>
      </c>
      <c r="D436" s="210">
        <v>45000</v>
      </c>
      <c r="E436" s="144" t="s">
        <v>113</v>
      </c>
    </row>
    <row r="437" spans="1:5" s="216" customFormat="1" ht="15" customHeight="1" thickBot="1" x14ac:dyDescent="0.3">
      <c r="A437" s="216" t="s">
        <v>469</v>
      </c>
      <c r="B437" s="227" t="s">
        <v>25</v>
      </c>
      <c r="C437" s="207">
        <v>1.002</v>
      </c>
      <c r="D437" s="210">
        <v>35000</v>
      </c>
      <c r="E437" s="157" t="s">
        <v>10</v>
      </c>
    </row>
    <row r="438" spans="1:5" s="216" customFormat="1" ht="15" customHeight="1" thickBot="1" x14ac:dyDescent="0.3">
      <c r="A438" s="216" t="s">
        <v>470</v>
      </c>
      <c r="B438" s="227" t="s">
        <v>9</v>
      </c>
      <c r="C438" s="207">
        <v>4.2130000000000001</v>
      </c>
      <c r="D438" s="210">
        <v>40000</v>
      </c>
      <c r="E438" s="139" t="s">
        <v>217</v>
      </c>
    </row>
    <row r="439" spans="1:5" s="216" customFormat="1" ht="15" customHeight="1" thickBot="1" x14ac:dyDescent="0.3">
      <c r="A439" s="216" t="s">
        <v>471</v>
      </c>
      <c r="B439" s="217" t="s">
        <v>6</v>
      </c>
      <c r="C439" s="207">
        <v>12.788</v>
      </c>
      <c r="D439" s="210">
        <v>50000</v>
      </c>
      <c r="E439" s="139" t="s">
        <v>135</v>
      </c>
    </row>
    <row r="440" spans="1:5" s="216" customFormat="1" ht="15" customHeight="1" thickBot="1" x14ac:dyDescent="0.3">
      <c r="A440" s="216" t="s">
        <v>471</v>
      </c>
      <c r="B440" s="217" t="s">
        <v>6</v>
      </c>
      <c r="C440" s="207">
        <v>8.3109999999999999</v>
      </c>
      <c r="D440" s="210">
        <v>50000</v>
      </c>
      <c r="E440" s="139" t="s">
        <v>136</v>
      </c>
    </row>
    <row r="441" spans="1:5" s="216" customFormat="1" ht="15" customHeight="1" thickBot="1" x14ac:dyDescent="0.3">
      <c r="A441" s="216" t="s">
        <v>471</v>
      </c>
      <c r="B441" s="217" t="s">
        <v>6</v>
      </c>
      <c r="C441" s="207">
        <v>3.899</v>
      </c>
      <c r="D441" s="210">
        <v>50000</v>
      </c>
      <c r="E441" s="157" t="s">
        <v>156</v>
      </c>
    </row>
    <row r="442" spans="1:5" s="216" customFormat="1" ht="15" customHeight="1" thickBot="1" x14ac:dyDescent="0.3">
      <c r="A442" s="216" t="s">
        <v>471</v>
      </c>
      <c r="B442" s="217" t="s">
        <v>6</v>
      </c>
      <c r="C442" s="207">
        <v>4.0039999999999996</v>
      </c>
      <c r="D442" s="210">
        <v>50000</v>
      </c>
      <c r="E442" s="157" t="s">
        <v>156</v>
      </c>
    </row>
    <row r="443" spans="1:5" s="216" customFormat="1" ht="15" customHeight="1" thickBot="1" x14ac:dyDescent="0.3">
      <c r="A443" s="216" t="s">
        <v>471</v>
      </c>
      <c r="B443" s="217" t="s">
        <v>6</v>
      </c>
      <c r="C443" s="207">
        <v>4.181</v>
      </c>
      <c r="D443" s="210">
        <v>48000</v>
      </c>
      <c r="E443" s="139" t="s">
        <v>278</v>
      </c>
    </row>
    <row r="444" spans="1:5" s="216" customFormat="1" ht="15" customHeight="1" thickBot="1" x14ac:dyDescent="0.3">
      <c r="A444" s="216" t="s">
        <v>472</v>
      </c>
      <c r="B444" s="227" t="s">
        <v>9</v>
      </c>
      <c r="C444" s="207">
        <v>4.7880000000000003</v>
      </c>
      <c r="D444" s="210">
        <v>22000</v>
      </c>
      <c r="E444" s="139" t="s">
        <v>218</v>
      </c>
    </row>
    <row r="445" spans="1:5" s="216" customFormat="1" ht="15" customHeight="1" thickBot="1" x14ac:dyDescent="0.3">
      <c r="A445" s="216" t="s">
        <v>473</v>
      </c>
      <c r="B445" s="217" t="s">
        <v>6</v>
      </c>
      <c r="C445" s="207">
        <v>4.8540000000000001</v>
      </c>
      <c r="D445" s="210">
        <v>35000</v>
      </c>
      <c r="E445" s="139" t="s">
        <v>74</v>
      </c>
    </row>
    <row r="446" spans="1:5" s="216" customFormat="1" ht="15" customHeight="1" thickBot="1" x14ac:dyDescent="0.3">
      <c r="A446" s="216" t="s">
        <v>474</v>
      </c>
      <c r="B446" s="217" t="s">
        <v>6</v>
      </c>
      <c r="C446" s="207">
        <v>10.641</v>
      </c>
      <c r="D446" s="210">
        <v>45000</v>
      </c>
      <c r="E446" s="139" t="s">
        <v>50</v>
      </c>
    </row>
    <row r="447" spans="1:5" s="216" customFormat="1" ht="15" customHeight="1" thickBot="1" x14ac:dyDescent="0.3">
      <c r="A447" s="216" t="s">
        <v>475</v>
      </c>
      <c r="B447" s="217" t="s">
        <v>6</v>
      </c>
      <c r="C447" s="207">
        <v>5.8460000000000001</v>
      </c>
      <c r="D447" s="210">
        <v>50000</v>
      </c>
      <c r="E447" s="139" t="s">
        <v>249</v>
      </c>
    </row>
    <row r="448" spans="1:5" s="216" customFormat="1" ht="15" customHeight="1" thickBot="1" x14ac:dyDescent="0.3">
      <c r="A448" s="216" t="s">
        <v>476</v>
      </c>
      <c r="B448" s="217" t="s">
        <v>6</v>
      </c>
      <c r="C448" s="207">
        <v>6.3810000000000002</v>
      </c>
      <c r="D448" s="210">
        <v>50000</v>
      </c>
      <c r="E448" s="139" t="s">
        <v>250</v>
      </c>
    </row>
    <row r="449" spans="1:5" s="216" customFormat="1" ht="15" customHeight="1" thickBot="1" x14ac:dyDescent="0.3">
      <c r="A449" s="242" t="s">
        <v>15</v>
      </c>
      <c r="B449" s="217" t="s">
        <v>6</v>
      </c>
      <c r="C449" s="207">
        <v>15.037000000000001</v>
      </c>
      <c r="D449" s="210">
        <v>35000</v>
      </c>
      <c r="E449" s="157" t="s">
        <v>46</v>
      </c>
    </row>
    <row r="450" spans="1:5" s="216" customFormat="1" ht="15" customHeight="1" thickBot="1" x14ac:dyDescent="0.3">
      <c r="A450" s="243" t="s">
        <v>196</v>
      </c>
      <c r="B450" s="217" t="s">
        <v>6</v>
      </c>
      <c r="C450" s="205">
        <v>2.835</v>
      </c>
      <c r="D450" s="210">
        <v>35000</v>
      </c>
      <c r="E450" s="157" t="s">
        <v>255</v>
      </c>
    </row>
    <row r="451" spans="1:5" s="216" customFormat="1" ht="15" customHeight="1" thickBot="1" x14ac:dyDescent="0.3">
      <c r="A451" s="242" t="s">
        <v>87</v>
      </c>
      <c r="B451" s="217" t="s">
        <v>6</v>
      </c>
      <c r="C451" s="207" t="s">
        <v>382</v>
      </c>
      <c r="D451" s="210">
        <v>45000</v>
      </c>
      <c r="E451" s="157" t="s">
        <v>258</v>
      </c>
    </row>
    <row r="452" spans="1:5" s="216" customFormat="1" ht="15" customHeight="1" thickBot="1" x14ac:dyDescent="0.3">
      <c r="A452" s="242" t="s">
        <v>153</v>
      </c>
      <c r="B452" s="217" t="s">
        <v>6</v>
      </c>
      <c r="C452" s="207"/>
      <c r="D452" s="210">
        <v>30000</v>
      </c>
      <c r="E452" s="139" t="s">
        <v>152</v>
      </c>
    </row>
    <row r="453" spans="1:5" s="216" customFormat="1" ht="15" customHeight="1" thickBot="1" x14ac:dyDescent="0.3">
      <c r="A453" s="244" t="s">
        <v>188</v>
      </c>
      <c r="B453" s="217" t="s">
        <v>6</v>
      </c>
      <c r="C453" s="205">
        <v>1.5049999999999999</v>
      </c>
      <c r="D453" s="210">
        <v>45000</v>
      </c>
      <c r="E453" s="139" t="s">
        <v>187</v>
      </c>
    </row>
    <row r="454" spans="1:5" s="216" customFormat="1" ht="15" customHeight="1" thickBot="1" x14ac:dyDescent="0.3">
      <c r="A454" s="244" t="s">
        <v>189</v>
      </c>
      <c r="B454" s="217" t="s">
        <v>6</v>
      </c>
      <c r="C454" s="205">
        <v>1.6850000000000001</v>
      </c>
      <c r="D454" s="210">
        <v>45000</v>
      </c>
      <c r="E454" s="139" t="s">
        <v>187</v>
      </c>
    </row>
    <row r="455" spans="1:5" s="216" customFormat="1" ht="15" customHeight="1" thickBot="1" x14ac:dyDescent="0.3">
      <c r="A455" s="242" t="s">
        <v>161</v>
      </c>
      <c r="B455" s="217" t="s">
        <v>6</v>
      </c>
      <c r="C455" s="207">
        <v>2.7410000000000001</v>
      </c>
      <c r="D455" s="210">
        <v>45000</v>
      </c>
      <c r="E455" s="157" t="s">
        <v>162</v>
      </c>
    </row>
    <row r="456" spans="1:5" s="216" customFormat="1" ht="15" customHeight="1" thickBot="1" x14ac:dyDescent="0.3">
      <c r="A456" s="242" t="s">
        <v>163</v>
      </c>
      <c r="B456" s="217" t="s">
        <v>6</v>
      </c>
      <c r="C456" s="207">
        <v>6.4080000000000004</v>
      </c>
      <c r="D456" s="210">
        <v>45000</v>
      </c>
      <c r="E456" s="157" t="s">
        <v>81</v>
      </c>
    </row>
    <row r="457" spans="1:5" s="216" customFormat="1" ht="15" customHeight="1" thickBot="1" x14ac:dyDescent="0.3">
      <c r="A457" s="242" t="s">
        <v>163</v>
      </c>
      <c r="B457" s="217" t="s">
        <v>6</v>
      </c>
      <c r="C457" s="207">
        <v>9.2859999999999996</v>
      </c>
      <c r="D457" s="210">
        <v>45000</v>
      </c>
      <c r="E457" s="139" t="s">
        <v>164</v>
      </c>
    </row>
    <row r="458" spans="1:5" s="216" customFormat="1" ht="15" customHeight="1" thickBot="1" x14ac:dyDescent="0.3">
      <c r="A458" s="242" t="s">
        <v>163</v>
      </c>
      <c r="B458" s="217" t="s">
        <v>6</v>
      </c>
      <c r="C458" s="207">
        <v>9.766</v>
      </c>
      <c r="D458" s="210">
        <v>45000</v>
      </c>
      <c r="E458" s="139" t="s">
        <v>165</v>
      </c>
    </row>
    <row r="459" spans="1:5" s="216" customFormat="1" ht="15" customHeight="1" thickBot="1" x14ac:dyDescent="0.3">
      <c r="A459" s="245" t="s">
        <v>163</v>
      </c>
      <c r="B459" s="217" t="s">
        <v>6</v>
      </c>
      <c r="C459" s="207">
        <v>22.869</v>
      </c>
      <c r="D459" s="246">
        <v>45000</v>
      </c>
      <c r="E459" s="155" t="s">
        <v>166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15.06.2016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2016-06-16T06:33:59Z</dcterms:modified>
</cp:coreProperties>
</file>